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.WEMWEBS pre and post sheet\Excel sheets with new cut offs\"/>
    </mc:Choice>
  </mc:AlternateContent>
  <bookViews>
    <workbookView xWindow="0" yWindow="0" windowWidth="28800" windowHeight="12435"/>
  </bookViews>
  <sheets>
    <sheet name="Instructions" sheetId="1" r:id="rId1"/>
    <sheet name="Data" sheetId="2" r:id="rId2"/>
    <sheet name="Descriptives - Main" sheetId="3" r:id="rId3"/>
    <sheet name="Descriptives-Before" sheetId="4" r:id="rId4"/>
    <sheet name="Descriptives-After" sheetId="5" r:id="rId5"/>
    <sheet name="Descriptives-Change" sheetId="6" r:id="rId6"/>
    <sheet name="Wilcoxon signed rank test" sheetId="7" r:id="rId7"/>
    <sheet name="Paired t test" sheetId="11" r:id="rId8"/>
    <sheet name="Chart 1- before &amp; after" sheetId="9" r:id="rId9"/>
    <sheet name="Chart 2- propor. before &amp; after" sheetId="10" r:id="rId10"/>
    <sheet name="Sheet2" sheetId="12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70" i="2" l="1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O831" i="2"/>
  <c r="AO832" i="2"/>
  <c r="AO833" i="2"/>
  <c r="AO834" i="2"/>
  <c r="AO835" i="2"/>
  <c r="AO836" i="2"/>
  <c r="AO837" i="2"/>
  <c r="AO838" i="2"/>
  <c r="AO839" i="2"/>
  <c r="AO840" i="2"/>
  <c r="AO841" i="2"/>
  <c r="AO842" i="2"/>
  <c r="AO843" i="2"/>
  <c r="AO844" i="2"/>
  <c r="AO845" i="2"/>
  <c r="AO846" i="2"/>
  <c r="AO847" i="2"/>
  <c r="AO848" i="2"/>
  <c r="AO849" i="2"/>
  <c r="AO850" i="2"/>
  <c r="AO851" i="2"/>
  <c r="AO852" i="2"/>
  <c r="AO853" i="2"/>
  <c r="AO854" i="2"/>
  <c r="AO855" i="2"/>
  <c r="AO856" i="2"/>
  <c r="AO857" i="2"/>
  <c r="AO858" i="2"/>
  <c r="AO859" i="2"/>
  <c r="AO860" i="2"/>
  <c r="AO861" i="2"/>
  <c r="AO862" i="2"/>
  <c r="AO863" i="2"/>
  <c r="AO864" i="2"/>
  <c r="AO865" i="2"/>
  <c r="AO866" i="2"/>
  <c r="AO867" i="2"/>
  <c r="AO868" i="2"/>
  <c r="AO869" i="2"/>
  <c r="AO870" i="2"/>
  <c r="AO871" i="2"/>
  <c r="AO872" i="2"/>
  <c r="AO873" i="2"/>
  <c r="AO874" i="2"/>
  <c r="AO875" i="2"/>
  <c r="AO876" i="2"/>
  <c r="AO877" i="2"/>
  <c r="AO878" i="2"/>
  <c r="AO879" i="2"/>
  <c r="AO880" i="2"/>
  <c r="AO881" i="2"/>
  <c r="AO882" i="2"/>
  <c r="AO883" i="2"/>
  <c r="AO884" i="2"/>
  <c r="AO885" i="2"/>
  <c r="AO886" i="2"/>
  <c r="AO887" i="2"/>
  <c r="AO888" i="2"/>
  <c r="AO889" i="2"/>
  <c r="AO890" i="2"/>
  <c r="AO891" i="2"/>
  <c r="AO892" i="2"/>
  <c r="AO893" i="2"/>
  <c r="AO894" i="2"/>
  <c r="AO895" i="2"/>
  <c r="AO896" i="2"/>
  <c r="AO897" i="2"/>
  <c r="AO898" i="2"/>
  <c r="AO899" i="2"/>
  <c r="AO900" i="2"/>
  <c r="AO901" i="2"/>
  <c r="AO902" i="2"/>
  <c r="AO903" i="2"/>
  <c r="AO904" i="2"/>
  <c r="AO905" i="2"/>
  <c r="AO906" i="2"/>
  <c r="AO907" i="2"/>
  <c r="AO908" i="2"/>
  <c r="AO909" i="2"/>
  <c r="AO910" i="2"/>
  <c r="AO911" i="2"/>
  <c r="AO912" i="2"/>
  <c r="AO913" i="2"/>
  <c r="AO914" i="2"/>
  <c r="AO915" i="2"/>
  <c r="AO916" i="2"/>
  <c r="AO917" i="2"/>
  <c r="AO918" i="2"/>
  <c r="AO919" i="2"/>
  <c r="AO920" i="2"/>
  <c r="AO921" i="2"/>
  <c r="AO922" i="2"/>
  <c r="AO923" i="2"/>
  <c r="AO924" i="2"/>
  <c r="AO925" i="2"/>
  <c r="AO926" i="2"/>
  <c r="AO927" i="2"/>
  <c r="AO928" i="2"/>
  <c r="AO929" i="2"/>
  <c r="AO930" i="2"/>
  <c r="AO931" i="2"/>
  <c r="AO932" i="2"/>
  <c r="AO933" i="2"/>
  <c r="AO934" i="2"/>
  <c r="AO935" i="2"/>
  <c r="AO936" i="2"/>
  <c r="AO937" i="2"/>
  <c r="AO938" i="2"/>
  <c r="AO939" i="2"/>
  <c r="AO940" i="2"/>
  <c r="AO941" i="2"/>
  <c r="AO942" i="2"/>
  <c r="AO943" i="2"/>
  <c r="AO944" i="2"/>
  <c r="AO945" i="2"/>
  <c r="AO946" i="2"/>
  <c r="AO947" i="2"/>
  <c r="AO948" i="2"/>
  <c r="AO949" i="2"/>
  <c r="AO950" i="2"/>
  <c r="AO951" i="2"/>
  <c r="AO952" i="2"/>
  <c r="AO953" i="2"/>
  <c r="AO954" i="2"/>
  <c r="AO955" i="2"/>
  <c r="AO956" i="2"/>
  <c r="AO957" i="2"/>
  <c r="AO958" i="2"/>
  <c r="AO959" i="2"/>
  <c r="AO960" i="2"/>
  <c r="AO961" i="2"/>
  <c r="AO962" i="2"/>
  <c r="AO963" i="2"/>
  <c r="AO964" i="2"/>
  <c r="AO965" i="2"/>
  <c r="AO966" i="2"/>
  <c r="AO967" i="2"/>
  <c r="AO968" i="2"/>
  <c r="AO969" i="2"/>
  <c r="AO970" i="2"/>
  <c r="AO971" i="2"/>
  <c r="AO972" i="2"/>
  <c r="AO973" i="2"/>
  <c r="AO974" i="2"/>
  <c r="AO975" i="2"/>
  <c r="AO976" i="2"/>
  <c r="AO977" i="2"/>
  <c r="AO978" i="2"/>
  <c r="AO979" i="2"/>
  <c r="AO980" i="2"/>
  <c r="AO981" i="2"/>
  <c r="AO982" i="2"/>
  <c r="AO983" i="2"/>
  <c r="AO984" i="2"/>
  <c r="AO985" i="2"/>
  <c r="AO986" i="2"/>
  <c r="AO987" i="2"/>
  <c r="AO988" i="2"/>
  <c r="AO989" i="2"/>
  <c r="AO990" i="2"/>
  <c r="AO991" i="2"/>
  <c r="AO992" i="2"/>
  <c r="AO993" i="2"/>
  <c r="AO994" i="2"/>
  <c r="AO995" i="2"/>
  <c r="AO996" i="2"/>
  <c r="AO997" i="2"/>
  <c r="AO998" i="2"/>
  <c r="AO999" i="2"/>
  <c r="AO1000" i="2"/>
  <c r="AO1001" i="2"/>
  <c r="AO1002" i="2"/>
  <c r="AO1003" i="2"/>
  <c r="AO1004" i="2"/>
  <c r="AO1005" i="2"/>
  <c r="AO1006" i="2"/>
  <c r="AO1007" i="2"/>
  <c r="AO1008" i="2"/>
  <c r="AO1009" i="2"/>
  <c r="AO1010" i="2"/>
  <c r="AO1011" i="2"/>
  <c r="AO1012" i="2"/>
  <c r="AO1013" i="2"/>
  <c r="AO1014" i="2"/>
  <c r="AO1015" i="2"/>
  <c r="AO1016" i="2"/>
  <c r="AO1017" i="2"/>
  <c r="AO1018" i="2"/>
  <c r="AO1019" i="2"/>
  <c r="AO1020" i="2"/>
  <c r="AO1021" i="2"/>
  <c r="AO1022" i="2"/>
  <c r="AO1023" i="2"/>
  <c r="AO1024" i="2"/>
  <c r="AO1025" i="2"/>
  <c r="AO1026" i="2"/>
  <c r="AO1027" i="2"/>
  <c r="AO1028" i="2"/>
  <c r="AO1029" i="2"/>
  <c r="AO1030" i="2"/>
  <c r="AO1031" i="2"/>
  <c r="AO1032" i="2"/>
  <c r="AO1033" i="2"/>
  <c r="AO1034" i="2"/>
  <c r="AO1035" i="2"/>
  <c r="AO1036" i="2"/>
  <c r="AO1037" i="2"/>
  <c r="AO1038" i="2"/>
  <c r="AO1039" i="2"/>
  <c r="AO1040" i="2"/>
  <c r="AO1041" i="2"/>
  <c r="AO1042" i="2"/>
  <c r="AO1043" i="2"/>
  <c r="AO1044" i="2"/>
  <c r="AO1045" i="2"/>
  <c r="AO1046" i="2"/>
  <c r="AO1047" i="2"/>
  <c r="AO1048" i="2"/>
  <c r="AO1049" i="2"/>
  <c r="AO1050" i="2"/>
  <c r="AO1051" i="2"/>
  <c r="AO1052" i="2"/>
  <c r="AO1053" i="2"/>
  <c r="AO1054" i="2"/>
  <c r="AO1055" i="2"/>
  <c r="AO1056" i="2"/>
  <c r="AO1057" i="2"/>
  <c r="AO1058" i="2"/>
  <c r="AO1059" i="2"/>
  <c r="AO1060" i="2"/>
  <c r="AO1061" i="2"/>
  <c r="AO1062" i="2"/>
  <c r="AO1063" i="2"/>
  <c r="AO1064" i="2"/>
  <c r="AO1065" i="2"/>
  <c r="AO1066" i="2"/>
  <c r="AO1067" i="2"/>
  <c r="AO1068" i="2"/>
  <c r="AO1069" i="2"/>
  <c r="AO1070" i="2"/>
  <c r="AO1071" i="2"/>
  <c r="AO1072" i="2"/>
  <c r="AO1073" i="2"/>
  <c r="AO1074" i="2"/>
  <c r="AO1075" i="2"/>
  <c r="AO1076" i="2"/>
  <c r="AO1077" i="2"/>
  <c r="AO1078" i="2"/>
  <c r="AO1079" i="2"/>
  <c r="AO1080" i="2"/>
  <c r="AO1081" i="2"/>
  <c r="AO1082" i="2"/>
  <c r="AO1083" i="2"/>
  <c r="AO1084" i="2"/>
  <c r="AO1085" i="2"/>
  <c r="AO1086" i="2"/>
  <c r="AO1087" i="2"/>
  <c r="AO1088" i="2"/>
  <c r="AO1089" i="2"/>
  <c r="AO1090" i="2"/>
  <c r="AO1091" i="2"/>
  <c r="AO1092" i="2"/>
  <c r="AO1093" i="2"/>
  <c r="AO1094" i="2"/>
  <c r="AO1095" i="2"/>
  <c r="AO1096" i="2"/>
  <c r="AO1097" i="2"/>
  <c r="AO1098" i="2"/>
  <c r="AO1099" i="2"/>
  <c r="AO1100" i="2"/>
  <c r="AO1101" i="2"/>
  <c r="AO1102" i="2"/>
  <c r="AO1103" i="2"/>
  <c r="AO1104" i="2"/>
  <c r="AO1105" i="2"/>
  <c r="AO1106" i="2"/>
  <c r="AO1107" i="2"/>
  <c r="AO1108" i="2"/>
  <c r="AO1109" i="2"/>
  <c r="AO1110" i="2"/>
  <c r="AO1111" i="2"/>
  <c r="AO1112" i="2"/>
  <c r="AO1113" i="2"/>
  <c r="AO1114" i="2"/>
  <c r="AO1115" i="2"/>
  <c r="AO1116" i="2"/>
  <c r="AO1117" i="2"/>
  <c r="AO1118" i="2"/>
  <c r="AO1119" i="2"/>
  <c r="AO1120" i="2"/>
  <c r="AO1121" i="2"/>
  <c r="AO1122" i="2"/>
  <c r="AO1123" i="2"/>
  <c r="AO1124" i="2"/>
  <c r="AO1125" i="2"/>
  <c r="AO1126" i="2"/>
  <c r="AO1127" i="2"/>
  <c r="AO1128" i="2"/>
  <c r="AO1129" i="2"/>
  <c r="AO1130" i="2"/>
  <c r="AO1131" i="2"/>
  <c r="AO1132" i="2"/>
  <c r="AO1133" i="2"/>
  <c r="AO1134" i="2"/>
  <c r="AO1135" i="2"/>
  <c r="AO1136" i="2"/>
  <c r="AO1137" i="2"/>
  <c r="AO1138" i="2"/>
  <c r="AO1139" i="2"/>
  <c r="AO1140" i="2"/>
  <c r="AO1141" i="2"/>
  <c r="AO1142" i="2"/>
  <c r="AO1143" i="2"/>
  <c r="AO1144" i="2"/>
  <c r="AO1145" i="2"/>
  <c r="AO1146" i="2"/>
  <c r="AO1147" i="2"/>
  <c r="AO1148" i="2"/>
  <c r="AO1149" i="2"/>
  <c r="AO1150" i="2"/>
  <c r="AO1151" i="2"/>
  <c r="AO1152" i="2"/>
  <c r="AO1153" i="2"/>
  <c r="AO1154" i="2"/>
  <c r="AO1155" i="2"/>
  <c r="AO1156" i="2"/>
  <c r="AO1157" i="2"/>
  <c r="AO1158" i="2"/>
  <c r="AO1159" i="2"/>
  <c r="AO1160" i="2"/>
  <c r="AO1161" i="2"/>
  <c r="AO1162" i="2"/>
  <c r="AO1163" i="2"/>
  <c r="AO1164" i="2"/>
  <c r="AO1165" i="2"/>
  <c r="AO1166" i="2"/>
  <c r="AO1167" i="2"/>
  <c r="AO1168" i="2"/>
  <c r="AO1169" i="2"/>
  <c r="AO1170" i="2"/>
  <c r="AO1171" i="2"/>
  <c r="AO1172" i="2"/>
  <c r="AO1173" i="2"/>
  <c r="AO1174" i="2"/>
  <c r="AO1175" i="2"/>
  <c r="AO1176" i="2"/>
  <c r="AO1177" i="2"/>
  <c r="AO1178" i="2"/>
  <c r="AO1179" i="2"/>
  <c r="AO1180" i="2"/>
  <c r="AO1181" i="2"/>
  <c r="AO1182" i="2"/>
  <c r="AO1183" i="2"/>
  <c r="AO1184" i="2"/>
  <c r="AO1185" i="2"/>
  <c r="AO1186" i="2"/>
  <c r="AO1187" i="2"/>
  <c r="AO1188" i="2"/>
  <c r="AO1189" i="2"/>
  <c r="AO1190" i="2"/>
  <c r="AO1191" i="2"/>
  <c r="AO1192" i="2"/>
  <c r="AO1193" i="2"/>
  <c r="AO1194" i="2"/>
  <c r="AO1195" i="2"/>
  <c r="AO1196" i="2"/>
  <c r="AO1197" i="2"/>
  <c r="AO1198" i="2"/>
  <c r="AO1199" i="2"/>
  <c r="AO1200" i="2"/>
  <c r="AO1201" i="2"/>
  <c r="AO1202" i="2"/>
  <c r="AO1203" i="2"/>
  <c r="AO1204" i="2"/>
  <c r="AO1205" i="2"/>
  <c r="AO1206" i="2"/>
  <c r="AO1207" i="2"/>
  <c r="AO1208" i="2"/>
  <c r="AO1209" i="2"/>
  <c r="AO1210" i="2"/>
  <c r="AO1211" i="2"/>
  <c r="AO1212" i="2"/>
  <c r="AO1213" i="2"/>
  <c r="AO1214" i="2"/>
  <c r="AO1215" i="2"/>
  <c r="AO1216" i="2"/>
  <c r="AO1217" i="2"/>
  <c r="AO1218" i="2"/>
  <c r="AO1219" i="2"/>
  <c r="AO1220" i="2"/>
  <c r="AO1221" i="2"/>
  <c r="AO1222" i="2"/>
  <c r="AO1223" i="2"/>
  <c r="AO1224" i="2"/>
  <c r="AO1225" i="2"/>
  <c r="AO1226" i="2"/>
  <c r="AO1227" i="2"/>
  <c r="AO1228" i="2"/>
  <c r="AO1229" i="2"/>
  <c r="AO1230" i="2"/>
  <c r="AO1231" i="2"/>
  <c r="AO1232" i="2"/>
  <c r="AO1233" i="2"/>
  <c r="AO1234" i="2"/>
  <c r="AO1235" i="2"/>
  <c r="AO1236" i="2"/>
  <c r="AO1237" i="2"/>
  <c r="AO1238" i="2"/>
  <c r="AO1239" i="2"/>
  <c r="AO1240" i="2"/>
  <c r="AO1241" i="2"/>
  <c r="AO1242" i="2"/>
  <c r="AO1243" i="2"/>
  <c r="AO1244" i="2"/>
  <c r="AO1245" i="2"/>
  <c r="AO1246" i="2"/>
  <c r="AO1247" i="2"/>
  <c r="AO1248" i="2"/>
  <c r="AO1249" i="2"/>
  <c r="AO1250" i="2"/>
  <c r="AO1251" i="2"/>
  <c r="AO1252" i="2"/>
  <c r="AO1253" i="2"/>
  <c r="AO1254" i="2"/>
  <c r="AO1255" i="2"/>
  <c r="AO1256" i="2"/>
  <c r="AO1257" i="2"/>
  <c r="AO1258" i="2"/>
  <c r="AO1259" i="2"/>
  <c r="AO1260" i="2"/>
  <c r="AO1261" i="2"/>
  <c r="AO1262" i="2"/>
  <c r="AO1263" i="2"/>
  <c r="AO1264" i="2"/>
  <c r="AO1265" i="2"/>
  <c r="AO1266" i="2"/>
  <c r="AO1267" i="2"/>
  <c r="AO1268" i="2"/>
  <c r="AO1269" i="2"/>
  <c r="AO1270" i="2"/>
  <c r="AO1271" i="2"/>
  <c r="AO1272" i="2"/>
  <c r="AO1273" i="2"/>
  <c r="AO1274" i="2"/>
  <c r="AO1275" i="2"/>
  <c r="AO1276" i="2"/>
  <c r="AO1277" i="2"/>
  <c r="AO1278" i="2"/>
  <c r="AO1279" i="2"/>
  <c r="AO1280" i="2"/>
  <c r="AO1281" i="2"/>
  <c r="AO1282" i="2"/>
  <c r="AO1283" i="2"/>
  <c r="AO1284" i="2"/>
  <c r="AO1285" i="2"/>
  <c r="AO1286" i="2"/>
  <c r="AO1287" i="2"/>
  <c r="AO1288" i="2"/>
  <c r="AO1289" i="2"/>
  <c r="AO1290" i="2"/>
  <c r="AO1291" i="2"/>
  <c r="AO1292" i="2"/>
  <c r="AO1293" i="2"/>
  <c r="AO1294" i="2"/>
  <c r="AO1295" i="2"/>
  <c r="AO1296" i="2"/>
  <c r="AO1297" i="2"/>
  <c r="AO1298" i="2"/>
  <c r="AO1299" i="2"/>
  <c r="AO1300" i="2"/>
  <c r="AO1301" i="2"/>
  <c r="AO1302" i="2"/>
  <c r="AO1303" i="2"/>
  <c r="AO1304" i="2"/>
  <c r="AO1305" i="2"/>
  <c r="AO1306" i="2"/>
  <c r="AO1307" i="2"/>
  <c r="AO1308" i="2"/>
  <c r="AO1309" i="2"/>
  <c r="AO1310" i="2"/>
  <c r="AO1311" i="2"/>
  <c r="AO1312" i="2"/>
  <c r="AO1313" i="2"/>
  <c r="AO1314" i="2"/>
  <c r="AO1315" i="2"/>
  <c r="AO1316" i="2"/>
  <c r="AO1317" i="2"/>
  <c r="AO1318" i="2"/>
  <c r="AO1319" i="2"/>
  <c r="AO1320" i="2"/>
  <c r="AO1321" i="2"/>
  <c r="AO1322" i="2"/>
  <c r="AO1323" i="2"/>
  <c r="AO1324" i="2"/>
  <c r="AO1325" i="2"/>
  <c r="AO1326" i="2"/>
  <c r="AO1327" i="2"/>
  <c r="AO1328" i="2"/>
  <c r="AO1329" i="2"/>
  <c r="AO1330" i="2"/>
  <c r="AO1331" i="2"/>
  <c r="AO1332" i="2"/>
  <c r="AO1333" i="2"/>
  <c r="AO1334" i="2"/>
  <c r="AO1335" i="2"/>
  <c r="AO1336" i="2"/>
  <c r="AO1337" i="2"/>
  <c r="AO1338" i="2"/>
  <c r="AO1339" i="2"/>
  <c r="AO1340" i="2"/>
  <c r="AO1341" i="2"/>
  <c r="AO1342" i="2"/>
  <c r="AO1343" i="2"/>
  <c r="AO1344" i="2"/>
  <c r="AO1345" i="2"/>
  <c r="AO1346" i="2"/>
  <c r="AO1347" i="2"/>
  <c r="AO1348" i="2"/>
  <c r="AO1349" i="2"/>
  <c r="AO1350" i="2"/>
  <c r="AO1351" i="2"/>
  <c r="AO1352" i="2"/>
  <c r="AO1353" i="2"/>
  <c r="AO1354" i="2"/>
  <c r="AO1355" i="2"/>
  <c r="AO1356" i="2"/>
  <c r="AO1357" i="2"/>
  <c r="AO1358" i="2"/>
  <c r="AO1359" i="2"/>
  <c r="AO1360" i="2"/>
  <c r="AO1361" i="2"/>
  <c r="AO1362" i="2"/>
  <c r="AO1363" i="2"/>
  <c r="AO1364" i="2"/>
  <c r="AO1365" i="2"/>
  <c r="AO1366" i="2"/>
  <c r="AO1367" i="2"/>
  <c r="AO1368" i="2"/>
  <c r="AO1369" i="2"/>
  <c r="AO1370" i="2"/>
  <c r="AO1371" i="2"/>
  <c r="AO1372" i="2"/>
  <c r="AO1373" i="2"/>
  <c r="AO1374" i="2"/>
  <c r="AO1375" i="2"/>
  <c r="AO1376" i="2"/>
  <c r="AO1377" i="2"/>
  <c r="AO1378" i="2"/>
  <c r="AO1379" i="2"/>
  <c r="AO1380" i="2"/>
  <c r="AO1381" i="2"/>
  <c r="AO1382" i="2"/>
  <c r="AO1383" i="2"/>
  <c r="AO1384" i="2"/>
  <c r="AO1385" i="2"/>
  <c r="AO1386" i="2"/>
  <c r="AO1387" i="2"/>
  <c r="AO1388" i="2"/>
  <c r="AO1389" i="2"/>
  <c r="AO1390" i="2"/>
  <c r="AO1391" i="2"/>
  <c r="AO1392" i="2"/>
  <c r="AO1393" i="2"/>
  <c r="AO1394" i="2"/>
  <c r="AO1395" i="2"/>
  <c r="AO1396" i="2"/>
  <c r="AO1397" i="2"/>
  <c r="AO1398" i="2"/>
  <c r="AO1399" i="2"/>
  <c r="AO1400" i="2"/>
  <c r="AO1401" i="2"/>
  <c r="AO1402" i="2"/>
  <c r="AO1403" i="2"/>
  <c r="AO1404" i="2"/>
  <c r="AO1405" i="2"/>
  <c r="AO1406" i="2"/>
  <c r="AO1407" i="2"/>
  <c r="AO1408" i="2"/>
  <c r="AO1409" i="2"/>
  <c r="AO1410" i="2"/>
  <c r="AO1411" i="2"/>
  <c r="AO1412" i="2"/>
  <c r="AO1413" i="2"/>
  <c r="AO1414" i="2"/>
  <c r="AO1415" i="2"/>
  <c r="AO1416" i="2"/>
  <c r="AO1417" i="2"/>
  <c r="AO1418" i="2"/>
  <c r="AO1419" i="2"/>
  <c r="AO1420" i="2"/>
  <c r="AO1421" i="2"/>
  <c r="AO1422" i="2"/>
  <c r="AO1423" i="2"/>
  <c r="AO1424" i="2"/>
  <c r="AO1425" i="2"/>
  <c r="AO1426" i="2"/>
  <c r="AO1427" i="2"/>
  <c r="AO1428" i="2"/>
  <c r="AO1429" i="2"/>
  <c r="AO1430" i="2"/>
  <c r="AO1431" i="2"/>
  <c r="AO1432" i="2"/>
  <c r="AO1433" i="2"/>
  <c r="AO1434" i="2"/>
  <c r="AO1435" i="2"/>
  <c r="AO1436" i="2"/>
  <c r="AO1437" i="2"/>
  <c r="AO1438" i="2"/>
  <c r="AO1439" i="2"/>
  <c r="AO1440" i="2"/>
  <c r="AO1441" i="2"/>
  <c r="AO1442" i="2"/>
  <c r="AO1443" i="2"/>
  <c r="AO1444" i="2"/>
  <c r="AO1445" i="2"/>
  <c r="AO1446" i="2"/>
  <c r="AO1447" i="2"/>
  <c r="AO1448" i="2"/>
  <c r="AO1449" i="2"/>
  <c r="AO1450" i="2"/>
  <c r="AO1451" i="2"/>
  <c r="AO1452" i="2"/>
  <c r="AO1453" i="2"/>
  <c r="AO1454" i="2"/>
  <c r="AO1455" i="2"/>
  <c r="AO1456" i="2"/>
  <c r="AO1457" i="2"/>
  <c r="AO1458" i="2"/>
  <c r="AO1459" i="2"/>
  <c r="AO1460" i="2"/>
  <c r="AO1461" i="2"/>
  <c r="AO1462" i="2"/>
  <c r="AO1463" i="2"/>
  <c r="AO1464" i="2"/>
  <c r="AO1465" i="2"/>
  <c r="AO1466" i="2"/>
  <c r="AO1467" i="2"/>
  <c r="AO1468" i="2"/>
  <c r="AO1469" i="2"/>
  <c r="AO1470" i="2"/>
  <c r="AO1471" i="2"/>
  <c r="AO1472" i="2"/>
  <c r="AO1473" i="2"/>
  <c r="AO1474" i="2"/>
  <c r="AO1475" i="2"/>
  <c r="AO1476" i="2"/>
  <c r="AO1477" i="2"/>
  <c r="AO1478" i="2"/>
  <c r="AO1479" i="2"/>
  <c r="AO1480" i="2"/>
  <c r="AO1481" i="2"/>
  <c r="AO1482" i="2"/>
  <c r="AO1483" i="2"/>
  <c r="AO1484" i="2"/>
  <c r="AO1485" i="2"/>
  <c r="AO1486" i="2"/>
  <c r="AO1487" i="2"/>
  <c r="AO1488" i="2"/>
  <c r="AO1489" i="2"/>
  <c r="AO1490" i="2"/>
  <c r="AO1491" i="2"/>
  <c r="AO1492" i="2"/>
  <c r="AO1493" i="2"/>
  <c r="AO1494" i="2"/>
  <c r="AO1495" i="2"/>
  <c r="AO1496" i="2"/>
  <c r="AO1497" i="2"/>
  <c r="AO1498" i="2"/>
  <c r="AO1499" i="2"/>
  <c r="AO1500" i="2"/>
  <c r="AO1501" i="2"/>
  <c r="AO1502" i="2"/>
  <c r="AO1503" i="2"/>
  <c r="AO1504" i="2"/>
  <c r="AO1505" i="2"/>
  <c r="AO1506" i="2"/>
  <c r="AO1507" i="2"/>
  <c r="AO1508" i="2"/>
  <c r="AO1509" i="2"/>
  <c r="AO1510" i="2"/>
  <c r="AO1511" i="2"/>
  <c r="AO1512" i="2"/>
  <c r="AO1513" i="2"/>
  <c r="AO1514" i="2"/>
  <c r="AO1515" i="2"/>
  <c r="AO1516" i="2"/>
  <c r="AO1517" i="2"/>
  <c r="AO1518" i="2"/>
  <c r="AO1519" i="2"/>
  <c r="AO1520" i="2"/>
  <c r="AO1521" i="2"/>
  <c r="AO1522" i="2"/>
  <c r="AO1523" i="2"/>
  <c r="AO1524" i="2"/>
  <c r="AO1525" i="2"/>
  <c r="AO1526" i="2"/>
  <c r="AO1527" i="2"/>
  <c r="AO1528" i="2"/>
  <c r="AO1529" i="2"/>
  <c r="AO1530" i="2"/>
  <c r="AO1531" i="2"/>
  <c r="AO1532" i="2"/>
  <c r="AO1533" i="2"/>
  <c r="AO1534" i="2"/>
  <c r="AO1535" i="2"/>
  <c r="AO1536" i="2"/>
  <c r="AO1537" i="2"/>
  <c r="AO1538" i="2"/>
  <c r="AO1539" i="2"/>
  <c r="AO1540" i="2"/>
  <c r="AO1541" i="2"/>
  <c r="AO1542" i="2"/>
  <c r="AO1543" i="2"/>
  <c r="AO1544" i="2"/>
  <c r="AO1545" i="2"/>
  <c r="AO1546" i="2"/>
  <c r="AO1547" i="2"/>
  <c r="AO1548" i="2"/>
  <c r="AO1549" i="2"/>
  <c r="AO1550" i="2"/>
  <c r="AO1551" i="2"/>
  <c r="AO1552" i="2"/>
  <c r="AO1553" i="2"/>
  <c r="AO1554" i="2"/>
  <c r="AO1555" i="2"/>
  <c r="AO1556" i="2"/>
  <c r="AO1557" i="2"/>
  <c r="AO1558" i="2"/>
  <c r="AO1559" i="2"/>
  <c r="AO1560" i="2"/>
  <c r="AO1561" i="2"/>
  <c r="AO1562" i="2"/>
  <c r="AO1563" i="2"/>
  <c r="AO1564" i="2"/>
  <c r="AO1565" i="2"/>
  <c r="AO1566" i="2"/>
  <c r="AO1567" i="2"/>
  <c r="AO1568" i="2"/>
  <c r="AO1569" i="2"/>
  <c r="AO1570" i="2"/>
  <c r="AO1571" i="2"/>
  <c r="AO1572" i="2"/>
  <c r="AO1573" i="2"/>
  <c r="AO1574" i="2"/>
  <c r="AO1575" i="2"/>
  <c r="AO1576" i="2"/>
  <c r="AO1577" i="2"/>
  <c r="AO1578" i="2"/>
  <c r="AO1579" i="2"/>
  <c r="AO1580" i="2"/>
  <c r="AO1581" i="2"/>
  <c r="AO1582" i="2"/>
  <c r="AO1583" i="2"/>
  <c r="AO1584" i="2"/>
  <c r="AO1585" i="2"/>
  <c r="AO1586" i="2"/>
  <c r="AO1587" i="2"/>
  <c r="AO1588" i="2"/>
  <c r="AO1589" i="2"/>
  <c r="AO1590" i="2"/>
  <c r="AO1591" i="2"/>
  <c r="AO1592" i="2"/>
  <c r="AO1593" i="2"/>
  <c r="AO1594" i="2"/>
  <c r="AO1595" i="2"/>
  <c r="AO1596" i="2"/>
  <c r="AO1597" i="2"/>
  <c r="AO1598" i="2"/>
  <c r="AO1599" i="2"/>
  <c r="AO1600" i="2"/>
  <c r="AO1601" i="2"/>
  <c r="AO1602" i="2"/>
  <c r="AO1603" i="2"/>
  <c r="AO1604" i="2"/>
  <c r="AO1605" i="2"/>
  <c r="AO1606" i="2"/>
  <c r="AO1607" i="2"/>
  <c r="AO1608" i="2"/>
  <c r="AO1609" i="2"/>
  <c r="AO1610" i="2"/>
  <c r="AO1611" i="2"/>
  <c r="AO1612" i="2"/>
  <c r="AO1613" i="2"/>
  <c r="AO1614" i="2"/>
  <c r="AO1615" i="2"/>
  <c r="AO1616" i="2"/>
  <c r="AO1617" i="2"/>
  <c r="AO1618" i="2"/>
  <c r="AO1619" i="2"/>
  <c r="AO1620" i="2"/>
  <c r="AO1621" i="2"/>
  <c r="AO1622" i="2"/>
  <c r="AO1623" i="2"/>
  <c r="AO1624" i="2"/>
  <c r="AO1625" i="2"/>
  <c r="AO1626" i="2"/>
  <c r="AO1627" i="2"/>
  <c r="AO1628" i="2"/>
  <c r="AO1629" i="2"/>
  <c r="AO1630" i="2"/>
  <c r="AO1631" i="2"/>
  <c r="AO1632" i="2"/>
  <c r="AO1633" i="2"/>
  <c r="AO1634" i="2"/>
  <c r="AO1635" i="2"/>
  <c r="AO1636" i="2"/>
  <c r="AO1637" i="2"/>
  <c r="AO1638" i="2"/>
  <c r="AO1639" i="2"/>
  <c r="AO1640" i="2"/>
  <c r="AO1641" i="2"/>
  <c r="AO1642" i="2"/>
  <c r="AO1643" i="2"/>
  <c r="AO1644" i="2"/>
  <c r="AO1645" i="2"/>
  <c r="AO1646" i="2"/>
  <c r="AO1647" i="2"/>
  <c r="AO1648" i="2"/>
  <c r="AO1649" i="2"/>
  <c r="AO1650" i="2"/>
  <c r="AO1651" i="2"/>
  <c r="AO1652" i="2"/>
  <c r="AO1653" i="2"/>
  <c r="AO1654" i="2"/>
  <c r="AO1655" i="2"/>
  <c r="AO1656" i="2"/>
  <c r="AO1657" i="2"/>
  <c r="AO1658" i="2"/>
  <c r="AO1659" i="2"/>
  <c r="AO1660" i="2"/>
  <c r="AO1661" i="2"/>
  <c r="AO1662" i="2"/>
  <c r="AO1663" i="2"/>
  <c r="AO1664" i="2"/>
  <c r="AO1665" i="2"/>
  <c r="AO1666" i="2"/>
  <c r="AO1667" i="2"/>
  <c r="AO1668" i="2"/>
  <c r="AO1669" i="2"/>
  <c r="AO1670" i="2"/>
  <c r="AO1671" i="2"/>
  <c r="AO1672" i="2"/>
  <c r="AO1673" i="2"/>
  <c r="AO1674" i="2"/>
  <c r="AO1675" i="2"/>
  <c r="AO1676" i="2"/>
  <c r="AO1677" i="2"/>
  <c r="AO1678" i="2"/>
  <c r="AO1679" i="2"/>
  <c r="AO1680" i="2"/>
  <c r="AO1681" i="2"/>
  <c r="AO1682" i="2"/>
  <c r="AO1683" i="2"/>
  <c r="AO1684" i="2"/>
  <c r="AO1685" i="2"/>
  <c r="AO1686" i="2"/>
  <c r="AO1687" i="2"/>
  <c r="AO1688" i="2"/>
  <c r="AO1689" i="2"/>
  <c r="AO1690" i="2"/>
  <c r="AO1691" i="2"/>
  <c r="AO1692" i="2"/>
  <c r="AO1693" i="2"/>
  <c r="AO1694" i="2"/>
  <c r="AO1695" i="2"/>
  <c r="AO1696" i="2"/>
  <c r="AO1697" i="2"/>
  <c r="AO1698" i="2"/>
  <c r="AO1699" i="2"/>
  <c r="AO1700" i="2"/>
  <c r="AO1701" i="2"/>
  <c r="AO1702" i="2"/>
  <c r="AO1703" i="2"/>
  <c r="AO1704" i="2"/>
  <c r="AO1705" i="2"/>
  <c r="AO1706" i="2"/>
  <c r="AO1707" i="2"/>
  <c r="AO1708" i="2"/>
  <c r="AO1709" i="2"/>
  <c r="AO1710" i="2"/>
  <c r="AO1711" i="2"/>
  <c r="AO1712" i="2"/>
  <c r="AO1713" i="2"/>
  <c r="AO1714" i="2"/>
  <c r="AO1715" i="2"/>
  <c r="AO1716" i="2"/>
  <c r="AO1717" i="2"/>
  <c r="AO1718" i="2"/>
  <c r="AO1719" i="2"/>
  <c r="AO1720" i="2"/>
  <c r="AO1721" i="2"/>
  <c r="AO1722" i="2"/>
  <c r="AO1723" i="2"/>
  <c r="AO1724" i="2"/>
  <c r="AO1725" i="2"/>
  <c r="AO1726" i="2"/>
  <c r="AO1727" i="2"/>
  <c r="AO1728" i="2"/>
  <c r="AO1729" i="2"/>
  <c r="AO1730" i="2"/>
  <c r="AO1731" i="2"/>
  <c r="AO1732" i="2"/>
  <c r="AO1733" i="2"/>
  <c r="AO1734" i="2"/>
  <c r="AO1735" i="2"/>
  <c r="AO1736" i="2"/>
  <c r="AO1737" i="2"/>
  <c r="AO1738" i="2"/>
  <c r="AO1739" i="2"/>
  <c r="AO1740" i="2"/>
  <c r="AO1741" i="2"/>
  <c r="AO1742" i="2"/>
  <c r="AO1743" i="2"/>
  <c r="AO1744" i="2"/>
  <c r="AO1745" i="2"/>
  <c r="AO1746" i="2"/>
  <c r="AO1747" i="2"/>
  <c r="AO1748" i="2"/>
  <c r="AO1749" i="2"/>
  <c r="AO1750" i="2"/>
  <c r="AO1751" i="2"/>
  <c r="AO1752" i="2"/>
  <c r="AO1753" i="2"/>
  <c r="AO1754" i="2"/>
  <c r="AO1755" i="2"/>
  <c r="AO1756" i="2"/>
  <c r="AO1757" i="2"/>
  <c r="AO1758" i="2"/>
  <c r="AO1759" i="2"/>
  <c r="AO1760" i="2"/>
  <c r="AO1761" i="2"/>
  <c r="AO1762" i="2"/>
  <c r="AO1763" i="2"/>
  <c r="AO1764" i="2"/>
  <c r="AO1765" i="2"/>
  <c r="AO1766" i="2"/>
  <c r="AO1767" i="2"/>
  <c r="AO1768" i="2"/>
  <c r="AO1769" i="2"/>
  <c r="AO1770" i="2"/>
  <c r="AO1771" i="2"/>
  <c r="AO1772" i="2"/>
  <c r="AO1773" i="2"/>
  <c r="AO1774" i="2"/>
  <c r="AO1775" i="2"/>
  <c r="AO1776" i="2"/>
  <c r="AO1777" i="2"/>
  <c r="AO1778" i="2"/>
  <c r="AO1779" i="2"/>
  <c r="AO1780" i="2"/>
  <c r="AO1781" i="2"/>
  <c r="AO1782" i="2"/>
  <c r="AO1783" i="2"/>
  <c r="AO1784" i="2"/>
  <c r="AO1785" i="2"/>
  <c r="AO1786" i="2"/>
  <c r="AO1787" i="2"/>
  <c r="AO1788" i="2"/>
  <c r="AO1789" i="2"/>
  <c r="AO1790" i="2"/>
  <c r="AO1791" i="2"/>
  <c r="AO1792" i="2"/>
  <c r="AO1793" i="2"/>
  <c r="AO1794" i="2"/>
  <c r="AO1795" i="2"/>
  <c r="AO1796" i="2"/>
  <c r="AO1797" i="2"/>
  <c r="AO1798" i="2"/>
  <c r="AO1799" i="2"/>
  <c r="AO1800" i="2"/>
  <c r="AO1801" i="2"/>
  <c r="AO1802" i="2"/>
  <c r="AO1803" i="2"/>
  <c r="AO1804" i="2"/>
  <c r="AO1805" i="2"/>
  <c r="AO1806" i="2"/>
  <c r="AO1807" i="2"/>
  <c r="AO1808" i="2"/>
  <c r="AO1809" i="2"/>
  <c r="AO1810" i="2"/>
  <c r="AO1811" i="2"/>
  <c r="AO1812" i="2"/>
  <c r="AO1813" i="2"/>
  <c r="AO1814" i="2"/>
  <c r="AO1815" i="2"/>
  <c r="AO1816" i="2"/>
  <c r="AO1817" i="2"/>
  <c r="AO1818" i="2"/>
  <c r="AO1819" i="2"/>
  <c r="AO1820" i="2"/>
  <c r="AO1821" i="2"/>
  <c r="AO1822" i="2"/>
  <c r="AO1823" i="2"/>
  <c r="AO1824" i="2"/>
  <c r="AO1825" i="2"/>
  <c r="AO1826" i="2"/>
  <c r="AO1827" i="2"/>
  <c r="AO1828" i="2"/>
  <c r="AO1829" i="2"/>
  <c r="AO1830" i="2"/>
  <c r="AO1831" i="2"/>
  <c r="AO1832" i="2"/>
  <c r="AO1833" i="2"/>
  <c r="AO1834" i="2"/>
  <c r="AO1835" i="2"/>
  <c r="AO1836" i="2"/>
  <c r="AO1837" i="2"/>
  <c r="AO1838" i="2"/>
  <c r="AO1839" i="2"/>
  <c r="AO1840" i="2"/>
  <c r="AO1841" i="2"/>
  <c r="AO1842" i="2"/>
  <c r="AO1843" i="2"/>
  <c r="AO1844" i="2"/>
  <c r="AO1845" i="2"/>
  <c r="AO1846" i="2"/>
  <c r="AO1847" i="2"/>
  <c r="AO1848" i="2"/>
  <c r="AO1849" i="2"/>
  <c r="AO1850" i="2"/>
  <c r="AO1851" i="2"/>
  <c r="AO1852" i="2"/>
  <c r="AO1853" i="2"/>
  <c r="AO1854" i="2"/>
  <c r="AO1855" i="2"/>
  <c r="AO1856" i="2"/>
  <c r="AO1857" i="2"/>
  <c r="AO1858" i="2"/>
  <c r="AO1859" i="2"/>
  <c r="AO1860" i="2"/>
  <c r="AO1861" i="2"/>
  <c r="AO1862" i="2"/>
  <c r="AO1863" i="2"/>
  <c r="AO1864" i="2"/>
  <c r="AO1865" i="2"/>
  <c r="AO1866" i="2"/>
  <c r="AO1867" i="2"/>
  <c r="AO1868" i="2"/>
  <c r="AO1869" i="2"/>
  <c r="AO1870" i="2"/>
  <c r="AO1871" i="2"/>
  <c r="AO1872" i="2"/>
  <c r="AO1873" i="2"/>
  <c r="AO1874" i="2"/>
  <c r="AO1875" i="2"/>
  <c r="AO1876" i="2"/>
  <c r="AO1877" i="2"/>
  <c r="AO1878" i="2"/>
  <c r="AO1879" i="2"/>
  <c r="AO1880" i="2"/>
  <c r="AO1881" i="2"/>
  <c r="AO1882" i="2"/>
  <c r="AO1883" i="2"/>
  <c r="AO1884" i="2"/>
  <c r="AO1885" i="2"/>
  <c r="AO1886" i="2"/>
  <c r="AO1887" i="2"/>
  <c r="AO1888" i="2"/>
  <c r="AO1889" i="2"/>
  <c r="AO1890" i="2"/>
  <c r="AO1891" i="2"/>
  <c r="AO1892" i="2"/>
  <c r="AO1893" i="2"/>
  <c r="AO1894" i="2"/>
  <c r="AO1895" i="2"/>
  <c r="AO1896" i="2"/>
  <c r="AO1897" i="2"/>
  <c r="AO1898" i="2"/>
  <c r="AO1899" i="2"/>
  <c r="AO1900" i="2"/>
  <c r="AO1901" i="2"/>
  <c r="AO1902" i="2"/>
  <c r="AO1903" i="2"/>
  <c r="AO1904" i="2"/>
  <c r="AO1905" i="2"/>
  <c r="AO1906" i="2"/>
  <c r="AO1907" i="2"/>
  <c r="AO1908" i="2"/>
  <c r="AO1909" i="2"/>
  <c r="AO1910" i="2"/>
  <c r="AO1911" i="2"/>
  <c r="AO1912" i="2"/>
  <c r="AO1913" i="2"/>
  <c r="AO1914" i="2"/>
  <c r="AO1915" i="2"/>
  <c r="AO1916" i="2"/>
  <c r="AO1917" i="2"/>
  <c r="AO1918" i="2"/>
  <c r="AO1919" i="2"/>
  <c r="AO1920" i="2"/>
  <c r="AO1921" i="2"/>
  <c r="AO1922" i="2"/>
  <c r="AO1923" i="2"/>
  <c r="AO1924" i="2"/>
  <c r="AO1925" i="2"/>
  <c r="AO1926" i="2"/>
  <c r="AO1927" i="2"/>
  <c r="AO1928" i="2"/>
  <c r="AO1929" i="2"/>
  <c r="AO1930" i="2"/>
  <c r="AO1931" i="2"/>
  <c r="AO1932" i="2"/>
  <c r="AO1933" i="2"/>
  <c r="AO1934" i="2"/>
  <c r="AO1935" i="2"/>
  <c r="AO1936" i="2"/>
  <c r="AO1937" i="2"/>
  <c r="AO1938" i="2"/>
  <c r="AO1939" i="2"/>
  <c r="AO1940" i="2"/>
  <c r="AO1941" i="2"/>
  <c r="AO1942" i="2"/>
  <c r="AO1943" i="2"/>
  <c r="AO1944" i="2"/>
  <c r="AO1945" i="2"/>
  <c r="AO1946" i="2"/>
  <c r="AO1947" i="2"/>
  <c r="AO1948" i="2"/>
  <c r="AO1949" i="2"/>
  <c r="AO1950" i="2"/>
  <c r="AO1951" i="2"/>
  <c r="AO1952" i="2"/>
  <c r="AO1953" i="2"/>
  <c r="AO1954" i="2"/>
  <c r="AO1955" i="2"/>
  <c r="AO1956" i="2"/>
  <c r="AO1957" i="2"/>
  <c r="AO1958" i="2"/>
  <c r="AO1959" i="2"/>
  <c r="AO1960" i="2"/>
  <c r="AO1961" i="2"/>
  <c r="AO1962" i="2"/>
  <c r="AO1963" i="2"/>
  <c r="AO1964" i="2"/>
  <c r="AO1965" i="2"/>
  <c r="AO1966" i="2"/>
  <c r="AO1967" i="2"/>
  <c r="AO1968" i="2"/>
  <c r="AO1969" i="2"/>
  <c r="AO1970" i="2"/>
  <c r="AO1971" i="2"/>
  <c r="AO1972" i="2"/>
  <c r="AO1973" i="2"/>
  <c r="AO1974" i="2"/>
  <c r="AO1975" i="2"/>
  <c r="AO1976" i="2"/>
  <c r="AO1977" i="2"/>
  <c r="AO1978" i="2"/>
  <c r="AO1979" i="2"/>
  <c r="AO1980" i="2"/>
  <c r="AO1981" i="2"/>
  <c r="AO1982" i="2"/>
  <c r="AO1983" i="2"/>
  <c r="AO1984" i="2"/>
  <c r="AO1985" i="2"/>
  <c r="AO1986" i="2"/>
  <c r="AO1987" i="2"/>
  <c r="AO1988" i="2"/>
  <c r="AO1989" i="2"/>
  <c r="AO1990" i="2"/>
  <c r="AO1991" i="2"/>
  <c r="AO1992" i="2"/>
  <c r="AO1993" i="2"/>
  <c r="AO1994" i="2"/>
  <c r="AO1995" i="2"/>
  <c r="AO1996" i="2"/>
  <c r="AO1997" i="2"/>
  <c r="AO1998" i="2"/>
  <c r="AO1999" i="2"/>
  <c r="AO2000" i="2"/>
  <c r="AO2001" i="2"/>
  <c r="AO2002" i="2"/>
  <c r="AO200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" i="2"/>
  <c r="AO5" i="2"/>
  <c r="AO6" i="2"/>
  <c r="AO7" i="2"/>
  <c r="AO8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O43" i="2" s="1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0" i="2"/>
  <c r="AN831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844" i="2"/>
  <c r="AN845" i="2"/>
  <c r="AN846" i="2"/>
  <c r="AN847" i="2"/>
  <c r="AN848" i="2"/>
  <c r="AN849" i="2"/>
  <c r="AN850" i="2"/>
  <c r="AN851" i="2"/>
  <c r="AN852" i="2"/>
  <c r="AN853" i="2"/>
  <c r="AN854" i="2"/>
  <c r="AN855" i="2"/>
  <c r="AN856" i="2"/>
  <c r="AN857" i="2"/>
  <c r="AN858" i="2"/>
  <c r="AN859" i="2"/>
  <c r="AN860" i="2"/>
  <c r="AN861" i="2"/>
  <c r="AN862" i="2"/>
  <c r="AN863" i="2"/>
  <c r="AN864" i="2"/>
  <c r="AN865" i="2"/>
  <c r="AN866" i="2"/>
  <c r="AN867" i="2"/>
  <c r="AN868" i="2"/>
  <c r="AN869" i="2"/>
  <c r="AN870" i="2"/>
  <c r="AN871" i="2"/>
  <c r="AN872" i="2"/>
  <c r="AN873" i="2"/>
  <c r="AN874" i="2"/>
  <c r="AN875" i="2"/>
  <c r="AN876" i="2"/>
  <c r="AN877" i="2"/>
  <c r="AN878" i="2"/>
  <c r="AN879" i="2"/>
  <c r="AN880" i="2"/>
  <c r="AN881" i="2"/>
  <c r="AN882" i="2"/>
  <c r="AN883" i="2"/>
  <c r="AN884" i="2"/>
  <c r="AN885" i="2"/>
  <c r="AN886" i="2"/>
  <c r="AN887" i="2"/>
  <c r="AN888" i="2"/>
  <c r="AN889" i="2"/>
  <c r="AN890" i="2"/>
  <c r="AN891" i="2"/>
  <c r="AN892" i="2"/>
  <c r="AN893" i="2"/>
  <c r="AN894" i="2"/>
  <c r="AN895" i="2"/>
  <c r="AN896" i="2"/>
  <c r="AN897" i="2"/>
  <c r="AN898" i="2"/>
  <c r="AN899" i="2"/>
  <c r="AN900" i="2"/>
  <c r="AN901" i="2"/>
  <c r="AN902" i="2"/>
  <c r="AN903" i="2"/>
  <c r="AN904" i="2"/>
  <c r="AN905" i="2"/>
  <c r="AN906" i="2"/>
  <c r="AN907" i="2"/>
  <c r="AN908" i="2"/>
  <c r="AN909" i="2"/>
  <c r="AN910" i="2"/>
  <c r="AN911" i="2"/>
  <c r="AN912" i="2"/>
  <c r="AN913" i="2"/>
  <c r="AN914" i="2"/>
  <c r="AN915" i="2"/>
  <c r="AN916" i="2"/>
  <c r="AN917" i="2"/>
  <c r="AN918" i="2"/>
  <c r="AN919" i="2"/>
  <c r="AN920" i="2"/>
  <c r="AN921" i="2"/>
  <c r="AN922" i="2"/>
  <c r="AN923" i="2"/>
  <c r="AN924" i="2"/>
  <c r="AN925" i="2"/>
  <c r="AN926" i="2"/>
  <c r="AN927" i="2"/>
  <c r="AN928" i="2"/>
  <c r="AN929" i="2"/>
  <c r="AN930" i="2"/>
  <c r="AN931" i="2"/>
  <c r="AN932" i="2"/>
  <c r="AN933" i="2"/>
  <c r="AN934" i="2"/>
  <c r="AN935" i="2"/>
  <c r="AN936" i="2"/>
  <c r="AN937" i="2"/>
  <c r="AN938" i="2"/>
  <c r="AN939" i="2"/>
  <c r="AN940" i="2"/>
  <c r="AN941" i="2"/>
  <c r="AN942" i="2"/>
  <c r="AN943" i="2"/>
  <c r="AN944" i="2"/>
  <c r="AN945" i="2"/>
  <c r="AN946" i="2"/>
  <c r="AN947" i="2"/>
  <c r="AN948" i="2"/>
  <c r="AN949" i="2"/>
  <c r="AN950" i="2"/>
  <c r="AN951" i="2"/>
  <c r="AN952" i="2"/>
  <c r="AN953" i="2"/>
  <c r="AN954" i="2"/>
  <c r="AN955" i="2"/>
  <c r="AN956" i="2"/>
  <c r="AN957" i="2"/>
  <c r="AN958" i="2"/>
  <c r="AN959" i="2"/>
  <c r="AN960" i="2"/>
  <c r="AN961" i="2"/>
  <c r="AN962" i="2"/>
  <c r="AN963" i="2"/>
  <c r="AN964" i="2"/>
  <c r="AN965" i="2"/>
  <c r="AN966" i="2"/>
  <c r="AN967" i="2"/>
  <c r="AN968" i="2"/>
  <c r="AN969" i="2"/>
  <c r="AN970" i="2"/>
  <c r="AN971" i="2"/>
  <c r="AN972" i="2"/>
  <c r="AN973" i="2"/>
  <c r="AN974" i="2"/>
  <c r="AN975" i="2"/>
  <c r="AN976" i="2"/>
  <c r="AN977" i="2"/>
  <c r="AN978" i="2"/>
  <c r="AN979" i="2"/>
  <c r="AN980" i="2"/>
  <c r="AN981" i="2"/>
  <c r="AN982" i="2"/>
  <c r="AN983" i="2"/>
  <c r="AN984" i="2"/>
  <c r="AN985" i="2"/>
  <c r="AN986" i="2"/>
  <c r="AN987" i="2"/>
  <c r="AN988" i="2"/>
  <c r="AN989" i="2"/>
  <c r="AN990" i="2"/>
  <c r="AN991" i="2"/>
  <c r="AN992" i="2"/>
  <c r="AN993" i="2"/>
  <c r="AN994" i="2"/>
  <c r="AN995" i="2"/>
  <c r="AN996" i="2"/>
  <c r="AN997" i="2"/>
  <c r="AN998" i="2"/>
  <c r="AN999" i="2"/>
  <c r="AN1000" i="2"/>
  <c r="AN1001" i="2"/>
  <c r="AN1002" i="2"/>
  <c r="AN1003" i="2"/>
  <c r="AN1004" i="2"/>
  <c r="AN1005" i="2"/>
  <c r="AN1006" i="2"/>
  <c r="AN1007" i="2"/>
  <c r="AN1008" i="2"/>
  <c r="AN1009" i="2"/>
  <c r="AN1010" i="2"/>
  <c r="AN1011" i="2"/>
  <c r="AN1012" i="2"/>
  <c r="AN1013" i="2"/>
  <c r="AN1014" i="2"/>
  <c r="AN1015" i="2"/>
  <c r="AN1016" i="2"/>
  <c r="AN1017" i="2"/>
  <c r="AN1018" i="2"/>
  <c r="AN1019" i="2"/>
  <c r="AN1020" i="2"/>
  <c r="AN1021" i="2"/>
  <c r="AN1022" i="2"/>
  <c r="AN1023" i="2"/>
  <c r="AN1024" i="2"/>
  <c r="AN1025" i="2"/>
  <c r="AN1026" i="2"/>
  <c r="AN1027" i="2"/>
  <c r="AN1028" i="2"/>
  <c r="AN1029" i="2"/>
  <c r="AN1030" i="2"/>
  <c r="AN1031" i="2"/>
  <c r="AN1032" i="2"/>
  <c r="AN1033" i="2"/>
  <c r="AN1034" i="2"/>
  <c r="AN1035" i="2"/>
  <c r="AN1036" i="2"/>
  <c r="AN1037" i="2"/>
  <c r="AN1038" i="2"/>
  <c r="AN1039" i="2"/>
  <c r="AN1040" i="2"/>
  <c r="AN1041" i="2"/>
  <c r="AN1042" i="2"/>
  <c r="AN1043" i="2"/>
  <c r="AN1044" i="2"/>
  <c r="AN1045" i="2"/>
  <c r="AN1046" i="2"/>
  <c r="AN1047" i="2"/>
  <c r="AN1048" i="2"/>
  <c r="AN1049" i="2"/>
  <c r="AN1050" i="2"/>
  <c r="AN1051" i="2"/>
  <c r="AN1052" i="2"/>
  <c r="AN1053" i="2"/>
  <c r="AN1054" i="2"/>
  <c r="AN1055" i="2"/>
  <c r="AN1056" i="2"/>
  <c r="AN1057" i="2"/>
  <c r="AN1058" i="2"/>
  <c r="AN1059" i="2"/>
  <c r="AN1060" i="2"/>
  <c r="AN1061" i="2"/>
  <c r="AN1062" i="2"/>
  <c r="AN1063" i="2"/>
  <c r="AN1064" i="2"/>
  <c r="AN1065" i="2"/>
  <c r="AN1066" i="2"/>
  <c r="AN1067" i="2"/>
  <c r="AN1068" i="2"/>
  <c r="AN1069" i="2"/>
  <c r="AN1070" i="2"/>
  <c r="AN1071" i="2"/>
  <c r="AN1072" i="2"/>
  <c r="AN1073" i="2"/>
  <c r="AN1074" i="2"/>
  <c r="AN1075" i="2"/>
  <c r="AN1076" i="2"/>
  <c r="AN1077" i="2"/>
  <c r="AN1078" i="2"/>
  <c r="AN1079" i="2"/>
  <c r="AN1080" i="2"/>
  <c r="AN1081" i="2"/>
  <c r="AN1082" i="2"/>
  <c r="AN1083" i="2"/>
  <c r="AN1084" i="2"/>
  <c r="AN1085" i="2"/>
  <c r="AN1086" i="2"/>
  <c r="AN1087" i="2"/>
  <c r="AN1088" i="2"/>
  <c r="AN1089" i="2"/>
  <c r="AN1090" i="2"/>
  <c r="AN1091" i="2"/>
  <c r="AN1092" i="2"/>
  <c r="AN1093" i="2"/>
  <c r="AN1094" i="2"/>
  <c r="AN1095" i="2"/>
  <c r="AN1096" i="2"/>
  <c r="AN1097" i="2"/>
  <c r="AN1098" i="2"/>
  <c r="AN1099" i="2"/>
  <c r="AN1100" i="2"/>
  <c r="AN1101" i="2"/>
  <c r="AN1102" i="2"/>
  <c r="AN1103" i="2"/>
  <c r="AN1104" i="2"/>
  <c r="AN1105" i="2"/>
  <c r="AN1106" i="2"/>
  <c r="AN1107" i="2"/>
  <c r="AN1108" i="2"/>
  <c r="AN1109" i="2"/>
  <c r="AN1110" i="2"/>
  <c r="AN1111" i="2"/>
  <c r="AN1112" i="2"/>
  <c r="AN1113" i="2"/>
  <c r="AN1114" i="2"/>
  <c r="AN1115" i="2"/>
  <c r="AN1116" i="2"/>
  <c r="AN1117" i="2"/>
  <c r="AN1118" i="2"/>
  <c r="AN1119" i="2"/>
  <c r="AN1120" i="2"/>
  <c r="AN1121" i="2"/>
  <c r="AN1122" i="2"/>
  <c r="AN1123" i="2"/>
  <c r="AN1124" i="2"/>
  <c r="AN1125" i="2"/>
  <c r="AN1126" i="2"/>
  <c r="AN1127" i="2"/>
  <c r="AN1128" i="2"/>
  <c r="AN1129" i="2"/>
  <c r="AN1130" i="2"/>
  <c r="AN1131" i="2"/>
  <c r="AN1132" i="2"/>
  <c r="AN1133" i="2"/>
  <c r="AN1134" i="2"/>
  <c r="AN1135" i="2"/>
  <c r="AN1136" i="2"/>
  <c r="AN1137" i="2"/>
  <c r="AN1138" i="2"/>
  <c r="AN1139" i="2"/>
  <c r="AN1140" i="2"/>
  <c r="AN1141" i="2"/>
  <c r="AN1142" i="2"/>
  <c r="AN1143" i="2"/>
  <c r="AN1144" i="2"/>
  <c r="AN1145" i="2"/>
  <c r="AN1146" i="2"/>
  <c r="AN1147" i="2"/>
  <c r="AN1148" i="2"/>
  <c r="AN1149" i="2"/>
  <c r="AN1150" i="2"/>
  <c r="AN1151" i="2"/>
  <c r="AN1152" i="2"/>
  <c r="AN1153" i="2"/>
  <c r="AN1154" i="2"/>
  <c r="AN1155" i="2"/>
  <c r="AN1156" i="2"/>
  <c r="AN1157" i="2"/>
  <c r="AN1158" i="2"/>
  <c r="AN1159" i="2"/>
  <c r="AN1160" i="2"/>
  <c r="AN1161" i="2"/>
  <c r="AN1162" i="2"/>
  <c r="AN1163" i="2"/>
  <c r="AN1164" i="2"/>
  <c r="AN1165" i="2"/>
  <c r="AN1166" i="2"/>
  <c r="AN1167" i="2"/>
  <c r="AN1168" i="2"/>
  <c r="AN1169" i="2"/>
  <c r="AN1170" i="2"/>
  <c r="AN1171" i="2"/>
  <c r="AN1172" i="2"/>
  <c r="AN1173" i="2"/>
  <c r="AN1174" i="2"/>
  <c r="AN1175" i="2"/>
  <c r="AN1176" i="2"/>
  <c r="AN1177" i="2"/>
  <c r="AN1178" i="2"/>
  <c r="AN1179" i="2"/>
  <c r="AN1180" i="2"/>
  <c r="AN1181" i="2"/>
  <c r="AN1182" i="2"/>
  <c r="AN1183" i="2"/>
  <c r="AN1184" i="2"/>
  <c r="AN1185" i="2"/>
  <c r="AN1186" i="2"/>
  <c r="AN1187" i="2"/>
  <c r="AN1188" i="2"/>
  <c r="AN1189" i="2"/>
  <c r="AN1190" i="2"/>
  <c r="AN1191" i="2"/>
  <c r="AN1192" i="2"/>
  <c r="AN1193" i="2"/>
  <c r="AN1194" i="2"/>
  <c r="AN1195" i="2"/>
  <c r="AN1196" i="2"/>
  <c r="AN1197" i="2"/>
  <c r="AN1198" i="2"/>
  <c r="AN1199" i="2"/>
  <c r="AN1200" i="2"/>
  <c r="AN1201" i="2"/>
  <c r="AN1202" i="2"/>
  <c r="AN1203" i="2"/>
  <c r="AN1204" i="2"/>
  <c r="AN1205" i="2"/>
  <c r="AN1206" i="2"/>
  <c r="AN1207" i="2"/>
  <c r="AN1208" i="2"/>
  <c r="AN1209" i="2"/>
  <c r="AN1210" i="2"/>
  <c r="AN1211" i="2"/>
  <c r="AN1212" i="2"/>
  <c r="AN1213" i="2"/>
  <c r="AN1214" i="2"/>
  <c r="AN1215" i="2"/>
  <c r="AN1216" i="2"/>
  <c r="AN1217" i="2"/>
  <c r="AN1218" i="2"/>
  <c r="AN1219" i="2"/>
  <c r="AN1220" i="2"/>
  <c r="AN1221" i="2"/>
  <c r="AN1222" i="2"/>
  <c r="AN1223" i="2"/>
  <c r="AN1224" i="2"/>
  <c r="AN1225" i="2"/>
  <c r="AN1226" i="2"/>
  <c r="AN1227" i="2"/>
  <c r="AN1228" i="2"/>
  <c r="AN1229" i="2"/>
  <c r="AN1230" i="2"/>
  <c r="AN1231" i="2"/>
  <c r="AN1232" i="2"/>
  <c r="AN1233" i="2"/>
  <c r="AN1234" i="2"/>
  <c r="AN1235" i="2"/>
  <c r="AN1236" i="2"/>
  <c r="AN1237" i="2"/>
  <c r="AN1238" i="2"/>
  <c r="AN1239" i="2"/>
  <c r="AN1240" i="2"/>
  <c r="AN1241" i="2"/>
  <c r="AN1242" i="2"/>
  <c r="AN1243" i="2"/>
  <c r="AN1244" i="2"/>
  <c r="AN1245" i="2"/>
  <c r="AN1246" i="2"/>
  <c r="AN1247" i="2"/>
  <c r="AN1248" i="2"/>
  <c r="AN1249" i="2"/>
  <c r="AN1250" i="2"/>
  <c r="AN1251" i="2"/>
  <c r="AN1252" i="2"/>
  <c r="AN1253" i="2"/>
  <c r="AN1254" i="2"/>
  <c r="AN1255" i="2"/>
  <c r="AN1256" i="2"/>
  <c r="AN1257" i="2"/>
  <c r="AN1258" i="2"/>
  <c r="AN1259" i="2"/>
  <c r="AN1260" i="2"/>
  <c r="AN1261" i="2"/>
  <c r="AN1262" i="2"/>
  <c r="AN1263" i="2"/>
  <c r="AN1264" i="2"/>
  <c r="AN1265" i="2"/>
  <c r="AN1266" i="2"/>
  <c r="AN1267" i="2"/>
  <c r="AN1268" i="2"/>
  <c r="AN1269" i="2"/>
  <c r="AN1270" i="2"/>
  <c r="AN1271" i="2"/>
  <c r="AN1272" i="2"/>
  <c r="AN1273" i="2"/>
  <c r="AN1274" i="2"/>
  <c r="AN1275" i="2"/>
  <c r="AN1276" i="2"/>
  <c r="AN1277" i="2"/>
  <c r="AN1278" i="2"/>
  <c r="AN1279" i="2"/>
  <c r="AN1280" i="2"/>
  <c r="AN1281" i="2"/>
  <c r="AN1282" i="2"/>
  <c r="AN1283" i="2"/>
  <c r="AN1284" i="2"/>
  <c r="AN1285" i="2"/>
  <c r="AN1286" i="2"/>
  <c r="AN1287" i="2"/>
  <c r="AN1288" i="2"/>
  <c r="AN1289" i="2"/>
  <c r="AN1290" i="2"/>
  <c r="AN1291" i="2"/>
  <c r="AN1292" i="2"/>
  <c r="AN1293" i="2"/>
  <c r="AN1294" i="2"/>
  <c r="AN1295" i="2"/>
  <c r="AN1296" i="2"/>
  <c r="AN1297" i="2"/>
  <c r="AN1298" i="2"/>
  <c r="AN1299" i="2"/>
  <c r="AN1300" i="2"/>
  <c r="AN1301" i="2"/>
  <c r="AN1302" i="2"/>
  <c r="AN1303" i="2"/>
  <c r="AN1304" i="2"/>
  <c r="AN1305" i="2"/>
  <c r="AN1306" i="2"/>
  <c r="AN1307" i="2"/>
  <c r="AN1308" i="2"/>
  <c r="AN1309" i="2"/>
  <c r="AN1310" i="2"/>
  <c r="AN1311" i="2"/>
  <c r="AN1312" i="2"/>
  <c r="AN1313" i="2"/>
  <c r="AN1314" i="2"/>
  <c r="AN1315" i="2"/>
  <c r="AN1316" i="2"/>
  <c r="AN1317" i="2"/>
  <c r="AN1318" i="2"/>
  <c r="AN1319" i="2"/>
  <c r="AN1320" i="2"/>
  <c r="AN1321" i="2"/>
  <c r="AN1322" i="2"/>
  <c r="AN1323" i="2"/>
  <c r="AN1324" i="2"/>
  <c r="AN1325" i="2"/>
  <c r="AN1326" i="2"/>
  <c r="AN1327" i="2"/>
  <c r="AN1328" i="2"/>
  <c r="AN1329" i="2"/>
  <c r="AN1330" i="2"/>
  <c r="AN1331" i="2"/>
  <c r="AN1332" i="2"/>
  <c r="AN1333" i="2"/>
  <c r="AN1334" i="2"/>
  <c r="AN1335" i="2"/>
  <c r="AN1336" i="2"/>
  <c r="AN1337" i="2"/>
  <c r="AN1338" i="2"/>
  <c r="AN1339" i="2"/>
  <c r="AN1340" i="2"/>
  <c r="AN1341" i="2"/>
  <c r="AN1342" i="2"/>
  <c r="AN1343" i="2"/>
  <c r="AN1344" i="2"/>
  <c r="AN1345" i="2"/>
  <c r="AN1346" i="2"/>
  <c r="AN1347" i="2"/>
  <c r="AN1348" i="2"/>
  <c r="AN1349" i="2"/>
  <c r="AN1350" i="2"/>
  <c r="AN1351" i="2"/>
  <c r="AN1352" i="2"/>
  <c r="AN1353" i="2"/>
  <c r="AN1354" i="2"/>
  <c r="AN1355" i="2"/>
  <c r="AN1356" i="2"/>
  <c r="AN1357" i="2"/>
  <c r="AN1358" i="2"/>
  <c r="AN1359" i="2"/>
  <c r="AN1360" i="2"/>
  <c r="AN1361" i="2"/>
  <c r="AN1362" i="2"/>
  <c r="AN1363" i="2"/>
  <c r="AN1364" i="2"/>
  <c r="AN1365" i="2"/>
  <c r="AN1366" i="2"/>
  <c r="AN1367" i="2"/>
  <c r="AN1368" i="2"/>
  <c r="AN1369" i="2"/>
  <c r="AN1370" i="2"/>
  <c r="AN1371" i="2"/>
  <c r="AN1372" i="2"/>
  <c r="AN1373" i="2"/>
  <c r="AN1374" i="2"/>
  <c r="AN1375" i="2"/>
  <c r="AN1376" i="2"/>
  <c r="AN1377" i="2"/>
  <c r="AN1378" i="2"/>
  <c r="AN1379" i="2"/>
  <c r="AN1380" i="2"/>
  <c r="AN1381" i="2"/>
  <c r="AN1382" i="2"/>
  <c r="AN1383" i="2"/>
  <c r="AN1384" i="2"/>
  <c r="AN1385" i="2"/>
  <c r="AN1386" i="2"/>
  <c r="AN1387" i="2"/>
  <c r="AN1388" i="2"/>
  <c r="AN1389" i="2"/>
  <c r="AN1390" i="2"/>
  <c r="AN1391" i="2"/>
  <c r="AN1392" i="2"/>
  <c r="AN1393" i="2"/>
  <c r="AN1394" i="2"/>
  <c r="AN1395" i="2"/>
  <c r="AN1396" i="2"/>
  <c r="AN1397" i="2"/>
  <c r="AN1398" i="2"/>
  <c r="AN1399" i="2"/>
  <c r="AN1400" i="2"/>
  <c r="AN1401" i="2"/>
  <c r="AN1402" i="2"/>
  <c r="AN1403" i="2"/>
  <c r="AN1404" i="2"/>
  <c r="AN1405" i="2"/>
  <c r="AN1406" i="2"/>
  <c r="AN1407" i="2"/>
  <c r="AN1408" i="2"/>
  <c r="AN1409" i="2"/>
  <c r="AN1410" i="2"/>
  <c r="AN1411" i="2"/>
  <c r="AN1412" i="2"/>
  <c r="AN1413" i="2"/>
  <c r="AN1414" i="2"/>
  <c r="AN1415" i="2"/>
  <c r="AN1416" i="2"/>
  <c r="AN1417" i="2"/>
  <c r="AN1418" i="2"/>
  <c r="AN1419" i="2"/>
  <c r="AN1420" i="2"/>
  <c r="AN1421" i="2"/>
  <c r="AN1422" i="2"/>
  <c r="AN1423" i="2"/>
  <c r="AN1424" i="2"/>
  <c r="AN1425" i="2"/>
  <c r="AN1426" i="2"/>
  <c r="AN1427" i="2"/>
  <c r="AN1428" i="2"/>
  <c r="AN1429" i="2"/>
  <c r="AN1430" i="2"/>
  <c r="AN1431" i="2"/>
  <c r="AN1432" i="2"/>
  <c r="AN1433" i="2"/>
  <c r="AN1434" i="2"/>
  <c r="AN1435" i="2"/>
  <c r="AN1436" i="2"/>
  <c r="AN1437" i="2"/>
  <c r="AN1438" i="2"/>
  <c r="AN1439" i="2"/>
  <c r="AN1440" i="2"/>
  <c r="AN1441" i="2"/>
  <c r="AN1442" i="2"/>
  <c r="AN1443" i="2"/>
  <c r="AN1444" i="2"/>
  <c r="AN1445" i="2"/>
  <c r="AN1446" i="2"/>
  <c r="AN1447" i="2"/>
  <c r="AN1448" i="2"/>
  <c r="AN1449" i="2"/>
  <c r="AN1450" i="2"/>
  <c r="AN1451" i="2"/>
  <c r="AN1452" i="2"/>
  <c r="AN1453" i="2"/>
  <c r="AN1454" i="2"/>
  <c r="AN1455" i="2"/>
  <c r="AN1456" i="2"/>
  <c r="AN1457" i="2"/>
  <c r="AN1458" i="2"/>
  <c r="AN1459" i="2"/>
  <c r="AN1460" i="2"/>
  <c r="AN1461" i="2"/>
  <c r="AN1462" i="2"/>
  <c r="AN1463" i="2"/>
  <c r="AN1464" i="2"/>
  <c r="AN1465" i="2"/>
  <c r="AN1466" i="2"/>
  <c r="AN1467" i="2"/>
  <c r="AN1468" i="2"/>
  <c r="AN1469" i="2"/>
  <c r="AN1470" i="2"/>
  <c r="AN1471" i="2"/>
  <c r="AN1472" i="2"/>
  <c r="AN1473" i="2"/>
  <c r="AN1474" i="2"/>
  <c r="AN1475" i="2"/>
  <c r="AN1476" i="2"/>
  <c r="AN1477" i="2"/>
  <c r="AN1478" i="2"/>
  <c r="AN1479" i="2"/>
  <c r="AN1480" i="2"/>
  <c r="AN1481" i="2"/>
  <c r="AN1482" i="2"/>
  <c r="AN1483" i="2"/>
  <c r="AN1484" i="2"/>
  <c r="AN1485" i="2"/>
  <c r="AN1486" i="2"/>
  <c r="AN1487" i="2"/>
  <c r="AN1488" i="2"/>
  <c r="AN1489" i="2"/>
  <c r="AN1490" i="2"/>
  <c r="AN1491" i="2"/>
  <c r="AN1492" i="2"/>
  <c r="AN1493" i="2"/>
  <c r="AN1494" i="2"/>
  <c r="AN1495" i="2"/>
  <c r="AN1496" i="2"/>
  <c r="AN1497" i="2"/>
  <c r="AN1498" i="2"/>
  <c r="AN1499" i="2"/>
  <c r="AN1500" i="2"/>
  <c r="AN1501" i="2"/>
  <c r="AN1502" i="2"/>
  <c r="AN1503" i="2"/>
  <c r="AN1504" i="2"/>
  <c r="AN1505" i="2"/>
  <c r="AN1506" i="2"/>
  <c r="AN1507" i="2"/>
  <c r="AN1508" i="2"/>
  <c r="AN1509" i="2"/>
  <c r="AN1510" i="2"/>
  <c r="AN1511" i="2"/>
  <c r="AN1512" i="2"/>
  <c r="AN1513" i="2"/>
  <c r="AN1514" i="2"/>
  <c r="AN1515" i="2"/>
  <c r="AN1516" i="2"/>
  <c r="AN1517" i="2"/>
  <c r="AN1518" i="2"/>
  <c r="AN1519" i="2"/>
  <c r="AN1520" i="2"/>
  <c r="AN1521" i="2"/>
  <c r="AN1522" i="2"/>
  <c r="AN1523" i="2"/>
  <c r="AN1524" i="2"/>
  <c r="AN1525" i="2"/>
  <c r="AN1526" i="2"/>
  <c r="AN1527" i="2"/>
  <c r="AN1528" i="2"/>
  <c r="AN1529" i="2"/>
  <c r="AN1530" i="2"/>
  <c r="AN1531" i="2"/>
  <c r="AN1532" i="2"/>
  <c r="AN1533" i="2"/>
  <c r="AN1534" i="2"/>
  <c r="AN1535" i="2"/>
  <c r="AN1536" i="2"/>
  <c r="AN1537" i="2"/>
  <c r="AN1538" i="2"/>
  <c r="AN1539" i="2"/>
  <c r="AN1540" i="2"/>
  <c r="AN1541" i="2"/>
  <c r="AN1542" i="2"/>
  <c r="AN1543" i="2"/>
  <c r="AN1544" i="2"/>
  <c r="AN1545" i="2"/>
  <c r="AN1546" i="2"/>
  <c r="AN1547" i="2"/>
  <c r="AN1548" i="2"/>
  <c r="AN1549" i="2"/>
  <c r="AN1550" i="2"/>
  <c r="AN1551" i="2"/>
  <c r="AN1552" i="2"/>
  <c r="AN1553" i="2"/>
  <c r="AN1554" i="2"/>
  <c r="AN1555" i="2"/>
  <c r="AN1556" i="2"/>
  <c r="AN1557" i="2"/>
  <c r="AN1558" i="2"/>
  <c r="AN1559" i="2"/>
  <c r="AN1560" i="2"/>
  <c r="AN1561" i="2"/>
  <c r="AN1562" i="2"/>
  <c r="AN1563" i="2"/>
  <c r="AN1564" i="2"/>
  <c r="AN1565" i="2"/>
  <c r="AN1566" i="2"/>
  <c r="AN1567" i="2"/>
  <c r="AN1568" i="2"/>
  <c r="AN1569" i="2"/>
  <c r="AN1570" i="2"/>
  <c r="AN1571" i="2"/>
  <c r="AN1572" i="2"/>
  <c r="AN1573" i="2"/>
  <c r="AN1574" i="2"/>
  <c r="AN1575" i="2"/>
  <c r="AN1576" i="2"/>
  <c r="AN1577" i="2"/>
  <c r="AN1578" i="2"/>
  <c r="AN1579" i="2"/>
  <c r="AN1580" i="2"/>
  <c r="AN1581" i="2"/>
  <c r="AN1582" i="2"/>
  <c r="AN1583" i="2"/>
  <c r="AN1584" i="2"/>
  <c r="AN1585" i="2"/>
  <c r="AN1586" i="2"/>
  <c r="AN1587" i="2"/>
  <c r="AN1588" i="2"/>
  <c r="AN1589" i="2"/>
  <c r="AN1590" i="2"/>
  <c r="AN1591" i="2"/>
  <c r="AN1592" i="2"/>
  <c r="AN1593" i="2"/>
  <c r="AN1594" i="2"/>
  <c r="AN1595" i="2"/>
  <c r="AN1596" i="2"/>
  <c r="AN1597" i="2"/>
  <c r="AN1598" i="2"/>
  <c r="AN1599" i="2"/>
  <c r="AN1600" i="2"/>
  <c r="AN1601" i="2"/>
  <c r="AN1602" i="2"/>
  <c r="AN1603" i="2"/>
  <c r="AN1604" i="2"/>
  <c r="AN1605" i="2"/>
  <c r="AN1606" i="2"/>
  <c r="AN1607" i="2"/>
  <c r="AN1608" i="2"/>
  <c r="AN1609" i="2"/>
  <c r="AN1610" i="2"/>
  <c r="AN1611" i="2"/>
  <c r="AN1612" i="2"/>
  <c r="AN1613" i="2"/>
  <c r="AN1614" i="2"/>
  <c r="AN1615" i="2"/>
  <c r="AN1616" i="2"/>
  <c r="AN1617" i="2"/>
  <c r="AN1618" i="2"/>
  <c r="AN1619" i="2"/>
  <c r="AN1620" i="2"/>
  <c r="AN1621" i="2"/>
  <c r="AN1622" i="2"/>
  <c r="AN1623" i="2"/>
  <c r="AN1624" i="2"/>
  <c r="AN1625" i="2"/>
  <c r="AN1626" i="2"/>
  <c r="AN1627" i="2"/>
  <c r="AN1628" i="2"/>
  <c r="AN1629" i="2"/>
  <c r="AN1630" i="2"/>
  <c r="AN1631" i="2"/>
  <c r="AN1632" i="2"/>
  <c r="AN1633" i="2"/>
  <c r="AN1634" i="2"/>
  <c r="AN1635" i="2"/>
  <c r="AN1636" i="2"/>
  <c r="AN1637" i="2"/>
  <c r="AN1638" i="2"/>
  <c r="AN1639" i="2"/>
  <c r="AN1640" i="2"/>
  <c r="AN1641" i="2"/>
  <c r="AN1642" i="2"/>
  <c r="AN1643" i="2"/>
  <c r="AN1644" i="2"/>
  <c r="AN1645" i="2"/>
  <c r="AN1646" i="2"/>
  <c r="AN1647" i="2"/>
  <c r="AN1648" i="2"/>
  <c r="AN1649" i="2"/>
  <c r="AN1650" i="2"/>
  <c r="AN1651" i="2"/>
  <c r="AN1652" i="2"/>
  <c r="AN1653" i="2"/>
  <c r="AN1654" i="2"/>
  <c r="AN1655" i="2"/>
  <c r="AN1656" i="2"/>
  <c r="AN1657" i="2"/>
  <c r="AN1658" i="2"/>
  <c r="AN1659" i="2"/>
  <c r="AN1660" i="2"/>
  <c r="AN1661" i="2"/>
  <c r="AN1662" i="2"/>
  <c r="AN1663" i="2"/>
  <c r="AN1664" i="2"/>
  <c r="AN1665" i="2"/>
  <c r="AN1666" i="2"/>
  <c r="AN1667" i="2"/>
  <c r="AN1668" i="2"/>
  <c r="AN1669" i="2"/>
  <c r="AN1670" i="2"/>
  <c r="AN1671" i="2"/>
  <c r="AN1672" i="2"/>
  <c r="AN1673" i="2"/>
  <c r="AN1674" i="2"/>
  <c r="AN1675" i="2"/>
  <c r="AN1676" i="2"/>
  <c r="AN1677" i="2"/>
  <c r="AN1678" i="2"/>
  <c r="AN1679" i="2"/>
  <c r="AN1680" i="2"/>
  <c r="AN1681" i="2"/>
  <c r="AN1682" i="2"/>
  <c r="AN1683" i="2"/>
  <c r="AN1684" i="2"/>
  <c r="AN1685" i="2"/>
  <c r="AN1686" i="2"/>
  <c r="AN1687" i="2"/>
  <c r="AN1688" i="2"/>
  <c r="AN1689" i="2"/>
  <c r="AN1690" i="2"/>
  <c r="AN1691" i="2"/>
  <c r="AN1692" i="2"/>
  <c r="AN1693" i="2"/>
  <c r="AN1694" i="2"/>
  <c r="AN1695" i="2"/>
  <c r="AN1696" i="2"/>
  <c r="AN1697" i="2"/>
  <c r="AN1698" i="2"/>
  <c r="AN1699" i="2"/>
  <c r="AN1700" i="2"/>
  <c r="AN1701" i="2"/>
  <c r="AN1702" i="2"/>
  <c r="AN1703" i="2"/>
  <c r="AN1704" i="2"/>
  <c r="AN1705" i="2"/>
  <c r="AN1706" i="2"/>
  <c r="AN1707" i="2"/>
  <c r="AN1708" i="2"/>
  <c r="AN1709" i="2"/>
  <c r="AN1710" i="2"/>
  <c r="AN1711" i="2"/>
  <c r="AN1712" i="2"/>
  <c r="AN1713" i="2"/>
  <c r="AN1714" i="2"/>
  <c r="AN1715" i="2"/>
  <c r="AN1716" i="2"/>
  <c r="AN1717" i="2"/>
  <c r="AN1718" i="2"/>
  <c r="AN1719" i="2"/>
  <c r="AN1720" i="2"/>
  <c r="AN1721" i="2"/>
  <c r="AN1722" i="2"/>
  <c r="AN1723" i="2"/>
  <c r="AN1724" i="2"/>
  <c r="AN1725" i="2"/>
  <c r="AN1726" i="2"/>
  <c r="AN1727" i="2"/>
  <c r="AN1728" i="2"/>
  <c r="AN1729" i="2"/>
  <c r="AN1730" i="2"/>
  <c r="AN1731" i="2"/>
  <c r="AN1732" i="2"/>
  <c r="AN1733" i="2"/>
  <c r="AN1734" i="2"/>
  <c r="AN1735" i="2"/>
  <c r="AN1736" i="2"/>
  <c r="AN1737" i="2"/>
  <c r="AN1738" i="2"/>
  <c r="AN1739" i="2"/>
  <c r="AN1740" i="2"/>
  <c r="AN1741" i="2"/>
  <c r="AN1742" i="2"/>
  <c r="AN1743" i="2"/>
  <c r="AN1744" i="2"/>
  <c r="AN1745" i="2"/>
  <c r="AN1746" i="2"/>
  <c r="AN1747" i="2"/>
  <c r="AN1748" i="2"/>
  <c r="AN1749" i="2"/>
  <c r="AN1750" i="2"/>
  <c r="AN1751" i="2"/>
  <c r="AN1752" i="2"/>
  <c r="AN1753" i="2"/>
  <c r="AN1754" i="2"/>
  <c r="AN1755" i="2"/>
  <c r="AN1756" i="2"/>
  <c r="AN1757" i="2"/>
  <c r="AN1758" i="2"/>
  <c r="AN1759" i="2"/>
  <c r="AN1760" i="2"/>
  <c r="AN1761" i="2"/>
  <c r="AN1762" i="2"/>
  <c r="AN1763" i="2"/>
  <c r="AN1764" i="2"/>
  <c r="AN1765" i="2"/>
  <c r="AN1766" i="2"/>
  <c r="AN1767" i="2"/>
  <c r="AN1768" i="2"/>
  <c r="AN1769" i="2"/>
  <c r="AN1770" i="2"/>
  <c r="AN1771" i="2"/>
  <c r="AN1772" i="2"/>
  <c r="AN1773" i="2"/>
  <c r="AN1774" i="2"/>
  <c r="AN1775" i="2"/>
  <c r="AN1776" i="2"/>
  <c r="AN1777" i="2"/>
  <c r="AN1778" i="2"/>
  <c r="AN1779" i="2"/>
  <c r="AN1780" i="2"/>
  <c r="AN1781" i="2"/>
  <c r="AN1782" i="2"/>
  <c r="AN1783" i="2"/>
  <c r="AN1784" i="2"/>
  <c r="AN1785" i="2"/>
  <c r="AN1786" i="2"/>
  <c r="AN1787" i="2"/>
  <c r="AN1788" i="2"/>
  <c r="AN1789" i="2"/>
  <c r="AN1790" i="2"/>
  <c r="AN1791" i="2"/>
  <c r="AN1792" i="2"/>
  <c r="AN1793" i="2"/>
  <c r="AN1794" i="2"/>
  <c r="AN1795" i="2"/>
  <c r="AN1796" i="2"/>
  <c r="AN1797" i="2"/>
  <c r="AN1798" i="2"/>
  <c r="AN1799" i="2"/>
  <c r="AN1800" i="2"/>
  <c r="AN1801" i="2"/>
  <c r="AN1802" i="2"/>
  <c r="AN1803" i="2"/>
  <c r="AN1804" i="2"/>
  <c r="AN1805" i="2"/>
  <c r="AN1806" i="2"/>
  <c r="AN1807" i="2"/>
  <c r="AN1808" i="2"/>
  <c r="AN1809" i="2"/>
  <c r="AN1810" i="2"/>
  <c r="AN1811" i="2"/>
  <c r="AN1812" i="2"/>
  <c r="AN1813" i="2"/>
  <c r="AN1814" i="2"/>
  <c r="AN1815" i="2"/>
  <c r="AN1816" i="2"/>
  <c r="AN1817" i="2"/>
  <c r="AN1818" i="2"/>
  <c r="AN1819" i="2"/>
  <c r="AN1820" i="2"/>
  <c r="AN1821" i="2"/>
  <c r="AN1822" i="2"/>
  <c r="AN1823" i="2"/>
  <c r="AN1824" i="2"/>
  <c r="AN1825" i="2"/>
  <c r="AN1826" i="2"/>
  <c r="AN1827" i="2"/>
  <c r="AN1828" i="2"/>
  <c r="AN1829" i="2"/>
  <c r="AN1830" i="2"/>
  <c r="AN1831" i="2"/>
  <c r="AN1832" i="2"/>
  <c r="AN1833" i="2"/>
  <c r="AN1834" i="2"/>
  <c r="AN1835" i="2"/>
  <c r="AN1836" i="2"/>
  <c r="AN1837" i="2"/>
  <c r="AN1838" i="2"/>
  <c r="AN1839" i="2"/>
  <c r="AN1840" i="2"/>
  <c r="AN1841" i="2"/>
  <c r="AN1842" i="2"/>
  <c r="AN1843" i="2"/>
  <c r="AN1844" i="2"/>
  <c r="AN1845" i="2"/>
  <c r="AN1846" i="2"/>
  <c r="AN1847" i="2"/>
  <c r="AN1848" i="2"/>
  <c r="AN1849" i="2"/>
  <c r="AN1850" i="2"/>
  <c r="AN1851" i="2"/>
  <c r="AN1852" i="2"/>
  <c r="AN1853" i="2"/>
  <c r="AN1854" i="2"/>
  <c r="AN1855" i="2"/>
  <c r="AN1856" i="2"/>
  <c r="AN1857" i="2"/>
  <c r="AN1858" i="2"/>
  <c r="AN1859" i="2"/>
  <c r="AN1860" i="2"/>
  <c r="AN1861" i="2"/>
  <c r="AN1862" i="2"/>
  <c r="AN1863" i="2"/>
  <c r="AN1864" i="2"/>
  <c r="AN1865" i="2"/>
  <c r="AN1866" i="2"/>
  <c r="AN1867" i="2"/>
  <c r="AN1868" i="2"/>
  <c r="AN1869" i="2"/>
  <c r="AN1870" i="2"/>
  <c r="AN1871" i="2"/>
  <c r="AN1872" i="2"/>
  <c r="AN1873" i="2"/>
  <c r="AN1874" i="2"/>
  <c r="AN1875" i="2"/>
  <c r="AN1876" i="2"/>
  <c r="AN1877" i="2"/>
  <c r="AN1878" i="2"/>
  <c r="AN1879" i="2"/>
  <c r="AN1880" i="2"/>
  <c r="AN1881" i="2"/>
  <c r="AN1882" i="2"/>
  <c r="AN1883" i="2"/>
  <c r="AN1884" i="2"/>
  <c r="AN1885" i="2"/>
  <c r="AN1886" i="2"/>
  <c r="AN1887" i="2"/>
  <c r="AN1888" i="2"/>
  <c r="AN1889" i="2"/>
  <c r="AN1890" i="2"/>
  <c r="AN1891" i="2"/>
  <c r="AN1892" i="2"/>
  <c r="AN1893" i="2"/>
  <c r="AN1894" i="2"/>
  <c r="AN1895" i="2"/>
  <c r="AN1896" i="2"/>
  <c r="AN1897" i="2"/>
  <c r="AN1898" i="2"/>
  <c r="AN1899" i="2"/>
  <c r="AN1900" i="2"/>
  <c r="AN1901" i="2"/>
  <c r="AN1902" i="2"/>
  <c r="AN1903" i="2"/>
  <c r="AN1904" i="2"/>
  <c r="AN1905" i="2"/>
  <c r="AN1906" i="2"/>
  <c r="AN1907" i="2"/>
  <c r="AN1908" i="2"/>
  <c r="AN1909" i="2"/>
  <c r="AN1910" i="2"/>
  <c r="AN1911" i="2"/>
  <c r="AN1912" i="2"/>
  <c r="AN1913" i="2"/>
  <c r="AN1914" i="2"/>
  <c r="AN1915" i="2"/>
  <c r="AN1916" i="2"/>
  <c r="AN1917" i="2"/>
  <c r="AN1918" i="2"/>
  <c r="AN1919" i="2"/>
  <c r="AN1920" i="2"/>
  <c r="AN1921" i="2"/>
  <c r="AN1922" i="2"/>
  <c r="AN1923" i="2"/>
  <c r="AN1924" i="2"/>
  <c r="AN1925" i="2"/>
  <c r="AN1926" i="2"/>
  <c r="AN1927" i="2"/>
  <c r="AN1928" i="2"/>
  <c r="AN1929" i="2"/>
  <c r="AN1930" i="2"/>
  <c r="AN1931" i="2"/>
  <c r="AN1932" i="2"/>
  <c r="AN1933" i="2"/>
  <c r="AN1934" i="2"/>
  <c r="AN1935" i="2"/>
  <c r="AN1936" i="2"/>
  <c r="AN1937" i="2"/>
  <c r="AN1938" i="2"/>
  <c r="AN1939" i="2"/>
  <c r="AN1940" i="2"/>
  <c r="AN1941" i="2"/>
  <c r="AN1942" i="2"/>
  <c r="AN1943" i="2"/>
  <c r="AN1944" i="2"/>
  <c r="AN1945" i="2"/>
  <c r="AN1946" i="2"/>
  <c r="AN1947" i="2"/>
  <c r="AN1948" i="2"/>
  <c r="AN1949" i="2"/>
  <c r="AN1950" i="2"/>
  <c r="AN1951" i="2"/>
  <c r="AN1952" i="2"/>
  <c r="AN1953" i="2"/>
  <c r="AN1954" i="2"/>
  <c r="AN1955" i="2"/>
  <c r="AN1956" i="2"/>
  <c r="AN1957" i="2"/>
  <c r="AN1958" i="2"/>
  <c r="AN1959" i="2"/>
  <c r="AN1960" i="2"/>
  <c r="AN1961" i="2"/>
  <c r="AN1962" i="2"/>
  <c r="AN1963" i="2"/>
  <c r="AN1964" i="2"/>
  <c r="AN1965" i="2"/>
  <c r="AN1966" i="2"/>
  <c r="AN1967" i="2"/>
  <c r="AN1968" i="2"/>
  <c r="AN1969" i="2"/>
  <c r="AN1970" i="2"/>
  <c r="AN1971" i="2"/>
  <c r="AN1972" i="2"/>
  <c r="AN1973" i="2"/>
  <c r="AN1974" i="2"/>
  <c r="AN1975" i="2"/>
  <c r="AN1976" i="2"/>
  <c r="AN1977" i="2"/>
  <c r="AN1978" i="2"/>
  <c r="AN1979" i="2"/>
  <c r="AN1980" i="2"/>
  <c r="AN1981" i="2"/>
  <c r="AN1982" i="2"/>
  <c r="AN1983" i="2"/>
  <c r="AN1984" i="2"/>
  <c r="AN1985" i="2"/>
  <c r="AN1986" i="2"/>
  <c r="AN1987" i="2"/>
  <c r="AN1988" i="2"/>
  <c r="AN1989" i="2"/>
  <c r="AN1990" i="2"/>
  <c r="AN1991" i="2"/>
  <c r="AN1992" i="2"/>
  <c r="AN1993" i="2"/>
  <c r="AN1994" i="2"/>
  <c r="AN1995" i="2"/>
  <c r="AN1996" i="2"/>
  <c r="AN1997" i="2"/>
  <c r="AN1998" i="2"/>
  <c r="AN1999" i="2"/>
  <c r="AN2000" i="2"/>
  <c r="AN2001" i="2"/>
  <c r="AN2002" i="2"/>
  <c r="AN2003" i="2"/>
  <c r="AO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3" i="2"/>
  <c r="AR3" i="2" l="1"/>
  <c r="AQ3" i="2"/>
  <c r="F5" i="6" l="1"/>
  <c r="G5" i="6"/>
  <c r="H5" i="6"/>
  <c r="I5" i="6"/>
  <c r="J5" i="6"/>
  <c r="K5" i="6"/>
  <c r="L5" i="6"/>
  <c r="M5" i="6"/>
  <c r="N5" i="6"/>
  <c r="O5" i="6"/>
  <c r="P5" i="6"/>
  <c r="Q5" i="6"/>
  <c r="R5" i="6"/>
  <c r="E5" i="6"/>
  <c r="Q33" i="7" l="1"/>
  <c r="P33" i="7"/>
  <c r="P32" i="7"/>
  <c r="C7" i="7" l="1"/>
  <c r="Y4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93" i="2"/>
  <c r="Y1094" i="2"/>
  <c r="Y1095" i="2"/>
  <c r="Y1096" i="2"/>
  <c r="Y1097" i="2"/>
  <c r="Y1098" i="2"/>
  <c r="Y1099" i="2"/>
  <c r="Y1100" i="2"/>
  <c r="Y1101" i="2"/>
  <c r="Y1102" i="2"/>
  <c r="Y1103" i="2"/>
  <c r="Y1104" i="2"/>
  <c r="Y1105" i="2"/>
  <c r="Y1106" i="2"/>
  <c r="Y1107" i="2"/>
  <c r="Y1108" i="2"/>
  <c r="Y1109" i="2"/>
  <c r="Y1110" i="2"/>
  <c r="Y1111" i="2"/>
  <c r="Y1112" i="2"/>
  <c r="Y1113" i="2"/>
  <c r="Y1114" i="2"/>
  <c r="Y1115" i="2"/>
  <c r="Y1116" i="2"/>
  <c r="Y1117" i="2"/>
  <c r="Y1118" i="2"/>
  <c r="Y1119" i="2"/>
  <c r="Y1120" i="2"/>
  <c r="Y1121" i="2"/>
  <c r="Y1122" i="2"/>
  <c r="Y1123" i="2"/>
  <c r="Y1124" i="2"/>
  <c r="Y1125" i="2"/>
  <c r="Y1126" i="2"/>
  <c r="Y1127" i="2"/>
  <c r="Y1128" i="2"/>
  <c r="Y1129" i="2"/>
  <c r="Y1130" i="2"/>
  <c r="Y1131" i="2"/>
  <c r="Y1132" i="2"/>
  <c r="Y1133" i="2"/>
  <c r="Y1134" i="2"/>
  <c r="Y1135" i="2"/>
  <c r="Y1136" i="2"/>
  <c r="Y1137" i="2"/>
  <c r="Y1138" i="2"/>
  <c r="Y1139" i="2"/>
  <c r="Y1140" i="2"/>
  <c r="Y1141" i="2"/>
  <c r="Y1142" i="2"/>
  <c r="Y1143" i="2"/>
  <c r="Y1144" i="2"/>
  <c r="Y1145" i="2"/>
  <c r="Y1146" i="2"/>
  <c r="Y1147" i="2"/>
  <c r="Y1148" i="2"/>
  <c r="Y1149" i="2"/>
  <c r="Y1150" i="2"/>
  <c r="Y1151" i="2"/>
  <c r="Y1152" i="2"/>
  <c r="Y1153" i="2"/>
  <c r="Y1154" i="2"/>
  <c r="Y1155" i="2"/>
  <c r="Y1156" i="2"/>
  <c r="Y1157" i="2"/>
  <c r="Y1158" i="2"/>
  <c r="Y1159" i="2"/>
  <c r="Y1160" i="2"/>
  <c r="Y1161" i="2"/>
  <c r="Y1162" i="2"/>
  <c r="Y1163" i="2"/>
  <c r="Y1164" i="2"/>
  <c r="Y1165" i="2"/>
  <c r="Y1166" i="2"/>
  <c r="Y1167" i="2"/>
  <c r="Y1168" i="2"/>
  <c r="Y1169" i="2"/>
  <c r="Y1170" i="2"/>
  <c r="Y1171" i="2"/>
  <c r="Y1172" i="2"/>
  <c r="Y1173" i="2"/>
  <c r="Y1174" i="2"/>
  <c r="Y1175" i="2"/>
  <c r="Y1176" i="2"/>
  <c r="Y1177" i="2"/>
  <c r="Y1178" i="2"/>
  <c r="Y1179" i="2"/>
  <c r="Y1180" i="2"/>
  <c r="Y1181" i="2"/>
  <c r="Y1182" i="2"/>
  <c r="Y1183" i="2"/>
  <c r="Y1184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98" i="2"/>
  <c r="Y1199" i="2"/>
  <c r="Y1200" i="2"/>
  <c r="Y1201" i="2"/>
  <c r="Y1202" i="2"/>
  <c r="Y1203" i="2"/>
  <c r="Y1204" i="2"/>
  <c r="Y1205" i="2"/>
  <c r="Y1206" i="2"/>
  <c r="Y1207" i="2"/>
  <c r="Y1208" i="2"/>
  <c r="Y1209" i="2"/>
  <c r="Y1210" i="2"/>
  <c r="Y1211" i="2"/>
  <c r="Y1212" i="2"/>
  <c r="Y1213" i="2"/>
  <c r="Y1214" i="2"/>
  <c r="Y1215" i="2"/>
  <c r="Y1216" i="2"/>
  <c r="Y1217" i="2"/>
  <c r="Y1218" i="2"/>
  <c r="Y1219" i="2"/>
  <c r="Y1220" i="2"/>
  <c r="Y1221" i="2"/>
  <c r="Y1222" i="2"/>
  <c r="Y1223" i="2"/>
  <c r="Y1224" i="2"/>
  <c r="Y1225" i="2"/>
  <c r="Y1226" i="2"/>
  <c r="Y1227" i="2"/>
  <c r="Y1228" i="2"/>
  <c r="Y1229" i="2"/>
  <c r="Y1230" i="2"/>
  <c r="Y1231" i="2"/>
  <c r="Y1232" i="2"/>
  <c r="Y1233" i="2"/>
  <c r="Y1234" i="2"/>
  <c r="Y1235" i="2"/>
  <c r="Y1236" i="2"/>
  <c r="Y1237" i="2"/>
  <c r="Y1238" i="2"/>
  <c r="Y1239" i="2"/>
  <c r="Y1240" i="2"/>
  <c r="Y1241" i="2"/>
  <c r="Y1242" i="2"/>
  <c r="Y1243" i="2"/>
  <c r="Y1244" i="2"/>
  <c r="Y1245" i="2"/>
  <c r="Y1246" i="2"/>
  <c r="Y1247" i="2"/>
  <c r="Y1248" i="2"/>
  <c r="Y1249" i="2"/>
  <c r="Y1250" i="2"/>
  <c r="Y1251" i="2"/>
  <c r="Y1252" i="2"/>
  <c r="Y1253" i="2"/>
  <c r="Y1254" i="2"/>
  <c r="Y1255" i="2"/>
  <c r="Y1256" i="2"/>
  <c r="Y1257" i="2"/>
  <c r="Y1258" i="2"/>
  <c r="Y1259" i="2"/>
  <c r="Y1260" i="2"/>
  <c r="Y1261" i="2"/>
  <c r="Y1262" i="2"/>
  <c r="Y1263" i="2"/>
  <c r="Y1264" i="2"/>
  <c r="Y1265" i="2"/>
  <c r="Y1266" i="2"/>
  <c r="Y1267" i="2"/>
  <c r="Y1268" i="2"/>
  <c r="Y1269" i="2"/>
  <c r="Y1270" i="2"/>
  <c r="Y1271" i="2"/>
  <c r="Y1272" i="2"/>
  <c r="Y1273" i="2"/>
  <c r="Y1274" i="2"/>
  <c r="Y1275" i="2"/>
  <c r="Y1276" i="2"/>
  <c r="Y1277" i="2"/>
  <c r="Y1278" i="2"/>
  <c r="Y1279" i="2"/>
  <c r="Y1280" i="2"/>
  <c r="Y1281" i="2"/>
  <c r="Y1282" i="2"/>
  <c r="Y1283" i="2"/>
  <c r="Y1284" i="2"/>
  <c r="Y1285" i="2"/>
  <c r="Y1286" i="2"/>
  <c r="Y1287" i="2"/>
  <c r="Y1288" i="2"/>
  <c r="Y1289" i="2"/>
  <c r="Y1290" i="2"/>
  <c r="Y1291" i="2"/>
  <c r="Y1292" i="2"/>
  <c r="Y1293" i="2"/>
  <c r="Y1294" i="2"/>
  <c r="Y1295" i="2"/>
  <c r="Y1296" i="2"/>
  <c r="Y1297" i="2"/>
  <c r="Y1298" i="2"/>
  <c r="Y1299" i="2"/>
  <c r="Y1300" i="2"/>
  <c r="Y1301" i="2"/>
  <c r="Y1302" i="2"/>
  <c r="Y1303" i="2"/>
  <c r="Y1304" i="2"/>
  <c r="Y1305" i="2"/>
  <c r="Y1306" i="2"/>
  <c r="Y1307" i="2"/>
  <c r="Y1308" i="2"/>
  <c r="Y1309" i="2"/>
  <c r="Y1310" i="2"/>
  <c r="Y1311" i="2"/>
  <c r="Y1312" i="2"/>
  <c r="Y1313" i="2"/>
  <c r="Y1314" i="2"/>
  <c r="Y1315" i="2"/>
  <c r="Y1316" i="2"/>
  <c r="Y1317" i="2"/>
  <c r="Y1318" i="2"/>
  <c r="Y1319" i="2"/>
  <c r="Y1320" i="2"/>
  <c r="Y1321" i="2"/>
  <c r="Y1322" i="2"/>
  <c r="Y1323" i="2"/>
  <c r="Y1324" i="2"/>
  <c r="Y1325" i="2"/>
  <c r="Y1326" i="2"/>
  <c r="Y1327" i="2"/>
  <c r="Y1328" i="2"/>
  <c r="Y1329" i="2"/>
  <c r="Y1330" i="2"/>
  <c r="Y1331" i="2"/>
  <c r="Y1332" i="2"/>
  <c r="Y1333" i="2"/>
  <c r="Y1334" i="2"/>
  <c r="Y1335" i="2"/>
  <c r="Y1336" i="2"/>
  <c r="Y1337" i="2"/>
  <c r="Y1338" i="2"/>
  <c r="Y1339" i="2"/>
  <c r="Y1340" i="2"/>
  <c r="Y1341" i="2"/>
  <c r="Y1342" i="2"/>
  <c r="Y1343" i="2"/>
  <c r="Y1344" i="2"/>
  <c r="Y1345" i="2"/>
  <c r="Y1346" i="2"/>
  <c r="Y1347" i="2"/>
  <c r="Y1348" i="2"/>
  <c r="Y1349" i="2"/>
  <c r="Y1350" i="2"/>
  <c r="Y1351" i="2"/>
  <c r="Y1352" i="2"/>
  <c r="Y1353" i="2"/>
  <c r="Y1354" i="2"/>
  <c r="Y1355" i="2"/>
  <c r="Y1356" i="2"/>
  <c r="Y1357" i="2"/>
  <c r="Y1358" i="2"/>
  <c r="Y1359" i="2"/>
  <c r="Y1360" i="2"/>
  <c r="Y1361" i="2"/>
  <c r="Y1362" i="2"/>
  <c r="Y1363" i="2"/>
  <c r="Y1364" i="2"/>
  <c r="Y1365" i="2"/>
  <c r="Y1366" i="2"/>
  <c r="Y1367" i="2"/>
  <c r="Y1368" i="2"/>
  <c r="Y1369" i="2"/>
  <c r="Y1370" i="2"/>
  <c r="Y1371" i="2"/>
  <c r="Y1372" i="2"/>
  <c r="Y1373" i="2"/>
  <c r="Y1374" i="2"/>
  <c r="Y1375" i="2"/>
  <c r="Y1376" i="2"/>
  <c r="Y1377" i="2"/>
  <c r="Y1378" i="2"/>
  <c r="Y1379" i="2"/>
  <c r="Y1380" i="2"/>
  <c r="Y1381" i="2"/>
  <c r="Y1382" i="2"/>
  <c r="Y1383" i="2"/>
  <c r="Y1384" i="2"/>
  <c r="Y1385" i="2"/>
  <c r="Y1386" i="2"/>
  <c r="Y1387" i="2"/>
  <c r="Y1388" i="2"/>
  <c r="Y1389" i="2"/>
  <c r="Y1390" i="2"/>
  <c r="Y1391" i="2"/>
  <c r="Y1392" i="2"/>
  <c r="Y1393" i="2"/>
  <c r="Y1394" i="2"/>
  <c r="Y1395" i="2"/>
  <c r="Y1396" i="2"/>
  <c r="Y1397" i="2"/>
  <c r="Y1398" i="2"/>
  <c r="Y1399" i="2"/>
  <c r="Y1400" i="2"/>
  <c r="Y1401" i="2"/>
  <c r="Y1402" i="2"/>
  <c r="Y1403" i="2"/>
  <c r="Y1404" i="2"/>
  <c r="Y1405" i="2"/>
  <c r="Y1406" i="2"/>
  <c r="Y1407" i="2"/>
  <c r="Y1408" i="2"/>
  <c r="Y1409" i="2"/>
  <c r="Y1410" i="2"/>
  <c r="Y1411" i="2"/>
  <c r="Y1412" i="2"/>
  <c r="Y1413" i="2"/>
  <c r="Y1414" i="2"/>
  <c r="Y1415" i="2"/>
  <c r="Y1416" i="2"/>
  <c r="Y1417" i="2"/>
  <c r="Y1418" i="2"/>
  <c r="Y1419" i="2"/>
  <c r="Y1420" i="2"/>
  <c r="Y1421" i="2"/>
  <c r="Y1422" i="2"/>
  <c r="Y1423" i="2"/>
  <c r="Y1424" i="2"/>
  <c r="Y1425" i="2"/>
  <c r="Y1426" i="2"/>
  <c r="Y1427" i="2"/>
  <c r="Y1428" i="2"/>
  <c r="Y1429" i="2"/>
  <c r="Y1430" i="2"/>
  <c r="Y1431" i="2"/>
  <c r="Y1432" i="2"/>
  <c r="Y1433" i="2"/>
  <c r="Y1434" i="2"/>
  <c r="Y1435" i="2"/>
  <c r="Y1436" i="2"/>
  <c r="Y1437" i="2"/>
  <c r="Y1438" i="2"/>
  <c r="Y1439" i="2"/>
  <c r="Y1440" i="2"/>
  <c r="Y1441" i="2"/>
  <c r="Y1442" i="2"/>
  <c r="Y1443" i="2"/>
  <c r="Y1444" i="2"/>
  <c r="Y1445" i="2"/>
  <c r="Y1446" i="2"/>
  <c r="Y1447" i="2"/>
  <c r="Y1448" i="2"/>
  <c r="Y1449" i="2"/>
  <c r="Y1450" i="2"/>
  <c r="Y1451" i="2"/>
  <c r="Y1452" i="2"/>
  <c r="Y1453" i="2"/>
  <c r="Y1454" i="2"/>
  <c r="Y1455" i="2"/>
  <c r="Y1456" i="2"/>
  <c r="Y1457" i="2"/>
  <c r="Y1458" i="2"/>
  <c r="Y1459" i="2"/>
  <c r="Y1460" i="2"/>
  <c r="Y1461" i="2"/>
  <c r="Y1462" i="2"/>
  <c r="Y1463" i="2"/>
  <c r="Y1464" i="2"/>
  <c r="Y1465" i="2"/>
  <c r="Y1466" i="2"/>
  <c r="Y1467" i="2"/>
  <c r="Y1468" i="2"/>
  <c r="Y1469" i="2"/>
  <c r="Y1470" i="2"/>
  <c r="Y1471" i="2"/>
  <c r="Y1472" i="2"/>
  <c r="Y1473" i="2"/>
  <c r="Y1474" i="2"/>
  <c r="Y1475" i="2"/>
  <c r="Y1476" i="2"/>
  <c r="Y1477" i="2"/>
  <c r="Y1478" i="2"/>
  <c r="Y1479" i="2"/>
  <c r="Y1480" i="2"/>
  <c r="Y1481" i="2"/>
  <c r="Y1482" i="2"/>
  <c r="Y1483" i="2"/>
  <c r="Y1484" i="2"/>
  <c r="Y1485" i="2"/>
  <c r="Y1486" i="2"/>
  <c r="Y1487" i="2"/>
  <c r="Y1488" i="2"/>
  <c r="Y1489" i="2"/>
  <c r="Y1490" i="2"/>
  <c r="Y1491" i="2"/>
  <c r="Y1492" i="2"/>
  <c r="Y1493" i="2"/>
  <c r="Y1494" i="2"/>
  <c r="Y1495" i="2"/>
  <c r="Y1496" i="2"/>
  <c r="Y1497" i="2"/>
  <c r="Y1498" i="2"/>
  <c r="Y1499" i="2"/>
  <c r="Y1500" i="2"/>
  <c r="Y1501" i="2"/>
  <c r="Y1502" i="2"/>
  <c r="Y1503" i="2"/>
  <c r="Y1504" i="2"/>
  <c r="Y1505" i="2"/>
  <c r="Y1506" i="2"/>
  <c r="Y1507" i="2"/>
  <c r="Y1508" i="2"/>
  <c r="Y1509" i="2"/>
  <c r="Y1510" i="2"/>
  <c r="Y1511" i="2"/>
  <c r="Y1512" i="2"/>
  <c r="Y1513" i="2"/>
  <c r="Y1514" i="2"/>
  <c r="Y1515" i="2"/>
  <c r="Y1516" i="2"/>
  <c r="Y1517" i="2"/>
  <c r="Y1518" i="2"/>
  <c r="Y1519" i="2"/>
  <c r="Y1520" i="2"/>
  <c r="Y1521" i="2"/>
  <c r="Y1522" i="2"/>
  <c r="Y1523" i="2"/>
  <c r="Y1524" i="2"/>
  <c r="Y1525" i="2"/>
  <c r="Y1526" i="2"/>
  <c r="Y1527" i="2"/>
  <c r="Y1528" i="2"/>
  <c r="Y1529" i="2"/>
  <c r="Y1530" i="2"/>
  <c r="Y1531" i="2"/>
  <c r="Y1532" i="2"/>
  <c r="Y1533" i="2"/>
  <c r="Y1534" i="2"/>
  <c r="Y1535" i="2"/>
  <c r="Y1536" i="2"/>
  <c r="Y1537" i="2"/>
  <c r="Y1538" i="2"/>
  <c r="Y1539" i="2"/>
  <c r="Y1540" i="2"/>
  <c r="Y1541" i="2"/>
  <c r="Y1542" i="2"/>
  <c r="Y1543" i="2"/>
  <c r="Y1544" i="2"/>
  <c r="Y1545" i="2"/>
  <c r="Y1546" i="2"/>
  <c r="Y1547" i="2"/>
  <c r="Y1548" i="2"/>
  <c r="Y1549" i="2"/>
  <c r="Y1550" i="2"/>
  <c r="Y1551" i="2"/>
  <c r="Y1552" i="2"/>
  <c r="Y1553" i="2"/>
  <c r="Y1554" i="2"/>
  <c r="Y1555" i="2"/>
  <c r="Y1556" i="2"/>
  <c r="Y1557" i="2"/>
  <c r="Y1558" i="2"/>
  <c r="Y1559" i="2"/>
  <c r="Y1560" i="2"/>
  <c r="Y1561" i="2"/>
  <c r="Y1562" i="2"/>
  <c r="Y1563" i="2"/>
  <c r="Y1564" i="2"/>
  <c r="Y1565" i="2"/>
  <c r="Y1566" i="2"/>
  <c r="Y1567" i="2"/>
  <c r="Y1568" i="2"/>
  <c r="Y1569" i="2"/>
  <c r="Y1570" i="2"/>
  <c r="Y1571" i="2"/>
  <c r="Y1572" i="2"/>
  <c r="Y1573" i="2"/>
  <c r="Y1574" i="2"/>
  <c r="Y1575" i="2"/>
  <c r="Y1576" i="2"/>
  <c r="Y1577" i="2"/>
  <c r="Y1578" i="2"/>
  <c r="Y1579" i="2"/>
  <c r="Y1580" i="2"/>
  <c r="Y1581" i="2"/>
  <c r="Y1582" i="2"/>
  <c r="Y1583" i="2"/>
  <c r="Y1584" i="2"/>
  <c r="Y1585" i="2"/>
  <c r="Y1586" i="2"/>
  <c r="Y1587" i="2"/>
  <c r="Y1588" i="2"/>
  <c r="Y1589" i="2"/>
  <c r="Y1590" i="2"/>
  <c r="Y1591" i="2"/>
  <c r="Y1592" i="2"/>
  <c r="Y1593" i="2"/>
  <c r="Y1594" i="2"/>
  <c r="Y1595" i="2"/>
  <c r="Y1596" i="2"/>
  <c r="Y1597" i="2"/>
  <c r="Y1598" i="2"/>
  <c r="Y1599" i="2"/>
  <c r="Y1600" i="2"/>
  <c r="Y1601" i="2"/>
  <c r="Y1602" i="2"/>
  <c r="Y1603" i="2"/>
  <c r="Y1604" i="2"/>
  <c r="Y1605" i="2"/>
  <c r="Y1606" i="2"/>
  <c r="Y1607" i="2"/>
  <c r="Y1608" i="2"/>
  <c r="Y1609" i="2"/>
  <c r="Y1610" i="2"/>
  <c r="Y1611" i="2"/>
  <c r="Y1612" i="2"/>
  <c r="Y1613" i="2"/>
  <c r="Y1614" i="2"/>
  <c r="Y1615" i="2"/>
  <c r="Y1616" i="2"/>
  <c r="Y1617" i="2"/>
  <c r="Y1618" i="2"/>
  <c r="Y1619" i="2"/>
  <c r="Y1620" i="2"/>
  <c r="Y1621" i="2"/>
  <c r="Y1622" i="2"/>
  <c r="Y1623" i="2"/>
  <c r="Y1624" i="2"/>
  <c r="Y1625" i="2"/>
  <c r="Y1626" i="2"/>
  <c r="Y1627" i="2"/>
  <c r="Y1628" i="2"/>
  <c r="Y1629" i="2"/>
  <c r="Y1630" i="2"/>
  <c r="Y1631" i="2"/>
  <c r="Y1632" i="2"/>
  <c r="Y1633" i="2"/>
  <c r="Y1634" i="2"/>
  <c r="Y1635" i="2"/>
  <c r="Y1636" i="2"/>
  <c r="Y1637" i="2"/>
  <c r="Y1638" i="2"/>
  <c r="Y1639" i="2"/>
  <c r="Y1640" i="2"/>
  <c r="Y1641" i="2"/>
  <c r="Y1642" i="2"/>
  <c r="Y1643" i="2"/>
  <c r="Y1644" i="2"/>
  <c r="Y1645" i="2"/>
  <c r="Y1646" i="2"/>
  <c r="Y1647" i="2"/>
  <c r="Y1648" i="2"/>
  <c r="Y1649" i="2"/>
  <c r="Y1650" i="2"/>
  <c r="Y1651" i="2"/>
  <c r="Y1652" i="2"/>
  <c r="Y1653" i="2"/>
  <c r="Y1654" i="2"/>
  <c r="Y1655" i="2"/>
  <c r="Y1656" i="2"/>
  <c r="Y1657" i="2"/>
  <c r="Y1658" i="2"/>
  <c r="Y1659" i="2"/>
  <c r="Y1660" i="2"/>
  <c r="Y1661" i="2"/>
  <c r="Y1662" i="2"/>
  <c r="Y1663" i="2"/>
  <c r="Y1664" i="2"/>
  <c r="Y1665" i="2"/>
  <c r="Y1666" i="2"/>
  <c r="Y1667" i="2"/>
  <c r="Y1668" i="2"/>
  <c r="Y1669" i="2"/>
  <c r="Y1670" i="2"/>
  <c r="Y1671" i="2"/>
  <c r="Y1672" i="2"/>
  <c r="Y1673" i="2"/>
  <c r="Y1674" i="2"/>
  <c r="Y1675" i="2"/>
  <c r="Y1676" i="2"/>
  <c r="Y1677" i="2"/>
  <c r="Y1678" i="2"/>
  <c r="Y1679" i="2"/>
  <c r="Y1680" i="2"/>
  <c r="Y1681" i="2"/>
  <c r="Y1682" i="2"/>
  <c r="Y1683" i="2"/>
  <c r="Y1684" i="2"/>
  <c r="Y1685" i="2"/>
  <c r="Y1686" i="2"/>
  <c r="Y1687" i="2"/>
  <c r="Y1688" i="2"/>
  <c r="Y1689" i="2"/>
  <c r="Y1690" i="2"/>
  <c r="Y1691" i="2"/>
  <c r="Y1692" i="2"/>
  <c r="Y1693" i="2"/>
  <c r="Y1694" i="2"/>
  <c r="Y1695" i="2"/>
  <c r="Y1696" i="2"/>
  <c r="Y1697" i="2"/>
  <c r="Y1698" i="2"/>
  <c r="Y1699" i="2"/>
  <c r="Y1700" i="2"/>
  <c r="Y1701" i="2"/>
  <c r="Y1702" i="2"/>
  <c r="Y1703" i="2"/>
  <c r="Y1704" i="2"/>
  <c r="Y1705" i="2"/>
  <c r="Y1706" i="2"/>
  <c r="Y1707" i="2"/>
  <c r="Y1708" i="2"/>
  <c r="Y1709" i="2"/>
  <c r="Y1710" i="2"/>
  <c r="Y1711" i="2"/>
  <c r="Y1712" i="2"/>
  <c r="Y1713" i="2"/>
  <c r="Y1714" i="2"/>
  <c r="Y1715" i="2"/>
  <c r="Y1716" i="2"/>
  <c r="Y1717" i="2"/>
  <c r="Y1718" i="2"/>
  <c r="Y1719" i="2"/>
  <c r="Y1720" i="2"/>
  <c r="Y1721" i="2"/>
  <c r="Y1722" i="2"/>
  <c r="Y1723" i="2"/>
  <c r="Y1724" i="2"/>
  <c r="Y1725" i="2"/>
  <c r="Y1726" i="2"/>
  <c r="Y1727" i="2"/>
  <c r="Y1728" i="2"/>
  <c r="Y1729" i="2"/>
  <c r="Y1730" i="2"/>
  <c r="Y1731" i="2"/>
  <c r="Y1732" i="2"/>
  <c r="Y1733" i="2"/>
  <c r="Y1734" i="2"/>
  <c r="Y1735" i="2"/>
  <c r="Y1736" i="2"/>
  <c r="Y1737" i="2"/>
  <c r="Y1738" i="2"/>
  <c r="Y1739" i="2"/>
  <c r="Y1740" i="2"/>
  <c r="Y1741" i="2"/>
  <c r="Y1742" i="2"/>
  <c r="Y1743" i="2"/>
  <c r="Y1744" i="2"/>
  <c r="Y1745" i="2"/>
  <c r="Y1746" i="2"/>
  <c r="Y1747" i="2"/>
  <c r="Y1748" i="2"/>
  <c r="Y1749" i="2"/>
  <c r="Y1750" i="2"/>
  <c r="Y1751" i="2"/>
  <c r="Y1752" i="2"/>
  <c r="Y1753" i="2"/>
  <c r="Y1754" i="2"/>
  <c r="Y1755" i="2"/>
  <c r="Y1756" i="2"/>
  <c r="Y1757" i="2"/>
  <c r="Y1758" i="2"/>
  <c r="Y1759" i="2"/>
  <c r="Y1760" i="2"/>
  <c r="Y1761" i="2"/>
  <c r="Y1762" i="2"/>
  <c r="Y1763" i="2"/>
  <c r="Y1764" i="2"/>
  <c r="Y1765" i="2"/>
  <c r="Y1766" i="2"/>
  <c r="Y1767" i="2"/>
  <c r="Y1768" i="2"/>
  <c r="Y1769" i="2"/>
  <c r="Y1770" i="2"/>
  <c r="Y1771" i="2"/>
  <c r="Y1772" i="2"/>
  <c r="Y1773" i="2"/>
  <c r="Y1774" i="2"/>
  <c r="Y1775" i="2"/>
  <c r="Y1776" i="2"/>
  <c r="Y1777" i="2"/>
  <c r="Y1778" i="2"/>
  <c r="Y1779" i="2"/>
  <c r="Y1780" i="2"/>
  <c r="Y1781" i="2"/>
  <c r="Y1782" i="2"/>
  <c r="Y1783" i="2"/>
  <c r="Y1784" i="2"/>
  <c r="Y1785" i="2"/>
  <c r="Y1786" i="2"/>
  <c r="Y1787" i="2"/>
  <c r="Y1788" i="2"/>
  <c r="Y1789" i="2"/>
  <c r="Y1790" i="2"/>
  <c r="Y1791" i="2"/>
  <c r="Y1792" i="2"/>
  <c r="Y1793" i="2"/>
  <c r="Y1794" i="2"/>
  <c r="Y1795" i="2"/>
  <c r="Y1796" i="2"/>
  <c r="Y1797" i="2"/>
  <c r="Y1798" i="2"/>
  <c r="Y1799" i="2"/>
  <c r="Y1800" i="2"/>
  <c r="Y1801" i="2"/>
  <c r="Y1802" i="2"/>
  <c r="Y1803" i="2"/>
  <c r="Y1804" i="2"/>
  <c r="Y1805" i="2"/>
  <c r="Y1806" i="2"/>
  <c r="Y1807" i="2"/>
  <c r="Y1808" i="2"/>
  <c r="Y1809" i="2"/>
  <c r="Y1810" i="2"/>
  <c r="Y1811" i="2"/>
  <c r="Y1812" i="2"/>
  <c r="Y1813" i="2"/>
  <c r="Y1814" i="2"/>
  <c r="Y1815" i="2"/>
  <c r="Y1816" i="2"/>
  <c r="Y1817" i="2"/>
  <c r="Y1818" i="2"/>
  <c r="Y1819" i="2"/>
  <c r="Y1820" i="2"/>
  <c r="Y1821" i="2"/>
  <c r="Y1822" i="2"/>
  <c r="Y1823" i="2"/>
  <c r="Y1824" i="2"/>
  <c r="Y1825" i="2"/>
  <c r="Y1826" i="2"/>
  <c r="Y1827" i="2"/>
  <c r="Y1828" i="2"/>
  <c r="Y1829" i="2"/>
  <c r="Y1830" i="2"/>
  <c r="Y1831" i="2"/>
  <c r="Y1832" i="2"/>
  <c r="Y1833" i="2"/>
  <c r="Y1834" i="2"/>
  <c r="Y1835" i="2"/>
  <c r="Y1836" i="2"/>
  <c r="Y1837" i="2"/>
  <c r="Y1838" i="2"/>
  <c r="Y1839" i="2"/>
  <c r="Y1840" i="2"/>
  <c r="Y1841" i="2"/>
  <c r="Y1842" i="2"/>
  <c r="Y1843" i="2"/>
  <c r="Y1844" i="2"/>
  <c r="Y1845" i="2"/>
  <c r="Y1846" i="2"/>
  <c r="Y1847" i="2"/>
  <c r="Y1848" i="2"/>
  <c r="Y1849" i="2"/>
  <c r="Y1850" i="2"/>
  <c r="Y1851" i="2"/>
  <c r="Y1852" i="2"/>
  <c r="Y1853" i="2"/>
  <c r="Y1854" i="2"/>
  <c r="Y1855" i="2"/>
  <c r="Y1856" i="2"/>
  <c r="Y1857" i="2"/>
  <c r="Y1858" i="2"/>
  <c r="Y1859" i="2"/>
  <c r="Y1860" i="2"/>
  <c r="Y1861" i="2"/>
  <c r="Y1862" i="2"/>
  <c r="Y1863" i="2"/>
  <c r="Y1864" i="2"/>
  <c r="Y1865" i="2"/>
  <c r="Y1866" i="2"/>
  <c r="Y1867" i="2"/>
  <c r="Y1868" i="2"/>
  <c r="Y1869" i="2"/>
  <c r="Y1870" i="2"/>
  <c r="Y1871" i="2"/>
  <c r="Y1872" i="2"/>
  <c r="Y1873" i="2"/>
  <c r="Y1874" i="2"/>
  <c r="Y1875" i="2"/>
  <c r="Y1876" i="2"/>
  <c r="Y1877" i="2"/>
  <c r="Y1878" i="2"/>
  <c r="Y1879" i="2"/>
  <c r="Y1880" i="2"/>
  <c r="Y1881" i="2"/>
  <c r="Y1882" i="2"/>
  <c r="Y1883" i="2"/>
  <c r="Y1884" i="2"/>
  <c r="Y1885" i="2"/>
  <c r="Y1886" i="2"/>
  <c r="Y1887" i="2"/>
  <c r="Y1888" i="2"/>
  <c r="Y1889" i="2"/>
  <c r="Y1890" i="2"/>
  <c r="Y1891" i="2"/>
  <c r="Y1892" i="2"/>
  <c r="Y1893" i="2"/>
  <c r="Y1894" i="2"/>
  <c r="Y1895" i="2"/>
  <c r="Y1896" i="2"/>
  <c r="Y1897" i="2"/>
  <c r="Y1898" i="2"/>
  <c r="Y1899" i="2"/>
  <c r="Y1900" i="2"/>
  <c r="Y1901" i="2"/>
  <c r="Y1902" i="2"/>
  <c r="Y1903" i="2"/>
  <c r="Y1904" i="2"/>
  <c r="Y1905" i="2"/>
  <c r="Y1906" i="2"/>
  <c r="Y1907" i="2"/>
  <c r="Y1908" i="2"/>
  <c r="Y1909" i="2"/>
  <c r="Y1910" i="2"/>
  <c r="Y1911" i="2"/>
  <c r="Y1912" i="2"/>
  <c r="Y1913" i="2"/>
  <c r="Y1914" i="2"/>
  <c r="Y1915" i="2"/>
  <c r="Y1916" i="2"/>
  <c r="Y1917" i="2"/>
  <c r="Y1918" i="2"/>
  <c r="Y1919" i="2"/>
  <c r="Y1920" i="2"/>
  <c r="Y1921" i="2"/>
  <c r="Y1922" i="2"/>
  <c r="Y1923" i="2"/>
  <c r="Y1924" i="2"/>
  <c r="Y1925" i="2"/>
  <c r="Y1926" i="2"/>
  <c r="Y1927" i="2"/>
  <c r="Y1928" i="2"/>
  <c r="Y1929" i="2"/>
  <c r="Y1930" i="2"/>
  <c r="Y1931" i="2"/>
  <c r="Y1932" i="2"/>
  <c r="Y1933" i="2"/>
  <c r="Y1934" i="2"/>
  <c r="Y1935" i="2"/>
  <c r="Y1936" i="2"/>
  <c r="Y1937" i="2"/>
  <c r="Y1938" i="2"/>
  <c r="Y1939" i="2"/>
  <c r="Y1940" i="2"/>
  <c r="Y1941" i="2"/>
  <c r="Y1942" i="2"/>
  <c r="Y1943" i="2"/>
  <c r="Y1944" i="2"/>
  <c r="Y1945" i="2"/>
  <c r="Y1946" i="2"/>
  <c r="Y1947" i="2"/>
  <c r="Y1948" i="2"/>
  <c r="Y1949" i="2"/>
  <c r="Y1950" i="2"/>
  <c r="Y1951" i="2"/>
  <c r="Y1952" i="2"/>
  <c r="Y1953" i="2"/>
  <c r="Y1954" i="2"/>
  <c r="Y1955" i="2"/>
  <c r="Y1956" i="2"/>
  <c r="Y1957" i="2"/>
  <c r="Y1958" i="2"/>
  <c r="Y1959" i="2"/>
  <c r="Y1960" i="2"/>
  <c r="Y1961" i="2"/>
  <c r="Y1962" i="2"/>
  <c r="Y1963" i="2"/>
  <c r="Y1964" i="2"/>
  <c r="Y1965" i="2"/>
  <c r="Y1966" i="2"/>
  <c r="Y1967" i="2"/>
  <c r="Y1968" i="2"/>
  <c r="Y1969" i="2"/>
  <c r="Y1970" i="2"/>
  <c r="Y1971" i="2"/>
  <c r="Y1972" i="2"/>
  <c r="Y1973" i="2"/>
  <c r="Y1974" i="2"/>
  <c r="Y1975" i="2"/>
  <c r="Y1976" i="2"/>
  <c r="Y1977" i="2"/>
  <c r="Y1978" i="2"/>
  <c r="Y1979" i="2"/>
  <c r="Y1980" i="2"/>
  <c r="Y1981" i="2"/>
  <c r="Y1982" i="2"/>
  <c r="Y1983" i="2"/>
  <c r="Y1984" i="2"/>
  <c r="Y1985" i="2"/>
  <c r="Y1986" i="2"/>
  <c r="Y1987" i="2"/>
  <c r="Y1988" i="2"/>
  <c r="Y1989" i="2"/>
  <c r="Y1990" i="2"/>
  <c r="Y1991" i="2"/>
  <c r="Y1992" i="2"/>
  <c r="Y1993" i="2"/>
  <c r="Y1994" i="2"/>
  <c r="Y1995" i="2"/>
  <c r="Y1996" i="2"/>
  <c r="Y1997" i="2"/>
  <c r="Y1998" i="2"/>
  <c r="Y1999" i="2"/>
  <c r="Y2000" i="2"/>
  <c r="Y2001" i="2"/>
  <c r="Y2002" i="2"/>
  <c r="Y2003" i="2"/>
  <c r="Y3" i="2"/>
  <c r="F18" i="5" l="1"/>
  <c r="G18" i="5"/>
  <c r="H18" i="5"/>
  <c r="I18" i="5"/>
  <c r="J18" i="5"/>
  <c r="K18" i="5"/>
  <c r="L18" i="5"/>
  <c r="M18" i="5"/>
  <c r="N18" i="5"/>
  <c r="O18" i="5"/>
  <c r="P18" i="5"/>
  <c r="Q18" i="5"/>
  <c r="R18" i="5"/>
  <c r="E18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E17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E15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E14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E13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E12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E11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E10" i="5"/>
  <c r="E8" i="4"/>
  <c r="F8" i="5"/>
  <c r="G8" i="5"/>
  <c r="H8" i="5"/>
  <c r="I8" i="5"/>
  <c r="J8" i="5"/>
  <c r="K8" i="5"/>
  <c r="L8" i="5"/>
  <c r="M8" i="5"/>
  <c r="N8" i="5"/>
  <c r="O8" i="5"/>
  <c r="P8" i="5"/>
  <c r="Q8" i="5"/>
  <c r="R8" i="5"/>
  <c r="E8" i="5"/>
  <c r="F7" i="5"/>
  <c r="G7" i="5"/>
  <c r="H7" i="5"/>
  <c r="I7" i="5"/>
  <c r="J7" i="5"/>
  <c r="K7" i="5"/>
  <c r="L7" i="5"/>
  <c r="M7" i="5"/>
  <c r="N7" i="5"/>
  <c r="O7" i="5"/>
  <c r="P7" i="5"/>
  <c r="Q7" i="5"/>
  <c r="R7" i="5"/>
  <c r="E7" i="5"/>
  <c r="F5" i="5"/>
  <c r="G5" i="5"/>
  <c r="H5" i="5"/>
  <c r="I5" i="5"/>
  <c r="J5" i="5"/>
  <c r="K5" i="5"/>
  <c r="L5" i="5"/>
  <c r="M5" i="5"/>
  <c r="N5" i="5"/>
  <c r="O5" i="5"/>
  <c r="P5" i="5"/>
  <c r="Q5" i="5"/>
  <c r="R5" i="5"/>
  <c r="E5" i="5"/>
  <c r="V5" i="2" l="1"/>
  <c r="B8" i="7" s="1"/>
  <c r="V6" i="2"/>
  <c r="B9" i="7" s="1"/>
  <c r="V7" i="2"/>
  <c r="B10" i="7" s="1"/>
  <c r="V8" i="2"/>
  <c r="B11" i="7" s="1"/>
  <c r="V9" i="2"/>
  <c r="B12" i="7" s="1"/>
  <c r="V10" i="2"/>
  <c r="B13" i="7" s="1"/>
  <c r="V11" i="2"/>
  <c r="B14" i="7" s="1"/>
  <c r="V12" i="2"/>
  <c r="B15" i="7" s="1"/>
  <c r="V13" i="2"/>
  <c r="B16" i="7" s="1"/>
  <c r="V14" i="2"/>
  <c r="B17" i="7" s="1"/>
  <c r="V15" i="2"/>
  <c r="B18" i="7" s="1"/>
  <c r="V16" i="2"/>
  <c r="B19" i="7" s="1"/>
  <c r="V17" i="2"/>
  <c r="B20" i="7" s="1"/>
  <c r="V18" i="2"/>
  <c r="B21" i="7" s="1"/>
  <c r="V19" i="2"/>
  <c r="B22" i="7" s="1"/>
  <c r="V20" i="2"/>
  <c r="B23" i="7" s="1"/>
  <c r="V21" i="2"/>
  <c r="B24" i="7" s="1"/>
  <c r="V22" i="2"/>
  <c r="B25" i="7" s="1"/>
  <c r="V23" i="2"/>
  <c r="B26" i="7" s="1"/>
  <c r="V24" i="2"/>
  <c r="B27" i="7" s="1"/>
  <c r="V25" i="2"/>
  <c r="B28" i="7" s="1"/>
  <c r="V26" i="2"/>
  <c r="B29" i="7" s="1"/>
  <c r="V27" i="2"/>
  <c r="B30" i="7" s="1"/>
  <c r="V28" i="2"/>
  <c r="B31" i="7" s="1"/>
  <c r="V29" i="2"/>
  <c r="B32" i="7" s="1"/>
  <c r="V30" i="2"/>
  <c r="B33" i="7" s="1"/>
  <c r="V31" i="2"/>
  <c r="B34" i="7" s="1"/>
  <c r="V32" i="2"/>
  <c r="B35" i="7" s="1"/>
  <c r="V33" i="2"/>
  <c r="B36" i="7" s="1"/>
  <c r="V34" i="2"/>
  <c r="B37" i="7" s="1"/>
  <c r="V35" i="2"/>
  <c r="B38" i="7" s="1"/>
  <c r="V36" i="2"/>
  <c r="B39" i="7" s="1"/>
  <c r="V37" i="2"/>
  <c r="B40" i="7" s="1"/>
  <c r="V38" i="2"/>
  <c r="B41" i="7" s="1"/>
  <c r="V39" i="2"/>
  <c r="B42" i="7" s="1"/>
  <c r="V40" i="2"/>
  <c r="B43" i="7" s="1"/>
  <c r="V41" i="2"/>
  <c r="B44" i="7" s="1"/>
  <c r="V42" i="2"/>
  <c r="B45" i="7" s="1"/>
  <c r="V43" i="2"/>
  <c r="V44" i="2"/>
  <c r="B47" i="7" s="1"/>
  <c r="V45" i="2"/>
  <c r="B48" i="7" s="1"/>
  <c r="V46" i="2"/>
  <c r="B49" i="7" s="1"/>
  <c r="V47" i="2"/>
  <c r="B50" i="7" s="1"/>
  <c r="V48" i="2"/>
  <c r="B51" i="7" s="1"/>
  <c r="V49" i="2"/>
  <c r="B52" i="7" s="1"/>
  <c r="V50" i="2"/>
  <c r="B53" i="7" s="1"/>
  <c r="V51" i="2"/>
  <c r="B54" i="7" s="1"/>
  <c r="V52" i="2"/>
  <c r="B55" i="7" s="1"/>
  <c r="V53" i="2"/>
  <c r="B56" i="7" s="1"/>
  <c r="V54" i="2"/>
  <c r="B57" i="7" s="1"/>
  <c r="V55" i="2"/>
  <c r="B58" i="7" s="1"/>
  <c r="V56" i="2"/>
  <c r="B59" i="7" s="1"/>
  <c r="V57" i="2"/>
  <c r="B60" i="7" s="1"/>
  <c r="V58" i="2"/>
  <c r="B61" i="7" s="1"/>
  <c r="V59" i="2"/>
  <c r="B62" i="7" s="1"/>
  <c r="V60" i="2"/>
  <c r="B63" i="7" s="1"/>
  <c r="V61" i="2"/>
  <c r="B64" i="7" s="1"/>
  <c r="V62" i="2"/>
  <c r="B65" i="7" s="1"/>
  <c r="V63" i="2"/>
  <c r="B66" i="7" s="1"/>
  <c r="V64" i="2"/>
  <c r="B67" i="7" s="1"/>
  <c r="V65" i="2"/>
  <c r="B68" i="7" s="1"/>
  <c r="V66" i="2"/>
  <c r="B69" i="7" s="1"/>
  <c r="V67" i="2"/>
  <c r="B70" i="7" s="1"/>
  <c r="V68" i="2"/>
  <c r="B71" i="7" s="1"/>
  <c r="V69" i="2"/>
  <c r="B72" i="7" s="1"/>
  <c r="V70" i="2"/>
  <c r="B73" i="7" s="1"/>
  <c r="V71" i="2"/>
  <c r="B74" i="7" s="1"/>
  <c r="V72" i="2"/>
  <c r="B75" i="7" s="1"/>
  <c r="V73" i="2"/>
  <c r="B76" i="7" s="1"/>
  <c r="V74" i="2"/>
  <c r="B77" i="7" s="1"/>
  <c r="V75" i="2"/>
  <c r="B78" i="7" s="1"/>
  <c r="V76" i="2"/>
  <c r="B79" i="7" s="1"/>
  <c r="V77" i="2"/>
  <c r="B80" i="7" s="1"/>
  <c r="V78" i="2"/>
  <c r="B81" i="7" s="1"/>
  <c r="V79" i="2"/>
  <c r="B82" i="7" s="1"/>
  <c r="V80" i="2"/>
  <c r="B83" i="7" s="1"/>
  <c r="V81" i="2"/>
  <c r="B84" i="7" s="1"/>
  <c r="V82" i="2"/>
  <c r="B85" i="7" s="1"/>
  <c r="V83" i="2"/>
  <c r="B86" i="7" s="1"/>
  <c r="V84" i="2"/>
  <c r="B87" i="7" s="1"/>
  <c r="V85" i="2"/>
  <c r="B88" i="7" s="1"/>
  <c r="V86" i="2"/>
  <c r="B89" i="7" s="1"/>
  <c r="V87" i="2"/>
  <c r="B90" i="7" s="1"/>
  <c r="V88" i="2"/>
  <c r="B91" i="7" s="1"/>
  <c r="V89" i="2"/>
  <c r="B92" i="7" s="1"/>
  <c r="V90" i="2"/>
  <c r="B93" i="7" s="1"/>
  <c r="V91" i="2"/>
  <c r="B94" i="7" s="1"/>
  <c r="V92" i="2"/>
  <c r="B95" i="7" s="1"/>
  <c r="V93" i="2"/>
  <c r="B96" i="7" s="1"/>
  <c r="V94" i="2"/>
  <c r="B97" i="7" s="1"/>
  <c r="V95" i="2"/>
  <c r="B98" i="7" s="1"/>
  <c r="V96" i="2"/>
  <c r="B99" i="7" s="1"/>
  <c r="V97" i="2"/>
  <c r="B100" i="7" s="1"/>
  <c r="V98" i="2"/>
  <c r="B101" i="7" s="1"/>
  <c r="V99" i="2"/>
  <c r="B102" i="7" s="1"/>
  <c r="V100" i="2"/>
  <c r="B103" i="7" s="1"/>
  <c r="V101" i="2"/>
  <c r="B104" i="7" s="1"/>
  <c r="V102" i="2"/>
  <c r="B105" i="7" s="1"/>
  <c r="V103" i="2"/>
  <c r="B106" i="7" s="1"/>
  <c r="V104" i="2"/>
  <c r="B107" i="7" s="1"/>
  <c r="V105" i="2"/>
  <c r="B108" i="7" s="1"/>
  <c r="V106" i="2"/>
  <c r="B109" i="7" s="1"/>
  <c r="V107" i="2"/>
  <c r="B110" i="7" s="1"/>
  <c r="V108" i="2"/>
  <c r="B111" i="7" s="1"/>
  <c r="V109" i="2"/>
  <c r="B112" i="7" s="1"/>
  <c r="V110" i="2"/>
  <c r="B113" i="7" s="1"/>
  <c r="V111" i="2"/>
  <c r="B114" i="7" s="1"/>
  <c r="V112" i="2"/>
  <c r="B115" i="7" s="1"/>
  <c r="V113" i="2"/>
  <c r="B116" i="7" s="1"/>
  <c r="V114" i="2"/>
  <c r="B117" i="7" s="1"/>
  <c r="V115" i="2"/>
  <c r="B118" i="7" s="1"/>
  <c r="V116" i="2"/>
  <c r="B119" i="7" s="1"/>
  <c r="V117" i="2"/>
  <c r="B120" i="7" s="1"/>
  <c r="V118" i="2"/>
  <c r="B121" i="7" s="1"/>
  <c r="V119" i="2"/>
  <c r="B122" i="7" s="1"/>
  <c r="V120" i="2"/>
  <c r="B123" i="7" s="1"/>
  <c r="V121" i="2"/>
  <c r="B124" i="7" s="1"/>
  <c r="V122" i="2"/>
  <c r="B125" i="7" s="1"/>
  <c r="V123" i="2"/>
  <c r="B126" i="7" s="1"/>
  <c r="V124" i="2"/>
  <c r="B127" i="7" s="1"/>
  <c r="V125" i="2"/>
  <c r="B128" i="7" s="1"/>
  <c r="V126" i="2"/>
  <c r="B129" i="7" s="1"/>
  <c r="V127" i="2"/>
  <c r="B130" i="7" s="1"/>
  <c r="V128" i="2"/>
  <c r="B131" i="7" s="1"/>
  <c r="V129" i="2"/>
  <c r="B132" i="7" s="1"/>
  <c r="V130" i="2"/>
  <c r="B133" i="7" s="1"/>
  <c r="V131" i="2"/>
  <c r="B134" i="7" s="1"/>
  <c r="V132" i="2"/>
  <c r="B135" i="7" s="1"/>
  <c r="V133" i="2"/>
  <c r="B136" i="7" s="1"/>
  <c r="V134" i="2"/>
  <c r="B137" i="7" s="1"/>
  <c r="V135" i="2"/>
  <c r="B138" i="7" s="1"/>
  <c r="V136" i="2"/>
  <c r="B139" i="7" s="1"/>
  <c r="V137" i="2"/>
  <c r="B140" i="7" s="1"/>
  <c r="V138" i="2"/>
  <c r="B141" i="7" s="1"/>
  <c r="V139" i="2"/>
  <c r="B142" i="7" s="1"/>
  <c r="V140" i="2"/>
  <c r="B143" i="7" s="1"/>
  <c r="V141" i="2"/>
  <c r="B144" i="7" s="1"/>
  <c r="V142" i="2"/>
  <c r="B145" i="7" s="1"/>
  <c r="V143" i="2"/>
  <c r="B146" i="7" s="1"/>
  <c r="V144" i="2"/>
  <c r="B147" i="7" s="1"/>
  <c r="V145" i="2"/>
  <c r="B148" i="7" s="1"/>
  <c r="V146" i="2"/>
  <c r="B149" i="7" s="1"/>
  <c r="V147" i="2"/>
  <c r="B150" i="7" s="1"/>
  <c r="V148" i="2"/>
  <c r="B151" i="7" s="1"/>
  <c r="V149" i="2"/>
  <c r="B152" i="7" s="1"/>
  <c r="V150" i="2"/>
  <c r="B153" i="7" s="1"/>
  <c r="V151" i="2"/>
  <c r="B154" i="7" s="1"/>
  <c r="V152" i="2"/>
  <c r="B155" i="7" s="1"/>
  <c r="V153" i="2"/>
  <c r="B156" i="7" s="1"/>
  <c r="V154" i="2"/>
  <c r="B157" i="7" s="1"/>
  <c r="V155" i="2"/>
  <c r="B158" i="7" s="1"/>
  <c r="V156" i="2"/>
  <c r="B159" i="7" s="1"/>
  <c r="V157" i="2"/>
  <c r="B160" i="7" s="1"/>
  <c r="V158" i="2"/>
  <c r="B161" i="7" s="1"/>
  <c r="V159" i="2"/>
  <c r="B162" i="7" s="1"/>
  <c r="V160" i="2"/>
  <c r="B163" i="7" s="1"/>
  <c r="V161" i="2"/>
  <c r="B164" i="7" s="1"/>
  <c r="V162" i="2"/>
  <c r="B165" i="7" s="1"/>
  <c r="V163" i="2"/>
  <c r="B166" i="7" s="1"/>
  <c r="V164" i="2"/>
  <c r="B167" i="7" s="1"/>
  <c r="V165" i="2"/>
  <c r="B168" i="7" s="1"/>
  <c r="V166" i="2"/>
  <c r="B169" i="7" s="1"/>
  <c r="V167" i="2"/>
  <c r="B170" i="7" s="1"/>
  <c r="V168" i="2"/>
  <c r="B171" i="7" s="1"/>
  <c r="V169" i="2"/>
  <c r="B172" i="7" s="1"/>
  <c r="V170" i="2"/>
  <c r="B173" i="7" s="1"/>
  <c r="V171" i="2"/>
  <c r="B174" i="7" s="1"/>
  <c r="V172" i="2"/>
  <c r="B175" i="7" s="1"/>
  <c r="V173" i="2"/>
  <c r="B176" i="7" s="1"/>
  <c r="V174" i="2"/>
  <c r="B177" i="7" s="1"/>
  <c r="V175" i="2"/>
  <c r="B178" i="7" s="1"/>
  <c r="V176" i="2"/>
  <c r="B179" i="7" s="1"/>
  <c r="V177" i="2"/>
  <c r="B180" i="7" s="1"/>
  <c r="V178" i="2"/>
  <c r="B181" i="7" s="1"/>
  <c r="V179" i="2"/>
  <c r="B182" i="7" s="1"/>
  <c r="V180" i="2"/>
  <c r="B183" i="7" s="1"/>
  <c r="V181" i="2"/>
  <c r="B184" i="7" s="1"/>
  <c r="V182" i="2"/>
  <c r="B185" i="7" s="1"/>
  <c r="V183" i="2"/>
  <c r="B186" i="7" s="1"/>
  <c r="V184" i="2"/>
  <c r="B187" i="7" s="1"/>
  <c r="V185" i="2"/>
  <c r="B188" i="7" s="1"/>
  <c r="V186" i="2"/>
  <c r="B189" i="7" s="1"/>
  <c r="V187" i="2"/>
  <c r="B190" i="7" s="1"/>
  <c r="V188" i="2"/>
  <c r="B191" i="7" s="1"/>
  <c r="V189" i="2"/>
  <c r="B192" i="7" s="1"/>
  <c r="V190" i="2"/>
  <c r="B193" i="7" s="1"/>
  <c r="V191" i="2"/>
  <c r="B194" i="7" s="1"/>
  <c r="V192" i="2"/>
  <c r="B195" i="7" s="1"/>
  <c r="V193" i="2"/>
  <c r="B196" i="7" s="1"/>
  <c r="V194" i="2"/>
  <c r="B197" i="7" s="1"/>
  <c r="V195" i="2"/>
  <c r="B198" i="7" s="1"/>
  <c r="V196" i="2"/>
  <c r="B199" i="7" s="1"/>
  <c r="V197" i="2"/>
  <c r="B200" i="7" s="1"/>
  <c r="V198" i="2"/>
  <c r="B201" i="7" s="1"/>
  <c r="V199" i="2"/>
  <c r="B202" i="7" s="1"/>
  <c r="V200" i="2"/>
  <c r="B203" i="7" s="1"/>
  <c r="V201" i="2"/>
  <c r="B204" i="7" s="1"/>
  <c r="V202" i="2"/>
  <c r="B205" i="7" s="1"/>
  <c r="V203" i="2"/>
  <c r="B206" i="7" s="1"/>
  <c r="V204" i="2"/>
  <c r="B207" i="7" s="1"/>
  <c r="V205" i="2"/>
  <c r="B208" i="7" s="1"/>
  <c r="V206" i="2"/>
  <c r="B209" i="7" s="1"/>
  <c r="V207" i="2"/>
  <c r="B210" i="7" s="1"/>
  <c r="V208" i="2"/>
  <c r="B211" i="7" s="1"/>
  <c r="V209" i="2"/>
  <c r="B212" i="7" s="1"/>
  <c r="V210" i="2"/>
  <c r="B213" i="7" s="1"/>
  <c r="V211" i="2"/>
  <c r="B214" i="7" s="1"/>
  <c r="V212" i="2"/>
  <c r="B215" i="7" s="1"/>
  <c r="V213" i="2"/>
  <c r="B216" i="7" s="1"/>
  <c r="V214" i="2"/>
  <c r="B217" i="7" s="1"/>
  <c r="V215" i="2"/>
  <c r="B218" i="7" s="1"/>
  <c r="V216" i="2"/>
  <c r="B219" i="7" s="1"/>
  <c r="V217" i="2"/>
  <c r="B220" i="7" s="1"/>
  <c r="V218" i="2"/>
  <c r="B221" i="7" s="1"/>
  <c r="V219" i="2"/>
  <c r="B222" i="7" s="1"/>
  <c r="V220" i="2"/>
  <c r="B223" i="7" s="1"/>
  <c r="V221" i="2"/>
  <c r="B224" i="7" s="1"/>
  <c r="V222" i="2"/>
  <c r="B225" i="7" s="1"/>
  <c r="V223" i="2"/>
  <c r="B226" i="7" s="1"/>
  <c r="V224" i="2"/>
  <c r="B227" i="7" s="1"/>
  <c r="V225" i="2"/>
  <c r="B228" i="7" s="1"/>
  <c r="V226" i="2"/>
  <c r="B229" i="7" s="1"/>
  <c r="V227" i="2"/>
  <c r="B230" i="7" s="1"/>
  <c r="V228" i="2"/>
  <c r="B231" i="7" s="1"/>
  <c r="V229" i="2"/>
  <c r="B232" i="7" s="1"/>
  <c r="V230" i="2"/>
  <c r="B233" i="7" s="1"/>
  <c r="V231" i="2"/>
  <c r="B234" i="7" s="1"/>
  <c r="V232" i="2"/>
  <c r="B235" i="7" s="1"/>
  <c r="V233" i="2"/>
  <c r="B236" i="7" s="1"/>
  <c r="V234" i="2"/>
  <c r="B237" i="7" s="1"/>
  <c r="V235" i="2"/>
  <c r="B238" i="7" s="1"/>
  <c r="V236" i="2"/>
  <c r="B239" i="7" s="1"/>
  <c r="V237" i="2"/>
  <c r="B240" i="7" s="1"/>
  <c r="V238" i="2"/>
  <c r="B241" i="7" s="1"/>
  <c r="V239" i="2"/>
  <c r="B242" i="7" s="1"/>
  <c r="V240" i="2"/>
  <c r="B243" i="7" s="1"/>
  <c r="V241" i="2"/>
  <c r="B244" i="7" s="1"/>
  <c r="V242" i="2"/>
  <c r="B245" i="7" s="1"/>
  <c r="V243" i="2"/>
  <c r="B246" i="7" s="1"/>
  <c r="V244" i="2"/>
  <c r="B247" i="7" s="1"/>
  <c r="V245" i="2"/>
  <c r="B248" i="7" s="1"/>
  <c r="V246" i="2"/>
  <c r="B249" i="7" s="1"/>
  <c r="V247" i="2"/>
  <c r="B250" i="7" s="1"/>
  <c r="V248" i="2"/>
  <c r="B251" i="7" s="1"/>
  <c r="V249" i="2"/>
  <c r="B252" i="7" s="1"/>
  <c r="V250" i="2"/>
  <c r="B253" i="7" s="1"/>
  <c r="V251" i="2"/>
  <c r="B254" i="7" s="1"/>
  <c r="V252" i="2"/>
  <c r="B255" i="7" s="1"/>
  <c r="V253" i="2"/>
  <c r="B256" i="7" s="1"/>
  <c r="V254" i="2"/>
  <c r="B257" i="7" s="1"/>
  <c r="V255" i="2"/>
  <c r="B258" i="7" s="1"/>
  <c r="V256" i="2"/>
  <c r="B259" i="7" s="1"/>
  <c r="V257" i="2"/>
  <c r="B260" i="7" s="1"/>
  <c r="V258" i="2"/>
  <c r="B261" i="7" s="1"/>
  <c r="V259" i="2"/>
  <c r="B262" i="7" s="1"/>
  <c r="V260" i="2"/>
  <c r="B263" i="7" s="1"/>
  <c r="V261" i="2"/>
  <c r="B264" i="7" s="1"/>
  <c r="V262" i="2"/>
  <c r="B265" i="7" s="1"/>
  <c r="V263" i="2"/>
  <c r="B266" i="7" s="1"/>
  <c r="V264" i="2"/>
  <c r="B267" i="7" s="1"/>
  <c r="V265" i="2"/>
  <c r="B268" i="7" s="1"/>
  <c r="V266" i="2"/>
  <c r="B269" i="7" s="1"/>
  <c r="V267" i="2"/>
  <c r="B270" i="7" s="1"/>
  <c r="V268" i="2"/>
  <c r="B271" i="7" s="1"/>
  <c r="V269" i="2"/>
  <c r="B272" i="7" s="1"/>
  <c r="V270" i="2"/>
  <c r="B273" i="7" s="1"/>
  <c r="V271" i="2"/>
  <c r="B274" i="7" s="1"/>
  <c r="V272" i="2"/>
  <c r="B275" i="7" s="1"/>
  <c r="V273" i="2"/>
  <c r="B276" i="7" s="1"/>
  <c r="V274" i="2"/>
  <c r="B277" i="7" s="1"/>
  <c r="V275" i="2"/>
  <c r="B278" i="7" s="1"/>
  <c r="V276" i="2"/>
  <c r="B279" i="7" s="1"/>
  <c r="V277" i="2"/>
  <c r="B280" i="7" s="1"/>
  <c r="V278" i="2"/>
  <c r="B281" i="7" s="1"/>
  <c r="V279" i="2"/>
  <c r="B282" i="7" s="1"/>
  <c r="V280" i="2"/>
  <c r="B283" i="7" s="1"/>
  <c r="V281" i="2"/>
  <c r="B284" i="7" s="1"/>
  <c r="V282" i="2"/>
  <c r="B285" i="7" s="1"/>
  <c r="V283" i="2"/>
  <c r="B286" i="7" s="1"/>
  <c r="V284" i="2"/>
  <c r="B287" i="7" s="1"/>
  <c r="V285" i="2"/>
  <c r="B288" i="7" s="1"/>
  <c r="V286" i="2"/>
  <c r="B289" i="7" s="1"/>
  <c r="V287" i="2"/>
  <c r="B290" i="7" s="1"/>
  <c r="V288" i="2"/>
  <c r="B291" i="7" s="1"/>
  <c r="V289" i="2"/>
  <c r="B292" i="7" s="1"/>
  <c r="V290" i="2"/>
  <c r="B293" i="7" s="1"/>
  <c r="V291" i="2"/>
  <c r="B294" i="7" s="1"/>
  <c r="V292" i="2"/>
  <c r="B295" i="7" s="1"/>
  <c r="V293" i="2"/>
  <c r="B296" i="7" s="1"/>
  <c r="V294" i="2"/>
  <c r="B297" i="7" s="1"/>
  <c r="V295" i="2"/>
  <c r="B298" i="7" s="1"/>
  <c r="V296" i="2"/>
  <c r="B299" i="7" s="1"/>
  <c r="V297" i="2"/>
  <c r="B300" i="7" s="1"/>
  <c r="V298" i="2"/>
  <c r="B301" i="7" s="1"/>
  <c r="V299" i="2"/>
  <c r="B302" i="7" s="1"/>
  <c r="V300" i="2"/>
  <c r="B303" i="7" s="1"/>
  <c r="V301" i="2"/>
  <c r="B304" i="7" s="1"/>
  <c r="V302" i="2"/>
  <c r="B305" i="7" s="1"/>
  <c r="V303" i="2"/>
  <c r="B306" i="7" s="1"/>
  <c r="V304" i="2"/>
  <c r="B307" i="7" s="1"/>
  <c r="V305" i="2"/>
  <c r="B308" i="7" s="1"/>
  <c r="V306" i="2"/>
  <c r="B309" i="7" s="1"/>
  <c r="V307" i="2"/>
  <c r="B310" i="7" s="1"/>
  <c r="V308" i="2"/>
  <c r="B311" i="7" s="1"/>
  <c r="V309" i="2"/>
  <c r="B312" i="7" s="1"/>
  <c r="V310" i="2"/>
  <c r="B313" i="7" s="1"/>
  <c r="V311" i="2"/>
  <c r="B314" i="7" s="1"/>
  <c r="V312" i="2"/>
  <c r="B315" i="7" s="1"/>
  <c r="V313" i="2"/>
  <c r="B316" i="7" s="1"/>
  <c r="V314" i="2"/>
  <c r="B317" i="7" s="1"/>
  <c r="V315" i="2"/>
  <c r="B318" i="7" s="1"/>
  <c r="V316" i="2"/>
  <c r="B319" i="7" s="1"/>
  <c r="V317" i="2"/>
  <c r="B320" i="7" s="1"/>
  <c r="V318" i="2"/>
  <c r="B321" i="7" s="1"/>
  <c r="V319" i="2"/>
  <c r="B322" i="7" s="1"/>
  <c r="V320" i="2"/>
  <c r="B323" i="7" s="1"/>
  <c r="V321" i="2"/>
  <c r="B324" i="7" s="1"/>
  <c r="V322" i="2"/>
  <c r="B325" i="7" s="1"/>
  <c r="V323" i="2"/>
  <c r="B326" i="7" s="1"/>
  <c r="V324" i="2"/>
  <c r="B327" i="7" s="1"/>
  <c r="V325" i="2"/>
  <c r="B328" i="7" s="1"/>
  <c r="V326" i="2"/>
  <c r="B329" i="7" s="1"/>
  <c r="V327" i="2"/>
  <c r="B330" i="7" s="1"/>
  <c r="V328" i="2"/>
  <c r="B331" i="7" s="1"/>
  <c r="V329" i="2"/>
  <c r="B332" i="7" s="1"/>
  <c r="V330" i="2"/>
  <c r="B333" i="7" s="1"/>
  <c r="V331" i="2"/>
  <c r="B334" i="7" s="1"/>
  <c r="V332" i="2"/>
  <c r="B335" i="7" s="1"/>
  <c r="V333" i="2"/>
  <c r="B336" i="7" s="1"/>
  <c r="V334" i="2"/>
  <c r="B337" i="7" s="1"/>
  <c r="V335" i="2"/>
  <c r="B338" i="7" s="1"/>
  <c r="V336" i="2"/>
  <c r="B339" i="7" s="1"/>
  <c r="V337" i="2"/>
  <c r="B340" i="7" s="1"/>
  <c r="V338" i="2"/>
  <c r="B341" i="7" s="1"/>
  <c r="V339" i="2"/>
  <c r="B342" i="7" s="1"/>
  <c r="V340" i="2"/>
  <c r="B343" i="7" s="1"/>
  <c r="V341" i="2"/>
  <c r="B344" i="7" s="1"/>
  <c r="V342" i="2"/>
  <c r="B345" i="7" s="1"/>
  <c r="V343" i="2"/>
  <c r="B346" i="7" s="1"/>
  <c r="V344" i="2"/>
  <c r="B347" i="7" s="1"/>
  <c r="V345" i="2"/>
  <c r="B348" i="7" s="1"/>
  <c r="V346" i="2"/>
  <c r="B349" i="7" s="1"/>
  <c r="V347" i="2"/>
  <c r="B350" i="7" s="1"/>
  <c r="V348" i="2"/>
  <c r="B351" i="7" s="1"/>
  <c r="V349" i="2"/>
  <c r="B352" i="7" s="1"/>
  <c r="V350" i="2"/>
  <c r="B353" i="7" s="1"/>
  <c r="V351" i="2"/>
  <c r="B354" i="7" s="1"/>
  <c r="V352" i="2"/>
  <c r="B355" i="7" s="1"/>
  <c r="V353" i="2"/>
  <c r="B356" i="7" s="1"/>
  <c r="V354" i="2"/>
  <c r="B357" i="7" s="1"/>
  <c r="V355" i="2"/>
  <c r="B358" i="7" s="1"/>
  <c r="V356" i="2"/>
  <c r="B359" i="7" s="1"/>
  <c r="V357" i="2"/>
  <c r="B360" i="7" s="1"/>
  <c r="V358" i="2"/>
  <c r="B361" i="7" s="1"/>
  <c r="V359" i="2"/>
  <c r="B362" i="7" s="1"/>
  <c r="V360" i="2"/>
  <c r="B363" i="7" s="1"/>
  <c r="V361" i="2"/>
  <c r="B364" i="7" s="1"/>
  <c r="V362" i="2"/>
  <c r="B365" i="7" s="1"/>
  <c r="V363" i="2"/>
  <c r="B366" i="7" s="1"/>
  <c r="V364" i="2"/>
  <c r="B367" i="7" s="1"/>
  <c r="V365" i="2"/>
  <c r="B368" i="7" s="1"/>
  <c r="V366" i="2"/>
  <c r="B369" i="7" s="1"/>
  <c r="V367" i="2"/>
  <c r="B370" i="7" s="1"/>
  <c r="V368" i="2"/>
  <c r="B371" i="7" s="1"/>
  <c r="V369" i="2"/>
  <c r="B372" i="7" s="1"/>
  <c r="V370" i="2"/>
  <c r="B373" i="7" s="1"/>
  <c r="V371" i="2"/>
  <c r="B374" i="7" s="1"/>
  <c r="V372" i="2"/>
  <c r="B375" i="7" s="1"/>
  <c r="V373" i="2"/>
  <c r="B376" i="7" s="1"/>
  <c r="V374" i="2"/>
  <c r="B377" i="7" s="1"/>
  <c r="V375" i="2"/>
  <c r="B378" i="7" s="1"/>
  <c r="V376" i="2"/>
  <c r="B379" i="7" s="1"/>
  <c r="V377" i="2"/>
  <c r="B380" i="7" s="1"/>
  <c r="V378" i="2"/>
  <c r="B381" i="7" s="1"/>
  <c r="V379" i="2"/>
  <c r="B382" i="7" s="1"/>
  <c r="V380" i="2"/>
  <c r="B383" i="7" s="1"/>
  <c r="V381" i="2"/>
  <c r="B384" i="7" s="1"/>
  <c r="V382" i="2"/>
  <c r="B385" i="7" s="1"/>
  <c r="V383" i="2"/>
  <c r="B386" i="7" s="1"/>
  <c r="V384" i="2"/>
  <c r="B387" i="7" s="1"/>
  <c r="V385" i="2"/>
  <c r="B388" i="7" s="1"/>
  <c r="V386" i="2"/>
  <c r="B389" i="7" s="1"/>
  <c r="V387" i="2"/>
  <c r="B390" i="7" s="1"/>
  <c r="V388" i="2"/>
  <c r="B391" i="7" s="1"/>
  <c r="V389" i="2"/>
  <c r="B392" i="7" s="1"/>
  <c r="V390" i="2"/>
  <c r="B393" i="7" s="1"/>
  <c r="V391" i="2"/>
  <c r="B394" i="7" s="1"/>
  <c r="V392" i="2"/>
  <c r="B395" i="7" s="1"/>
  <c r="V393" i="2"/>
  <c r="B396" i="7" s="1"/>
  <c r="V394" i="2"/>
  <c r="B397" i="7" s="1"/>
  <c r="V395" i="2"/>
  <c r="B398" i="7" s="1"/>
  <c r="V396" i="2"/>
  <c r="B399" i="7" s="1"/>
  <c r="V397" i="2"/>
  <c r="B400" i="7" s="1"/>
  <c r="V398" i="2"/>
  <c r="B401" i="7" s="1"/>
  <c r="V399" i="2"/>
  <c r="B402" i="7" s="1"/>
  <c r="V400" i="2"/>
  <c r="B403" i="7" s="1"/>
  <c r="V401" i="2"/>
  <c r="B404" i="7" s="1"/>
  <c r="V402" i="2"/>
  <c r="B405" i="7" s="1"/>
  <c r="V403" i="2"/>
  <c r="B406" i="7" s="1"/>
  <c r="V404" i="2"/>
  <c r="B407" i="7" s="1"/>
  <c r="V405" i="2"/>
  <c r="B408" i="7" s="1"/>
  <c r="V406" i="2"/>
  <c r="B409" i="7" s="1"/>
  <c r="V407" i="2"/>
  <c r="B410" i="7" s="1"/>
  <c r="V408" i="2"/>
  <c r="B411" i="7" s="1"/>
  <c r="V409" i="2"/>
  <c r="B412" i="7" s="1"/>
  <c r="V410" i="2"/>
  <c r="B413" i="7" s="1"/>
  <c r="V411" i="2"/>
  <c r="B414" i="7" s="1"/>
  <c r="V412" i="2"/>
  <c r="B415" i="7" s="1"/>
  <c r="V413" i="2"/>
  <c r="B416" i="7" s="1"/>
  <c r="V414" i="2"/>
  <c r="B417" i="7" s="1"/>
  <c r="V415" i="2"/>
  <c r="B418" i="7" s="1"/>
  <c r="V416" i="2"/>
  <c r="B419" i="7" s="1"/>
  <c r="V417" i="2"/>
  <c r="B420" i="7" s="1"/>
  <c r="V418" i="2"/>
  <c r="B421" i="7" s="1"/>
  <c r="V419" i="2"/>
  <c r="B422" i="7" s="1"/>
  <c r="V420" i="2"/>
  <c r="B423" i="7" s="1"/>
  <c r="V421" i="2"/>
  <c r="B424" i="7" s="1"/>
  <c r="V422" i="2"/>
  <c r="B425" i="7" s="1"/>
  <c r="V423" i="2"/>
  <c r="B426" i="7" s="1"/>
  <c r="V424" i="2"/>
  <c r="B427" i="7" s="1"/>
  <c r="V425" i="2"/>
  <c r="B428" i="7" s="1"/>
  <c r="V426" i="2"/>
  <c r="B429" i="7" s="1"/>
  <c r="V427" i="2"/>
  <c r="B430" i="7" s="1"/>
  <c r="V428" i="2"/>
  <c r="B431" i="7" s="1"/>
  <c r="V429" i="2"/>
  <c r="B432" i="7" s="1"/>
  <c r="V430" i="2"/>
  <c r="B433" i="7" s="1"/>
  <c r="V431" i="2"/>
  <c r="B434" i="7" s="1"/>
  <c r="V432" i="2"/>
  <c r="B435" i="7" s="1"/>
  <c r="V433" i="2"/>
  <c r="B436" i="7" s="1"/>
  <c r="V434" i="2"/>
  <c r="B437" i="7" s="1"/>
  <c r="V435" i="2"/>
  <c r="B438" i="7" s="1"/>
  <c r="V436" i="2"/>
  <c r="B439" i="7" s="1"/>
  <c r="V437" i="2"/>
  <c r="B440" i="7" s="1"/>
  <c r="V438" i="2"/>
  <c r="B441" i="7" s="1"/>
  <c r="V439" i="2"/>
  <c r="B442" i="7" s="1"/>
  <c r="V440" i="2"/>
  <c r="B443" i="7" s="1"/>
  <c r="V441" i="2"/>
  <c r="B444" i="7" s="1"/>
  <c r="V442" i="2"/>
  <c r="B445" i="7" s="1"/>
  <c r="V443" i="2"/>
  <c r="B446" i="7" s="1"/>
  <c r="V444" i="2"/>
  <c r="B447" i="7" s="1"/>
  <c r="V445" i="2"/>
  <c r="B448" i="7" s="1"/>
  <c r="V446" i="2"/>
  <c r="B449" i="7" s="1"/>
  <c r="V447" i="2"/>
  <c r="B450" i="7" s="1"/>
  <c r="V448" i="2"/>
  <c r="B451" i="7" s="1"/>
  <c r="V449" i="2"/>
  <c r="B452" i="7" s="1"/>
  <c r="V450" i="2"/>
  <c r="B453" i="7" s="1"/>
  <c r="V451" i="2"/>
  <c r="B454" i="7" s="1"/>
  <c r="V452" i="2"/>
  <c r="B455" i="7" s="1"/>
  <c r="V453" i="2"/>
  <c r="B456" i="7" s="1"/>
  <c r="V454" i="2"/>
  <c r="B457" i="7" s="1"/>
  <c r="V455" i="2"/>
  <c r="B458" i="7" s="1"/>
  <c r="V456" i="2"/>
  <c r="B459" i="7" s="1"/>
  <c r="V457" i="2"/>
  <c r="B460" i="7" s="1"/>
  <c r="V458" i="2"/>
  <c r="B461" i="7" s="1"/>
  <c r="V459" i="2"/>
  <c r="B462" i="7" s="1"/>
  <c r="V460" i="2"/>
  <c r="B463" i="7" s="1"/>
  <c r="V461" i="2"/>
  <c r="B464" i="7" s="1"/>
  <c r="V462" i="2"/>
  <c r="B465" i="7" s="1"/>
  <c r="V463" i="2"/>
  <c r="B466" i="7" s="1"/>
  <c r="V464" i="2"/>
  <c r="B467" i="7" s="1"/>
  <c r="V465" i="2"/>
  <c r="B468" i="7" s="1"/>
  <c r="V466" i="2"/>
  <c r="B469" i="7" s="1"/>
  <c r="V467" i="2"/>
  <c r="B470" i="7" s="1"/>
  <c r="V468" i="2"/>
  <c r="B471" i="7" s="1"/>
  <c r="V469" i="2"/>
  <c r="B472" i="7" s="1"/>
  <c r="V470" i="2"/>
  <c r="B473" i="7" s="1"/>
  <c r="V471" i="2"/>
  <c r="B474" i="7" s="1"/>
  <c r="V472" i="2"/>
  <c r="B475" i="7" s="1"/>
  <c r="V473" i="2"/>
  <c r="B476" i="7" s="1"/>
  <c r="V474" i="2"/>
  <c r="B477" i="7" s="1"/>
  <c r="V475" i="2"/>
  <c r="B478" i="7" s="1"/>
  <c r="V476" i="2"/>
  <c r="B479" i="7" s="1"/>
  <c r="V477" i="2"/>
  <c r="B480" i="7" s="1"/>
  <c r="V478" i="2"/>
  <c r="B481" i="7" s="1"/>
  <c r="V479" i="2"/>
  <c r="B482" i="7" s="1"/>
  <c r="V480" i="2"/>
  <c r="B483" i="7" s="1"/>
  <c r="V481" i="2"/>
  <c r="B484" i="7" s="1"/>
  <c r="V482" i="2"/>
  <c r="B485" i="7" s="1"/>
  <c r="V483" i="2"/>
  <c r="B486" i="7" s="1"/>
  <c r="V484" i="2"/>
  <c r="B487" i="7" s="1"/>
  <c r="V485" i="2"/>
  <c r="B488" i="7" s="1"/>
  <c r="V486" i="2"/>
  <c r="B489" i="7" s="1"/>
  <c r="V487" i="2"/>
  <c r="B490" i="7" s="1"/>
  <c r="V488" i="2"/>
  <c r="B491" i="7" s="1"/>
  <c r="V489" i="2"/>
  <c r="B492" i="7" s="1"/>
  <c r="V490" i="2"/>
  <c r="B493" i="7" s="1"/>
  <c r="V491" i="2"/>
  <c r="B494" i="7" s="1"/>
  <c r="V492" i="2"/>
  <c r="B495" i="7" s="1"/>
  <c r="V493" i="2"/>
  <c r="B496" i="7" s="1"/>
  <c r="V494" i="2"/>
  <c r="B497" i="7" s="1"/>
  <c r="V495" i="2"/>
  <c r="B498" i="7" s="1"/>
  <c r="V496" i="2"/>
  <c r="B499" i="7" s="1"/>
  <c r="V497" i="2"/>
  <c r="B500" i="7" s="1"/>
  <c r="V498" i="2"/>
  <c r="B501" i="7" s="1"/>
  <c r="V499" i="2"/>
  <c r="B502" i="7" s="1"/>
  <c r="V500" i="2"/>
  <c r="B503" i="7" s="1"/>
  <c r="V501" i="2"/>
  <c r="B504" i="7" s="1"/>
  <c r="V502" i="2"/>
  <c r="B505" i="7" s="1"/>
  <c r="V503" i="2"/>
  <c r="B506" i="7" s="1"/>
  <c r="V504" i="2"/>
  <c r="B507" i="7" s="1"/>
  <c r="V505" i="2"/>
  <c r="B508" i="7" s="1"/>
  <c r="V506" i="2"/>
  <c r="B509" i="7" s="1"/>
  <c r="V507" i="2"/>
  <c r="B510" i="7" s="1"/>
  <c r="V508" i="2"/>
  <c r="B511" i="7" s="1"/>
  <c r="V509" i="2"/>
  <c r="B512" i="7" s="1"/>
  <c r="V510" i="2"/>
  <c r="B513" i="7" s="1"/>
  <c r="V511" i="2"/>
  <c r="B514" i="7" s="1"/>
  <c r="V512" i="2"/>
  <c r="B515" i="7" s="1"/>
  <c r="V513" i="2"/>
  <c r="B516" i="7" s="1"/>
  <c r="V514" i="2"/>
  <c r="B517" i="7" s="1"/>
  <c r="V515" i="2"/>
  <c r="B518" i="7" s="1"/>
  <c r="V516" i="2"/>
  <c r="B519" i="7" s="1"/>
  <c r="V517" i="2"/>
  <c r="B520" i="7" s="1"/>
  <c r="V518" i="2"/>
  <c r="B521" i="7" s="1"/>
  <c r="V519" i="2"/>
  <c r="B522" i="7" s="1"/>
  <c r="V520" i="2"/>
  <c r="B523" i="7" s="1"/>
  <c r="V521" i="2"/>
  <c r="B524" i="7" s="1"/>
  <c r="V522" i="2"/>
  <c r="B525" i="7" s="1"/>
  <c r="V523" i="2"/>
  <c r="B526" i="7" s="1"/>
  <c r="V524" i="2"/>
  <c r="B527" i="7" s="1"/>
  <c r="V525" i="2"/>
  <c r="B528" i="7" s="1"/>
  <c r="V526" i="2"/>
  <c r="B529" i="7" s="1"/>
  <c r="V527" i="2"/>
  <c r="B530" i="7" s="1"/>
  <c r="V528" i="2"/>
  <c r="B531" i="7" s="1"/>
  <c r="V529" i="2"/>
  <c r="B532" i="7" s="1"/>
  <c r="V530" i="2"/>
  <c r="B533" i="7" s="1"/>
  <c r="V531" i="2"/>
  <c r="B534" i="7" s="1"/>
  <c r="V532" i="2"/>
  <c r="B535" i="7" s="1"/>
  <c r="V533" i="2"/>
  <c r="B536" i="7" s="1"/>
  <c r="V534" i="2"/>
  <c r="B537" i="7" s="1"/>
  <c r="V535" i="2"/>
  <c r="B538" i="7" s="1"/>
  <c r="V536" i="2"/>
  <c r="B539" i="7" s="1"/>
  <c r="V537" i="2"/>
  <c r="B540" i="7" s="1"/>
  <c r="V538" i="2"/>
  <c r="B541" i="7" s="1"/>
  <c r="V539" i="2"/>
  <c r="B542" i="7" s="1"/>
  <c r="V540" i="2"/>
  <c r="B543" i="7" s="1"/>
  <c r="V541" i="2"/>
  <c r="B544" i="7" s="1"/>
  <c r="V542" i="2"/>
  <c r="B545" i="7" s="1"/>
  <c r="V543" i="2"/>
  <c r="B546" i="7" s="1"/>
  <c r="V544" i="2"/>
  <c r="B547" i="7" s="1"/>
  <c r="V545" i="2"/>
  <c r="B548" i="7" s="1"/>
  <c r="V546" i="2"/>
  <c r="B549" i="7" s="1"/>
  <c r="V547" i="2"/>
  <c r="B550" i="7" s="1"/>
  <c r="V548" i="2"/>
  <c r="B551" i="7" s="1"/>
  <c r="V549" i="2"/>
  <c r="B552" i="7" s="1"/>
  <c r="V550" i="2"/>
  <c r="B553" i="7" s="1"/>
  <c r="V551" i="2"/>
  <c r="B554" i="7" s="1"/>
  <c r="V552" i="2"/>
  <c r="B555" i="7" s="1"/>
  <c r="V553" i="2"/>
  <c r="B556" i="7" s="1"/>
  <c r="V554" i="2"/>
  <c r="B557" i="7" s="1"/>
  <c r="V555" i="2"/>
  <c r="B558" i="7" s="1"/>
  <c r="V556" i="2"/>
  <c r="B559" i="7" s="1"/>
  <c r="V557" i="2"/>
  <c r="B560" i="7" s="1"/>
  <c r="V558" i="2"/>
  <c r="B561" i="7" s="1"/>
  <c r="V559" i="2"/>
  <c r="B562" i="7" s="1"/>
  <c r="V560" i="2"/>
  <c r="B563" i="7" s="1"/>
  <c r="V561" i="2"/>
  <c r="B564" i="7" s="1"/>
  <c r="V562" i="2"/>
  <c r="B565" i="7" s="1"/>
  <c r="V563" i="2"/>
  <c r="B566" i="7" s="1"/>
  <c r="V564" i="2"/>
  <c r="B567" i="7" s="1"/>
  <c r="V565" i="2"/>
  <c r="B568" i="7" s="1"/>
  <c r="V566" i="2"/>
  <c r="B569" i="7" s="1"/>
  <c r="V567" i="2"/>
  <c r="B570" i="7" s="1"/>
  <c r="V568" i="2"/>
  <c r="B571" i="7" s="1"/>
  <c r="V569" i="2"/>
  <c r="B572" i="7" s="1"/>
  <c r="V570" i="2"/>
  <c r="B573" i="7" s="1"/>
  <c r="V571" i="2"/>
  <c r="B574" i="7" s="1"/>
  <c r="V572" i="2"/>
  <c r="B575" i="7" s="1"/>
  <c r="V573" i="2"/>
  <c r="B576" i="7" s="1"/>
  <c r="V574" i="2"/>
  <c r="B577" i="7" s="1"/>
  <c r="V575" i="2"/>
  <c r="B578" i="7" s="1"/>
  <c r="V576" i="2"/>
  <c r="B579" i="7" s="1"/>
  <c r="V577" i="2"/>
  <c r="B580" i="7" s="1"/>
  <c r="V578" i="2"/>
  <c r="B581" i="7" s="1"/>
  <c r="V579" i="2"/>
  <c r="B582" i="7" s="1"/>
  <c r="V580" i="2"/>
  <c r="B583" i="7" s="1"/>
  <c r="V581" i="2"/>
  <c r="B584" i="7" s="1"/>
  <c r="V582" i="2"/>
  <c r="B585" i="7" s="1"/>
  <c r="V583" i="2"/>
  <c r="B586" i="7" s="1"/>
  <c r="V584" i="2"/>
  <c r="B587" i="7" s="1"/>
  <c r="V585" i="2"/>
  <c r="B588" i="7" s="1"/>
  <c r="V586" i="2"/>
  <c r="B589" i="7" s="1"/>
  <c r="V587" i="2"/>
  <c r="B590" i="7" s="1"/>
  <c r="V588" i="2"/>
  <c r="B591" i="7" s="1"/>
  <c r="V589" i="2"/>
  <c r="B592" i="7" s="1"/>
  <c r="V590" i="2"/>
  <c r="B593" i="7" s="1"/>
  <c r="V591" i="2"/>
  <c r="B594" i="7" s="1"/>
  <c r="V592" i="2"/>
  <c r="B595" i="7" s="1"/>
  <c r="V593" i="2"/>
  <c r="B596" i="7" s="1"/>
  <c r="V594" i="2"/>
  <c r="B597" i="7" s="1"/>
  <c r="V595" i="2"/>
  <c r="B598" i="7" s="1"/>
  <c r="V596" i="2"/>
  <c r="B599" i="7" s="1"/>
  <c r="V597" i="2"/>
  <c r="B600" i="7" s="1"/>
  <c r="V598" i="2"/>
  <c r="B601" i="7" s="1"/>
  <c r="V599" i="2"/>
  <c r="B602" i="7" s="1"/>
  <c r="V600" i="2"/>
  <c r="B603" i="7" s="1"/>
  <c r="V601" i="2"/>
  <c r="B604" i="7" s="1"/>
  <c r="V602" i="2"/>
  <c r="B605" i="7" s="1"/>
  <c r="V603" i="2"/>
  <c r="B606" i="7" s="1"/>
  <c r="V604" i="2"/>
  <c r="B607" i="7" s="1"/>
  <c r="V605" i="2"/>
  <c r="B608" i="7" s="1"/>
  <c r="V606" i="2"/>
  <c r="B609" i="7" s="1"/>
  <c r="V607" i="2"/>
  <c r="B610" i="7" s="1"/>
  <c r="V608" i="2"/>
  <c r="B611" i="7" s="1"/>
  <c r="V609" i="2"/>
  <c r="B612" i="7" s="1"/>
  <c r="V610" i="2"/>
  <c r="B613" i="7" s="1"/>
  <c r="V611" i="2"/>
  <c r="B614" i="7" s="1"/>
  <c r="V612" i="2"/>
  <c r="B615" i="7" s="1"/>
  <c r="V613" i="2"/>
  <c r="B616" i="7" s="1"/>
  <c r="V614" i="2"/>
  <c r="B617" i="7" s="1"/>
  <c r="V615" i="2"/>
  <c r="B618" i="7" s="1"/>
  <c r="V616" i="2"/>
  <c r="B619" i="7" s="1"/>
  <c r="V617" i="2"/>
  <c r="B620" i="7" s="1"/>
  <c r="V618" i="2"/>
  <c r="B621" i="7" s="1"/>
  <c r="V619" i="2"/>
  <c r="B622" i="7" s="1"/>
  <c r="V620" i="2"/>
  <c r="B623" i="7" s="1"/>
  <c r="V621" i="2"/>
  <c r="B624" i="7" s="1"/>
  <c r="V622" i="2"/>
  <c r="B625" i="7" s="1"/>
  <c r="V623" i="2"/>
  <c r="B626" i="7" s="1"/>
  <c r="V624" i="2"/>
  <c r="B627" i="7" s="1"/>
  <c r="V625" i="2"/>
  <c r="B628" i="7" s="1"/>
  <c r="V626" i="2"/>
  <c r="B629" i="7" s="1"/>
  <c r="V627" i="2"/>
  <c r="B630" i="7" s="1"/>
  <c r="V628" i="2"/>
  <c r="B631" i="7" s="1"/>
  <c r="V629" i="2"/>
  <c r="B632" i="7" s="1"/>
  <c r="V630" i="2"/>
  <c r="B633" i="7" s="1"/>
  <c r="V631" i="2"/>
  <c r="B634" i="7" s="1"/>
  <c r="V632" i="2"/>
  <c r="B635" i="7" s="1"/>
  <c r="V633" i="2"/>
  <c r="B636" i="7" s="1"/>
  <c r="V634" i="2"/>
  <c r="B637" i="7" s="1"/>
  <c r="V635" i="2"/>
  <c r="B638" i="7" s="1"/>
  <c r="V636" i="2"/>
  <c r="B639" i="7" s="1"/>
  <c r="V637" i="2"/>
  <c r="B640" i="7" s="1"/>
  <c r="V638" i="2"/>
  <c r="B641" i="7" s="1"/>
  <c r="V639" i="2"/>
  <c r="B642" i="7" s="1"/>
  <c r="V640" i="2"/>
  <c r="B643" i="7" s="1"/>
  <c r="V641" i="2"/>
  <c r="B644" i="7" s="1"/>
  <c r="V642" i="2"/>
  <c r="B645" i="7" s="1"/>
  <c r="V643" i="2"/>
  <c r="B646" i="7" s="1"/>
  <c r="V644" i="2"/>
  <c r="B647" i="7" s="1"/>
  <c r="V645" i="2"/>
  <c r="B648" i="7" s="1"/>
  <c r="V646" i="2"/>
  <c r="B649" i="7" s="1"/>
  <c r="V647" i="2"/>
  <c r="B650" i="7" s="1"/>
  <c r="V648" i="2"/>
  <c r="B651" i="7" s="1"/>
  <c r="V649" i="2"/>
  <c r="B652" i="7" s="1"/>
  <c r="V650" i="2"/>
  <c r="B653" i="7" s="1"/>
  <c r="V651" i="2"/>
  <c r="B654" i="7" s="1"/>
  <c r="V652" i="2"/>
  <c r="B655" i="7" s="1"/>
  <c r="V653" i="2"/>
  <c r="B656" i="7" s="1"/>
  <c r="V654" i="2"/>
  <c r="B657" i="7" s="1"/>
  <c r="V655" i="2"/>
  <c r="B658" i="7" s="1"/>
  <c r="V656" i="2"/>
  <c r="B659" i="7" s="1"/>
  <c r="V657" i="2"/>
  <c r="B660" i="7" s="1"/>
  <c r="V658" i="2"/>
  <c r="B661" i="7" s="1"/>
  <c r="V659" i="2"/>
  <c r="B662" i="7" s="1"/>
  <c r="V660" i="2"/>
  <c r="B663" i="7" s="1"/>
  <c r="V661" i="2"/>
  <c r="B664" i="7" s="1"/>
  <c r="V662" i="2"/>
  <c r="B665" i="7" s="1"/>
  <c r="V663" i="2"/>
  <c r="B666" i="7" s="1"/>
  <c r="V664" i="2"/>
  <c r="B667" i="7" s="1"/>
  <c r="V665" i="2"/>
  <c r="B668" i="7" s="1"/>
  <c r="V666" i="2"/>
  <c r="B669" i="7" s="1"/>
  <c r="V667" i="2"/>
  <c r="B670" i="7" s="1"/>
  <c r="V668" i="2"/>
  <c r="B671" i="7" s="1"/>
  <c r="V669" i="2"/>
  <c r="B672" i="7" s="1"/>
  <c r="V670" i="2"/>
  <c r="B673" i="7" s="1"/>
  <c r="V671" i="2"/>
  <c r="B674" i="7" s="1"/>
  <c r="V672" i="2"/>
  <c r="B675" i="7" s="1"/>
  <c r="V673" i="2"/>
  <c r="B676" i="7" s="1"/>
  <c r="V674" i="2"/>
  <c r="B677" i="7" s="1"/>
  <c r="V675" i="2"/>
  <c r="B678" i="7" s="1"/>
  <c r="V676" i="2"/>
  <c r="B679" i="7" s="1"/>
  <c r="V677" i="2"/>
  <c r="B680" i="7" s="1"/>
  <c r="V678" i="2"/>
  <c r="B681" i="7" s="1"/>
  <c r="V679" i="2"/>
  <c r="B682" i="7" s="1"/>
  <c r="V680" i="2"/>
  <c r="B683" i="7" s="1"/>
  <c r="V681" i="2"/>
  <c r="B684" i="7" s="1"/>
  <c r="V682" i="2"/>
  <c r="B685" i="7" s="1"/>
  <c r="V683" i="2"/>
  <c r="B686" i="7" s="1"/>
  <c r="V684" i="2"/>
  <c r="B687" i="7" s="1"/>
  <c r="V685" i="2"/>
  <c r="B688" i="7" s="1"/>
  <c r="V686" i="2"/>
  <c r="B689" i="7" s="1"/>
  <c r="V687" i="2"/>
  <c r="B690" i="7" s="1"/>
  <c r="V688" i="2"/>
  <c r="B691" i="7" s="1"/>
  <c r="V689" i="2"/>
  <c r="B692" i="7" s="1"/>
  <c r="V690" i="2"/>
  <c r="B693" i="7" s="1"/>
  <c r="V691" i="2"/>
  <c r="B694" i="7" s="1"/>
  <c r="V692" i="2"/>
  <c r="B695" i="7" s="1"/>
  <c r="V693" i="2"/>
  <c r="B696" i="7" s="1"/>
  <c r="V694" i="2"/>
  <c r="B697" i="7" s="1"/>
  <c r="V695" i="2"/>
  <c r="B698" i="7" s="1"/>
  <c r="V696" i="2"/>
  <c r="B699" i="7" s="1"/>
  <c r="V697" i="2"/>
  <c r="B700" i="7" s="1"/>
  <c r="V698" i="2"/>
  <c r="B701" i="7" s="1"/>
  <c r="V699" i="2"/>
  <c r="B702" i="7" s="1"/>
  <c r="V700" i="2"/>
  <c r="B703" i="7" s="1"/>
  <c r="V701" i="2"/>
  <c r="B704" i="7" s="1"/>
  <c r="V702" i="2"/>
  <c r="B705" i="7" s="1"/>
  <c r="V703" i="2"/>
  <c r="B706" i="7" s="1"/>
  <c r="V704" i="2"/>
  <c r="B707" i="7" s="1"/>
  <c r="V705" i="2"/>
  <c r="B708" i="7" s="1"/>
  <c r="V706" i="2"/>
  <c r="B709" i="7" s="1"/>
  <c r="V707" i="2"/>
  <c r="B710" i="7" s="1"/>
  <c r="V708" i="2"/>
  <c r="B711" i="7" s="1"/>
  <c r="V709" i="2"/>
  <c r="B712" i="7" s="1"/>
  <c r="V710" i="2"/>
  <c r="B713" i="7" s="1"/>
  <c r="V711" i="2"/>
  <c r="B714" i="7" s="1"/>
  <c r="V712" i="2"/>
  <c r="B715" i="7" s="1"/>
  <c r="V713" i="2"/>
  <c r="B716" i="7" s="1"/>
  <c r="V714" i="2"/>
  <c r="B717" i="7" s="1"/>
  <c r="V715" i="2"/>
  <c r="B718" i="7" s="1"/>
  <c r="V716" i="2"/>
  <c r="B719" i="7" s="1"/>
  <c r="V717" i="2"/>
  <c r="B720" i="7" s="1"/>
  <c r="V718" i="2"/>
  <c r="B721" i="7" s="1"/>
  <c r="V719" i="2"/>
  <c r="B722" i="7" s="1"/>
  <c r="V720" i="2"/>
  <c r="B723" i="7" s="1"/>
  <c r="V721" i="2"/>
  <c r="B724" i="7" s="1"/>
  <c r="V722" i="2"/>
  <c r="B725" i="7" s="1"/>
  <c r="V723" i="2"/>
  <c r="B726" i="7" s="1"/>
  <c r="V724" i="2"/>
  <c r="B727" i="7" s="1"/>
  <c r="V725" i="2"/>
  <c r="B728" i="7" s="1"/>
  <c r="V726" i="2"/>
  <c r="B729" i="7" s="1"/>
  <c r="V727" i="2"/>
  <c r="B730" i="7" s="1"/>
  <c r="V728" i="2"/>
  <c r="B731" i="7" s="1"/>
  <c r="V729" i="2"/>
  <c r="B732" i="7" s="1"/>
  <c r="V730" i="2"/>
  <c r="B733" i="7" s="1"/>
  <c r="V731" i="2"/>
  <c r="B734" i="7" s="1"/>
  <c r="V732" i="2"/>
  <c r="B735" i="7" s="1"/>
  <c r="V733" i="2"/>
  <c r="B736" i="7" s="1"/>
  <c r="V734" i="2"/>
  <c r="B737" i="7" s="1"/>
  <c r="V735" i="2"/>
  <c r="B738" i="7" s="1"/>
  <c r="V736" i="2"/>
  <c r="B739" i="7" s="1"/>
  <c r="V737" i="2"/>
  <c r="B740" i="7" s="1"/>
  <c r="V738" i="2"/>
  <c r="B741" i="7" s="1"/>
  <c r="V739" i="2"/>
  <c r="B742" i="7" s="1"/>
  <c r="V740" i="2"/>
  <c r="B743" i="7" s="1"/>
  <c r="V741" i="2"/>
  <c r="B744" i="7" s="1"/>
  <c r="V742" i="2"/>
  <c r="B745" i="7" s="1"/>
  <c r="V743" i="2"/>
  <c r="B746" i="7" s="1"/>
  <c r="V744" i="2"/>
  <c r="B747" i="7" s="1"/>
  <c r="V745" i="2"/>
  <c r="B748" i="7" s="1"/>
  <c r="V746" i="2"/>
  <c r="B749" i="7" s="1"/>
  <c r="V747" i="2"/>
  <c r="B750" i="7" s="1"/>
  <c r="V748" i="2"/>
  <c r="B751" i="7" s="1"/>
  <c r="V749" i="2"/>
  <c r="B752" i="7" s="1"/>
  <c r="V750" i="2"/>
  <c r="B753" i="7" s="1"/>
  <c r="V751" i="2"/>
  <c r="B754" i="7" s="1"/>
  <c r="V752" i="2"/>
  <c r="B755" i="7" s="1"/>
  <c r="V753" i="2"/>
  <c r="B756" i="7" s="1"/>
  <c r="V754" i="2"/>
  <c r="B757" i="7" s="1"/>
  <c r="V755" i="2"/>
  <c r="B758" i="7" s="1"/>
  <c r="V756" i="2"/>
  <c r="B759" i="7" s="1"/>
  <c r="V757" i="2"/>
  <c r="B760" i="7" s="1"/>
  <c r="V758" i="2"/>
  <c r="B761" i="7" s="1"/>
  <c r="V759" i="2"/>
  <c r="B762" i="7" s="1"/>
  <c r="V760" i="2"/>
  <c r="B763" i="7" s="1"/>
  <c r="V761" i="2"/>
  <c r="B764" i="7" s="1"/>
  <c r="V762" i="2"/>
  <c r="B765" i="7" s="1"/>
  <c r="V763" i="2"/>
  <c r="B766" i="7" s="1"/>
  <c r="V764" i="2"/>
  <c r="B767" i="7" s="1"/>
  <c r="V765" i="2"/>
  <c r="B768" i="7" s="1"/>
  <c r="V766" i="2"/>
  <c r="B769" i="7" s="1"/>
  <c r="V767" i="2"/>
  <c r="B770" i="7" s="1"/>
  <c r="V768" i="2"/>
  <c r="B771" i="7" s="1"/>
  <c r="V769" i="2"/>
  <c r="B772" i="7" s="1"/>
  <c r="V770" i="2"/>
  <c r="B773" i="7" s="1"/>
  <c r="V771" i="2"/>
  <c r="B774" i="7" s="1"/>
  <c r="V772" i="2"/>
  <c r="B775" i="7" s="1"/>
  <c r="V773" i="2"/>
  <c r="B776" i="7" s="1"/>
  <c r="V774" i="2"/>
  <c r="B777" i="7" s="1"/>
  <c r="V775" i="2"/>
  <c r="B778" i="7" s="1"/>
  <c r="V776" i="2"/>
  <c r="B779" i="7" s="1"/>
  <c r="V777" i="2"/>
  <c r="B780" i="7" s="1"/>
  <c r="V778" i="2"/>
  <c r="B781" i="7" s="1"/>
  <c r="V779" i="2"/>
  <c r="B782" i="7" s="1"/>
  <c r="V780" i="2"/>
  <c r="B783" i="7" s="1"/>
  <c r="V781" i="2"/>
  <c r="B784" i="7" s="1"/>
  <c r="V782" i="2"/>
  <c r="B785" i="7" s="1"/>
  <c r="V783" i="2"/>
  <c r="B786" i="7" s="1"/>
  <c r="V784" i="2"/>
  <c r="B787" i="7" s="1"/>
  <c r="V785" i="2"/>
  <c r="B788" i="7" s="1"/>
  <c r="V786" i="2"/>
  <c r="B789" i="7" s="1"/>
  <c r="V787" i="2"/>
  <c r="B790" i="7" s="1"/>
  <c r="V788" i="2"/>
  <c r="B791" i="7" s="1"/>
  <c r="V789" i="2"/>
  <c r="B792" i="7" s="1"/>
  <c r="V790" i="2"/>
  <c r="B793" i="7" s="1"/>
  <c r="V791" i="2"/>
  <c r="B794" i="7" s="1"/>
  <c r="V792" i="2"/>
  <c r="B795" i="7" s="1"/>
  <c r="V793" i="2"/>
  <c r="B796" i="7" s="1"/>
  <c r="V794" i="2"/>
  <c r="B797" i="7" s="1"/>
  <c r="V795" i="2"/>
  <c r="B798" i="7" s="1"/>
  <c r="V796" i="2"/>
  <c r="B799" i="7" s="1"/>
  <c r="V797" i="2"/>
  <c r="B800" i="7" s="1"/>
  <c r="V798" i="2"/>
  <c r="B801" i="7" s="1"/>
  <c r="V799" i="2"/>
  <c r="B802" i="7" s="1"/>
  <c r="V800" i="2"/>
  <c r="B803" i="7" s="1"/>
  <c r="V801" i="2"/>
  <c r="B804" i="7" s="1"/>
  <c r="V802" i="2"/>
  <c r="B805" i="7" s="1"/>
  <c r="V803" i="2"/>
  <c r="B806" i="7" s="1"/>
  <c r="V804" i="2"/>
  <c r="B807" i="7" s="1"/>
  <c r="V805" i="2"/>
  <c r="B808" i="7" s="1"/>
  <c r="V806" i="2"/>
  <c r="B809" i="7" s="1"/>
  <c r="V807" i="2"/>
  <c r="B810" i="7" s="1"/>
  <c r="V808" i="2"/>
  <c r="B811" i="7" s="1"/>
  <c r="V809" i="2"/>
  <c r="B812" i="7" s="1"/>
  <c r="V810" i="2"/>
  <c r="B813" i="7" s="1"/>
  <c r="V811" i="2"/>
  <c r="B814" i="7" s="1"/>
  <c r="V812" i="2"/>
  <c r="B815" i="7" s="1"/>
  <c r="V813" i="2"/>
  <c r="B816" i="7" s="1"/>
  <c r="V814" i="2"/>
  <c r="B817" i="7" s="1"/>
  <c r="V815" i="2"/>
  <c r="B818" i="7" s="1"/>
  <c r="V816" i="2"/>
  <c r="B819" i="7" s="1"/>
  <c r="V817" i="2"/>
  <c r="B820" i="7" s="1"/>
  <c r="V818" i="2"/>
  <c r="B821" i="7" s="1"/>
  <c r="V819" i="2"/>
  <c r="B822" i="7" s="1"/>
  <c r="V820" i="2"/>
  <c r="B823" i="7" s="1"/>
  <c r="V821" i="2"/>
  <c r="B824" i="7" s="1"/>
  <c r="V822" i="2"/>
  <c r="B825" i="7" s="1"/>
  <c r="V823" i="2"/>
  <c r="B826" i="7" s="1"/>
  <c r="V824" i="2"/>
  <c r="B827" i="7" s="1"/>
  <c r="V825" i="2"/>
  <c r="B828" i="7" s="1"/>
  <c r="V826" i="2"/>
  <c r="B829" i="7" s="1"/>
  <c r="V827" i="2"/>
  <c r="B830" i="7" s="1"/>
  <c r="V828" i="2"/>
  <c r="B831" i="7" s="1"/>
  <c r="V829" i="2"/>
  <c r="B832" i="7" s="1"/>
  <c r="V830" i="2"/>
  <c r="B833" i="7" s="1"/>
  <c r="V831" i="2"/>
  <c r="B834" i="7" s="1"/>
  <c r="V832" i="2"/>
  <c r="B835" i="7" s="1"/>
  <c r="V833" i="2"/>
  <c r="B836" i="7" s="1"/>
  <c r="V834" i="2"/>
  <c r="B837" i="7" s="1"/>
  <c r="V835" i="2"/>
  <c r="B838" i="7" s="1"/>
  <c r="V836" i="2"/>
  <c r="B839" i="7" s="1"/>
  <c r="V837" i="2"/>
  <c r="B840" i="7" s="1"/>
  <c r="V838" i="2"/>
  <c r="B841" i="7" s="1"/>
  <c r="V839" i="2"/>
  <c r="B842" i="7" s="1"/>
  <c r="V840" i="2"/>
  <c r="B843" i="7" s="1"/>
  <c r="V841" i="2"/>
  <c r="B844" i="7" s="1"/>
  <c r="V842" i="2"/>
  <c r="B845" i="7" s="1"/>
  <c r="V843" i="2"/>
  <c r="B846" i="7" s="1"/>
  <c r="V844" i="2"/>
  <c r="B847" i="7" s="1"/>
  <c r="V845" i="2"/>
  <c r="B848" i="7" s="1"/>
  <c r="V846" i="2"/>
  <c r="B849" i="7" s="1"/>
  <c r="V847" i="2"/>
  <c r="B850" i="7" s="1"/>
  <c r="V848" i="2"/>
  <c r="B851" i="7" s="1"/>
  <c r="V849" i="2"/>
  <c r="B852" i="7" s="1"/>
  <c r="V850" i="2"/>
  <c r="B853" i="7" s="1"/>
  <c r="V851" i="2"/>
  <c r="B854" i="7" s="1"/>
  <c r="V852" i="2"/>
  <c r="B855" i="7" s="1"/>
  <c r="V853" i="2"/>
  <c r="B856" i="7" s="1"/>
  <c r="V854" i="2"/>
  <c r="B857" i="7" s="1"/>
  <c r="V855" i="2"/>
  <c r="B858" i="7" s="1"/>
  <c r="V856" i="2"/>
  <c r="B859" i="7" s="1"/>
  <c r="V857" i="2"/>
  <c r="B860" i="7" s="1"/>
  <c r="V858" i="2"/>
  <c r="B861" i="7" s="1"/>
  <c r="V859" i="2"/>
  <c r="B862" i="7" s="1"/>
  <c r="V860" i="2"/>
  <c r="B863" i="7" s="1"/>
  <c r="V861" i="2"/>
  <c r="B864" i="7" s="1"/>
  <c r="V862" i="2"/>
  <c r="B865" i="7" s="1"/>
  <c r="V863" i="2"/>
  <c r="B866" i="7" s="1"/>
  <c r="V864" i="2"/>
  <c r="B867" i="7" s="1"/>
  <c r="V865" i="2"/>
  <c r="B868" i="7" s="1"/>
  <c r="V866" i="2"/>
  <c r="B869" i="7" s="1"/>
  <c r="V867" i="2"/>
  <c r="B870" i="7" s="1"/>
  <c r="V868" i="2"/>
  <c r="B871" i="7" s="1"/>
  <c r="V869" i="2"/>
  <c r="B872" i="7" s="1"/>
  <c r="V870" i="2"/>
  <c r="B873" i="7" s="1"/>
  <c r="V871" i="2"/>
  <c r="B874" i="7" s="1"/>
  <c r="V872" i="2"/>
  <c r="B875" i="7" s="1"/>
  <c r="V873" i="2"/>
  <c r="B876" i="7" s="1"/>
  <c r="V874" i="2"/>
  <c r="B877" i="7" s="1"/>
  <c r="V875" i="2"/>
  <c r="B878" i="7" s="1"/>
  <c r="V876" i="2"/>
  <c r="B879" i="7" s="1"/>
  <c r="V877" i="2"/>
  <c r="B880" i="7" s="1"/>
  <c r="V878" i="2"/>
  <c r="B881" i="7" s="1"/>
  <c r="V879" i="2"/>
  <c r="B882" i="7" s="1"/>
  <c r="V880" i="2"/>
  <c r="B883" i="7" s="1"/>
  <c r="V881" i="2"/>
  <c r="B884" i="7" s="1"/>
  <c r="V882" i="2"/>
  <c r="B885" i="7" s="1"/>
  <c r="V883" i="2"/>
  <c r="B886" i="7" s="1"/>
  <c r="V884" i="2"/>
  <c r="B887" i="7" s="1"/>
  <c r="V885" i="2"/>
  <c r="B888" i="7" s="1"/>
  <c r="V886" i="2"/>
  <c r="B889" i="7" s="1"/>
  <c r="V887" i="2"/>
  <c r="B890" i="7" s="1"/>
  <c r="V888" i="2"/>
  <c r="B891" i="7" s="1"/>
  <c r="V889" i="2"/>
  <c r="B892" i="7" s="1"/>
  <c r="V890" i="2"/>
  <c r="B893" i="7" s="1"/>
  <c r="V891" i="2"/>
  <c r="B894" i="7" s="1"/>
  <c r="V892" i="2"/>
  <c r="B895" i="7" s="1"/>
  <c r="V893" i="2"/>
  <c r="B896" i="7" s="1"/>
  <c r="V894" i="2"/>
  <c r="B897" i="7" s="1"/>
  <c r="V895" i="2"/>
  <c r="B898" i="7" s="1"/>
  <c r="V896" i="2"/>
  <c r="B899" i="7" s="1"/>
  <c r="V897" i="2"/>
  <c r="B900" i="7" s="1"/>
  <c r="V898" i="2"/>
  <c r="B901" i="7" s="1"/>
  <c r="V899" i="2"/>
  <c r="B902" i="7" s="1"/>
  <c r="V900" i="2"/>
  <c r="B903" i="7" s="1"/>
  <c r="V901" i="2"/>
  <c r="B904" i="7" s="1"/>
  <c r="V902" i="2"/>
  <c r="B905" i="7" s="1"/>
  <c r="V903" i="2"/>
  <c r="B906" i="7" s="1"/>
  <c r="V904" i="2"/>
  <c r="B907" i="7" s="1"/>
  <c r="V905" i="2"/>
  <c r="B908" i="7" s="1"/>
  <c r="V906" i="2"/>
  <c r="B909" i="7" s="1"/>
  <c r="V907" i="2"/>
  <c r="B910" i="7" s="1"/>
  <c r="V908" i="2"/>
  <c r="B911" i="7" s="1"/>
  <c r="V909" i="2"/>
  <c r="B912" i="7" s="1"/>
  <c r="V910" i="2"/>
  <c r="B913" i="7" s="1"/>
  <c r="V911" i="2"/>
  <c r="B914" i="7" s="1"/>
  <c r="V912" i="2"/>
  <c r="B915" i="7" s="1"/>
  <c r="V913" i="2"/>
  <c r="B916" i="7" s="1"/>
  <c r="V914" i="2"/>
  <c r="B917" i="7" s="1"/>
  <c r="V915" i="2"/>
  <c r="B918" i="7" s="1"/>
  <c r="V916" i="2"/>
  <c r="B919" i="7" s="1"/>
  <c r="V917" i="2"/>
  <c r="B920" i="7" s="1"/>
  <c r="V918" i="2"/>
  <c r="B921" i="7" s="1"/>
  <c r="V919" i="2"/>
  <c r="B922" i="7" s="1"/>
  <c r="V920" i="2"/>
  <c r="B923" i="7" s="1"/>
  <c r="V921" i="2"/>
  <c r="B924" i="7" s="1"/>
  <c r="V922" i="2"/>
  <c r="B925" i="7" s="1"/>
  <c r="V923" i="2"/>
  <c r="B926" i="7" s="1"/>
  <c r="V924" i="2"/>
  <c r="B927" i="7" s="1"/>
  <c r="V925" i="2"/>
  <c r="B928" i="7" s="1"/>
  <c r="V926" i="2"/>
  <c r="B929" i="7" s="1"/>
  <c r="V927" i="2"/>
  <c r="B930" i="7" s="1"/>
  <c r="V928" i="2"/>
  <c r="B931" i="7" s="1"/>
  <c r="V929" i="2"/>
  <c r="B932" i="7" s="1"/>
  <c r="V930" i="2"/>
  <c r="B933" i="7" s="1"/>
  <c r="V931" i="2"/>
  <c r="B934" i="7" s="1"/>
  <c r="V932" i="2"/>
  <c r="B935" i="7" s="1"/>
  <c r="V933" i="2"/>
  <c r="B936" i="7" s="1"/>
  <c r="V934" i="2"/>
  <c r="B937" i="7" s="1"/>
  <c r="V935" i="2"/>
  <c r="B938" i="7" s="1"/>
  <c r="V936" i="2"/>
  <c r="B939" i="7" s="1"/>
  <c r="V937" i="2"/>
  <c r="B940" i="7" s="1"/>
  <c r="V938" i="2"/>
  <c r="B941" i="7" s="1"/>
  <c r="V939" i="2"/>
  <c r="B942" i="7" s="1"/>
  <c r="V940" i="2"/>
  <c r="B943" i="7" s="1"/>
  <c r="V941" i="2"/>
  <c r="B944" i="7" s="1"/>
  <c r="V942" i="2"/>
  <c r="B945" i="7" s="1"/>
  <c r="V943" i="2"/>
  <c r="B946" i="7" s="1"/>
  <c r="V944" i="2"/>
  <c r="B947" i="7" s="1"/>
  <c r="V945" i="2"/>
  <c r="B948" i="7" s="1"/>
  <c r="V946" i="2"/>
  <c r="B949" i="7" s="1"/>
  <c r="V947" i="2"/>
  <c r="B950" i="7" s="1"/>
  <c r="V948" i="2"/>
  <c r="B951" i="7" s="1"/>
  <c r="V949" i="2"/>
  <c r="B952" i="7" s="1"/>
  <c r="V950" i="2"/>
  <c r="B953" i="7" s="1"/>
  <c r="V951" i="2"/>
  <c r="B954" i="7" s="1"/>
  <c r="V952" i="2"/>
  <c r="B955" i="7" s="1"/>
  <c r="V953" i="2"/>
  <c r="B956" i="7" s="1"/>
  <c r="V954" i="2"/>
  <c r="B957" i="7" s="1"/>
  <c r="V955" i="2"/>
  <c r="B958" i="7" s="1"/>
  <c r="V956" i="2"/>
  <c r="B959" i="7" s="1"/>
  <c r="V957" i="2"/>
  <c r="B960" i="7" s="1"/>
  <c r="V958" i="2"/>
  <c r="B961" i="7" s="1"/>
  <c r="V959" i="2"/>
  <c r="B962" i="7" s="1"/>
  <c r="V960" i="2"/>
  <c r="B963" i="7" s="1"/>
  <c r="V961" i="2"/>
  <c r="B964" i="7" s="1"/>
  <c r="V962" i="2"/>
  <c r="B965" i="7" s="1"/>
  <c r="V963" i="2"/>
  <c r="B966" i="7" s="1"/>
  <c r="V964" i="2"/>
  <c r="B967" i="7" s="1"/>
  <c r="V965" i="2"/>
  <c r="B968" i="7" s="1"/>
  <c r="V966" i="2"/>
  <c r="B969" i="7" s="1"/>
  <c r="V967" i="2"/>
  <c r="B970" i="7" s="1"/>
  <c r="V968" i="2"/>
  <c r="B971" i="7" s="1"/>
  <c r="V969" i="2"/>
  <c r="B972" i="7" s="1"/>
  <c r="V970" i="2"/>
  <c r="B973" i="7" s="1"/>
  <c r="V971" i="2"/>
  <c r="B974" i="7" s="1"/>
  <c r="V972" i="2"/>
  <c r="B975" i="7" s="1"/>
  <c r="V973" i="2"/>
  <c r="B976" i="7" s="1"/>
  <c r="V974" i="2"/>
  <c r="B977" i="7" s="1"/>
  <c r="V975" i="2"/>
  <c r="B978" i="7" s="1"/>
  <c r="V976" i="2"/>
  <c r="B979" i="7" s="1"/>
  <c r="V977" i="2"/>
  <c r="B980" i="7" s="1"/>
  <c r="V978" i="2"/>
  <c r="B981" i="7" s="1"/>
  <c r="V979" i="2"/>
  <c r="B982" i="7" s="1"/>
  <c r="V980" i="2"/>
  <c r="B983" i="7" s="1"/>
  <c r="V981" i="2"/>
  <c r="B984" i="7" s="1"/>
  <c r="V982" i="2"/>
  <c r="B985" i="7" s="1"/>
  <c r="V983" i="2"/>
  <c r="B986" i="7" s="1"/>
  <c r="V984" i="2"/>
  <c r="B987" i="7" s="1"/>
  <c r="V985" i="2"/>
  <c r="B988" i="7" s="1"/>
  <c r="V986" i="2"/>
  <c r="B989" i="7" s="1"/>
  <c r="V987" i="2"/>
  <c r="B990" i="7" s="1"/>
  <c r="V988" i="2"/>
  <c r="B991" i="7" s="1"/>
  <c r="V989" i="2"/>
  <c r="B992" i="7" s="1"/>
  <c r="V990" i="2"/>
  <c r="B993" i="7" s="1"/>
  <c r="V991" i="2"/>
  <c r="B994" i="7" s="1"/>
  <c r="V992" i="2"/>
  <c r="B995" i="7" s="1"/>
  <c r="V993" i="2"/>
  <c r="B996" i="7" s="1"/>
  <c r="V994" i="2"/>
  <c r="B997" i="7" s="1"/>
  <c r="V995" i="2"/>
  <c r="B998" i="7" s="1"/>
  <c r="V996" i="2"/>
  <c r="B999" i="7" s="1"/>
  <c r="V997" i="2"/>
  <c r="B1000" i="7" s="1"/>
  <c r="V998" i="2"/>
  <c r="B1001" i="7" s="1"/>
  <c r="V999" i="2"/>
  <c r="B1002" i="7" s="1"/>
  <c r="V1000" i="2"/>
  <c r="B1003" i="7" s="1"/>
  <c r="V1001" i="2"/>
  <c r="B1004" i="7" s="1"/>
  <c r="V1002" i="2"/>
  <c r="B1005" i="7" s="1"/>
  <c r="V1003" i="2"/>
  <c r="B1006" i="7" s="1"/>
  <c r="V1004" i="2"/>
  <c r="B1007" i="7" s="1"/>
  <c r="V1005" i="2"/>
  <c r="B1008" i="7" s="1"/>
  <c r="V1006" i="2"/>
  <c r="B1009" i="7" s="1"/>
  <c r="V1007" i="2"/>
  <c r="B1010" i="7" s="1"/>
  <c r="V1008" i="2"/>
  <c r="B1011" i="7" s="1"/>
  <c r="V1009" i="2"/>
  <c r="B1012" i="7" s="1"/>
  <c r="V1010" i="2"/>
  <c r="B1013" i="7" s="1"/>
  <c r="V1011" i="2"/>
  <c r="B1014" i="7" s="1"/>
  <c r="V1012" i="2"/>
  <c r="B1015" i="7" s="1"/>
  <c r="V1013" i="2"/>
  <c r="B1016" i="7" s="1"/>
  <c r="V1014" i="2"/>
  <c r="B1017" i="7" s="1"/>
  <c r="V1015" i="2"/>
  <c r="B1018" i="7" s="1"/>
  <c r="V1016" i="2"/>
  <c r="B1019" i="7" s="1"/>
  <c r="V1017" i="2"/>
  <c r="B1020" i="7" s="1"/>
  <c r="V1018" i="2"/>
  <c r="B1021" i="7" s="1"/>
  <c r="V1019" i="2"/>
  <c r="B1022" i="7" s="1"/>
  <c r="V1020" i="2"/>
  <c r="B1023" i="7" s="1"/>
  <c r="V1021" i="2"/>
  <c r="B1024" i="7" s="1"/>
  <c r="V1022" i="2"/>
  <c r="B1025" i="7" s="1"/>
  <c r="V1023" i="2"/>
  <c r="B1026" i="7" s="1"/>
  <c r="V1024" i="2"/>
  <c r="B1027" i="7" s="1"/>
  <c r="V1025" i="2"/>
  <c r="B1028" i="7" s="1"/>
  <c r="V1026" i="2"/>
  <c r="B1029" i="7" s="1"/>
  <c r="V1027" i="2"/>
  <c r="B1030" i="7" s="1"/>
  <c r="V1028" i="2"/>
  <c r="B1031" i="7" s="1"/>
  <c r="V1029" i="2"/>
  <c r="B1032" i="7" s="1"/>
  <c r="V1030" i="2"/>
  <c r="B1033" i="7" s="1"/>
  <c r="V1031" i="2"/>
  <c r="B1034" i="7" s="1"/>
  <c r="V1032" i="2"/>
  <c r="B1035" i="7" s="1"/>
  <c r="V1033" i="2"/>
  <c r="B1036" i="7" s="1"/>
  <c r="V1034" i="2"/>
  <c r="B1037" i="7" s="1"/>
  <c r="V1035" i="2"/>
  <c r="B1038" i="7" s="1"/>
  <c r="V1036" i="2"/>
  <c r="B1039" i="7" s="1"/>
  <c r="V1037" i="2"/>
  <c r="B1040" i="7" s="1"/>
  <c r="V1038" i="2"/>
  <c r="B1041" i="7" s="1"/>
  <c r="V1039" i="2"/>
  <c r="B1042" i="7" s="1"/>
  <c r="V1040" i="2"/>
  <c r="B1043" i="7" s="1"/>
  <c r="V1041" i="2"/>
  <c r="B1044" i="7" s="1"/>
  <c r="V1042" i="2"/>
  <c r="B1045" i="7" s="1"/>
  <c r="V1043" i="2"/>
  <c r="B1046" i="7" s="1"/>
  <c r="V1044" i="2"/>
  <c r="B1047" i="7" s="1"/>
  <c r="V1045" i="2"/>
  <c r="B1048" i="7" s="1"/>
  <c r="V1046" i="2"/>
  <c r="B1049" i="7" s="1"/>
  <c r="V1047" i="2"/>
  <c r="B1050" i="7" s="1"/>
  <c r="V1048" i="2"/>
  <c r="B1051" i="7" s="1"/>
  <c r="V1049" i="2"/>
  <c r="B1052" i="7" s="1"/>
  <c r="V1050" i="2"/>
  <c r="B1053" i="7" s="1"/>
  <c r="V1051" i="2"/>
  <c r="B1054" i="7" s="1"/>
  <c r="V1052" i="2"/>
  <c r="B1055" i="7" s="1"/>
  <c r="V1053" i="2"/>
  <c r="B1056" i="7" s="1"/>
  <c r="V1054" i="2"/>
  <c r="B1057" i="7" s="1"/>
  <c r="V1055" i="2"/>
  <c r="B1058" i="7" s="1"/>
  <c r="V1056" i="2"/>
  <c r="B1059" i="7" s="1"/>
  <c r="V1057" i="2"/>
  <c r="B1060" i="7" s="1"/>
  <c r="V1058" i="2"/>
  <c r="B1061" i="7" s="1"/>
  <c r="V1059" i="2"/>
  <c r="B1062" i="7" s="1"/>
  <c r="V1060" i="2"/>
  <c r="B1063" i="7" s="1"/>
  <c r="V1061" i="2"/>
  <c r="B1064" i="7" s="1"/>
  <c r="V1062" i="2"/>
  <c r="B1065" i="7" s="1"/>
  <c r="V1063" i="2"/>
  <c r="B1066" i="7" s="1"/>
  <c r="V1064" i="2"/>
  <c r="B1067" i="7" s="1"/>
  <c r="V1065" i="2"/>
  <c r="B1068" i="7" s="1"/>
  <c r="V1066" i="2"/>
  <c r="B1069" i="7" s="1"/>
  <c r="V1067" i="2"/>
  <c r="B1070" i="7" s="1"/>
  <c r="V1068" i="2"/>
  <c r="B1071" i="7" s="1"/>
  <c r="V1069" i="2"/>
  <c r="B1072" i="7" s="1"/>
  <c r="V1070" i="2"/>
  <c r="B1073" i="7" s="1"/>
  <c r="V1071" i="2"/>
  <c r="B1074" i="7" s="1"/>
  <c r="V1072" i="2"/>
  <c r="B1075" i="7" s="1"/>
  <c r="V1073" i="2"/>
  <c r="B1076" i="7" s="1"/>
  <c r="V1074" i="2"/>
  <c r="B1077" i="7" s="1"/>
  <c r="V1075" i="2"/>
  <c r="B1078" i="7" s="1"/>
  <c r="V1076" i="2"/>
  <c r="B1079" i="7" s="1"/>
  <c r="V1077" i="2"/>
  <c r="B1080" i="7" s="1"/>
  <c r="V1078" i="2"/>
  <c r="B1081" i="7" s="1"/>
  <c r="V1079" i="2"/>
  <c r="B1082" i="7" s="1"/>
  <c r="V1080" i="2"/>
  <c r="B1083" i="7" s="1"/>
  <c r="V1081" i="2"/>
  <c r="B1084" i="7" s="1"/>
  <c r="V1082" i="2"/>
  <c r="B1085" i="7" s="1"/>
  <c r="V1083" i="2"/>
  <c r="B1086" i="7" s="1"/>
  <c r="V1084" i="2"/>
  <c r="B1087" i="7" s="1"/>
  <c r="V1085" i="2"/>
  <c r="B1088" i="7" s="1"/>
  <c r="V1086" i="2"/>
  <c r="B1089" i="7" s="1"/>
  <c r="V1087" i="2"/>
  <c r="B1090" i="7" s="1"/>
  <c r="V1088" i="2"/>
  <c r="B1091" i="7" s="1"/>
  <c r="V1089" i="2"/>
  <c r="B1092" i="7" s="1"/>
  <c r="V1090" i="2"/>
  <c r="B1093" i="7" s="1"/>
  <c r="V1091" i="2"/>
  <c r="B1094" i="7" s="1"/>
  <c r="V1092" i="2"/>
  <c r="B1095" i="7" s="1"/>
  <c r="V1093" i="2"/>
  <c r="B1096" i="7" s="1"/>
  <c r="V1094" i="2"/>
  <c r="B1097" i="7" s="1"/>
  <c r="V1095" i="2"/>
  <c r="B1098" i="7" s="1"/>
  <c r="V1096" i="2"/>
  <c r="B1099" i="7" s="1"/>
  <c r="V1097" i="2"/>
  <c r="B1100" i="7" s="1"/>
  <c r="V1098" i="2"/>
  <c r="B1101" i="7" s="1"/>
  <c r="V1099" i="2"/>
  <c r="B1102" i="7" s="1"/>
  <c r="V1100" i="2"/>
  <c r="B1103" i="7" s="1"/>
  <c r="V1101" i="2"/>
  <c r="B1104" i="7" s="1"/>
  <c r="V1102" i="2"/>
  <c r="B1105" i="7" s="1"/>
  <c r="V1103" i="2"/>
  <c r="B1106" i="7" s="1"/>
  <c r="V1104" i="2"/>
  <c r="B1107" i="7" s="1"/>
  <c r="V1105" i="2"/>
  <c r="B1108" i="7" s="1"/>
  <c r="V1106" i="2"/>
  <c r="B1109" i="7" s="1"/>
  <c r="V1107" i="2"/>
  <c r="B1110" i="7" s="1"/>
  <c r="V1108" i="2"/>
  <c r="B1111" i="7" s="1"/>
  <c r="V1109" i="2"/>
  <c r="B1112" i="7" s="1"/>
  <c r="V1110" i="2"/>
  <c r="B1113" i="7" s="1"/>
  <c r="V1111" i="2"/>
  <c r="B1114" i="7" s="1"/>
  <c r="V1112" i="2"/>
  <c r="B1115" i="7" s="1"/>
  <c r="V1113" i="2"/>
  <c r="B1116" i="7" s="1"/>
  <c r="V1114" i="2"/>
  <c r="B1117" i="7" s="1"/>
  <c r="V1115" i="2"/>
  <c r="B1118" i="7" s="1"/>
  <c r="V1116" i="2"/>
  <c r="B1119" i="7" s="1"/>
  <c r="V1117" i="2"/>
  <c r="B1120" i="7" s="1"/>
  <c r="V1118" i="2"/>
  <c r="B1121" i="7" s="1"/>
  <c r="V1119" i="2"/>
  <c r="B1122" i="7" s="1"/>
  <c r="V1120" i="2"/>
  <c r="B1123" i="7" s="1"/>
  <c r="V1121" i="2"/>
  <c r="B1124" i="7" s="1"/>
  <c r="V1122" i="2"/>
  <c r="B1125" i="7" s="1"/>
  <c r="V1123" i="2"/>
  <c r="B1126" i="7" s="1"/>
  <c r="V1124" i="2"/>
  <c r="B1127" i="7" s="1"/>
  <c r="V1125" i="2"/>
  <c r="B1128" i="7" s="1"/>
  <c r="V1126" i="2"/>
  <c r="B1129" i="7" s="1"/>
  <c r="V1127" i="2"/>
  <c r="B1130" i="7" s="1"/>
  <c r="V1128" i="2"/>
  <c r="B1131" i="7" s="1"/>
  <c r="V1129" i="2"/>
  <c r="B1132" i="7" s="1"/>
  <c r="V1130" i="2"/>
  <c r="B1133" i="7" s="1"/>
  <c r="V1131" i="2"/>
  <c r="B1134" i="7" s="1"/>
  <c r="V1132" i="2"/>
  <c r="B1135" i="7" s="1"/>
  <c r="V1133" i="2"/>
  <c r="B1136" i="7" s="1"/>
  <c r="V1134" i="2"/>
  <c r="B1137" i="7" s="1"/>
  <c r="V1135" i="2"/>
  <c r="B1138" i="7" s="1"/>
  <c r="V1136" i="2"/>
  <c r="B1139" i="7" s="1"/>
  <c r="V1137" i="2"/>
  <c r="B1140" i="7" s="1"/>
  <c r="V1138" i="2"/>
  <c r="B1141" i="7" s="1"/>
  <c r="V1139" i="2"/>
  <c r="B1142" i="7" s="1"/>
  <c r="V1140" i="2"/>
  <c r="B1143" i="7" s="1"/>
  <c r="V1141" i="2"/>
  <c r="B1144" i="7" s="1"/>
  <c r="V1142" i="2"/>
  <c r="B1145" i="7" s="1"/>
  <c r="V1143" i="2"/>
  <c r="B1146" i="7" s="1"/>
  <c r="V1144" i="2"/>
  <c r="B1147" i="7" s="1"/>
  <c r="V1145" i="2"/>
  <c r="B1148" i="7" s="1"/>
  <c r="V1146" i="2"/>
  <c r="B1149" i="7" s="1"/>
  <c r="V1147" i="2"/>
  <c r="B1150" i="7" s="1"/>
  <c r="V1148" i="2"/>
  <c r="B1151" i="7" s="1"/>
  <c r="V1149" i="2"/>
  <c r="B1152" i="7" s="1"/>
  <c r="V1150" i="2"/>
  <c r="B1153" i="7" s="1"/>
  <c r="V1151" i="2"/>
  <c r="B1154" i="7" s="1"/>
  <c r="V1152" i="2"/>
  <c r="B1155" i="7" s="1"/>
  <c r="V1153" i="2"/>
  <c r="B1156" i="7" s="1"/>
  <c r="V1154" i="2"/>
  <c r="B1157" i="7" s="1"/>
  <c r="V1155" i="2"/>
  <c r="B1158" i="7" s="1"/>
  <c r="V1156" i="2"/>
  <c r="B1159" i="7" s="1"/>
  <c r="V1157" i="2"/>
  <c r="B1160" i="7" s="1"/>
  <c r="V1158" i="2"/>
  <c r="B1161" i="7" s="1"/>
  <c r="V1159" i="2"/>
  <c r="B1162" i="7" s="1"/>
  <c r="V1160" i="2"/>
  <c r="B1163" i="7" s="1"/>
  <c r="V1161" i="2"/>
  <c r="B1164" i="7" s="1"/>
  <c r="V1162" i="2"/>
  <c r="B1165" i="7" s="1"/>
  <c r="V1163" i="2"/>
  <c r="B1166" i="7" s="1"/>
  <c r="V1164" i="2"/>
  <c r="B1167" i="7" s="1"/>
  <c r="V1165" i="2"/>
  <c r="B1168" i="7" s="1"/>
  <c r="V1166" i="2"/>
  <c r="B1169" i="7" s="1"/>
  <c r="V1167" i="2"/>
  <c r="B1170" i="7" s="1"/>
  <c r="V1168" i="2"/>
  <c r="B1171" i="7" s="1"/>
  <c r="V1169" i="2"/>
  <c r="B1172" i="7" s="1"/>
  <c r="V1170" i="2"/>
  <c r="B1173" i="7" s="1"/>
  <c r="V1171" i="2"/>
  <c r="B1174" i="7" s="1"/>
  <c r="V1172" i="2"/>
  <c r="B1175" i="7" s="1"/>
  <c r="V1173" i="2"/>
  <c r="B1176" i="7" s="1"/>
  <c r="V1174" i="2"/>
  <c r="B1177" i="7" s="1"/>
  <c r="V1175" i="2"/>
  <c r="B1178" i="7" s="1"/>
  <c r="V1176" i="2"/>
  <c r="B1179" i="7" s="1"/>
  <c r="V1177" i="2"/>
  <c r="B1180" i="7" s="1"/>
  <c r="V1178" i="2"/>
  <c r="B1181" i="7" s="1"/>
  <c r="V1179" i="2"/>
  <c r="B1182" i="7" s="1"/>
  <c r="V1180" i="2"/>
  <c r="B1183" i="7" s="1"/>
  <c r="V1181" i="2"/>
  <c r="B1184" i="7" s="1"/>
  <c r="V1182" i="2"/>
  <c r="B1185" i="7" s="1"/>
  <c r="V1183" i="2"/>
  <c r="B1186" i="7" s="1"/>
  <c r="V1184" i="2"/>
  <c r="B1187" i="7" s="1"/>
  <c r="V1185" i="2"/>
  <c r="B1188" i="7" s="1"/>
  <c r="V1186" i="2"/>
  <c r="B1189" i="7" s="1"/>
  <c r="V1187" i="2"/>
  <c r="B1190" i="7" s="1"/>
  <c r="V1188" i="2"/>
  <c r="B1191" i="7" s="1"/>
  <c r="V1189" i="2"/>
  <c r="B1192" i="7" s="1"/>
  <c r="V1190" i="2"/>
  <c r="B1193" i="7" s="1"/>
  <c r="V1191" i="2"/>
  <c r="B1194" i="7" s="1"/>
  <c r="V1192" i="2"/>
  <c r="B1195" i="7" s="1"/>
  <c r="V1193" i="2"/>
  <c r="B1196" i="7" s="1"/>
  <c r="V1194" i="2"/>
  <c r="B1197" i="7" s="1"/>
  <c r="V1195" i="2"/>
  <c r="B1198" i="7" s="1"/>
  <c r="V1196" i="2"/>
  <c r="B1199" i="7" s="1"/>
  <c r="V1197" i="2"/>
  <c r="B1200" i="7" s="1"/>
  <c r="V1198" i="2"/>
  <c r="B1201" i="7" s="1"/>
  <c r="V1199" i="2"/>
  <c r="B1202" i="7" s="1"/>
  <c r="V1200" i="2"/>
  <c r="B1203" i="7" s="1"/>
  <c r="V1201" i="2"/>
  <c r="B1204" i="7" s="1"/>
  <c r="V1202" i="2"/>
  <c r="B1205" i="7" s="1"/>
  <c r="V1203" i="2"/>
  <c r="B1206" i="7" s="1"/>
  <c r="V1204" i="2"/>
  <c r="B1207" i="7" s="1"/>
  <c r="V1205" i="2"/>
  <c r="B1208" i="7" s="1"/>
  <c r="V1206" i="2"/>
  <c r="B1209" i="7" s="1"/>
  <c r="V1207" i="2"/>
  <c r="B1210" i="7" s="1"/>
  <c r="V1208" i="2"/>
  <c r="B1211" i="7" s="1"/>
  <c r="V1209" i="2"/>
  <c r="B1212" i="7" s="1"/>
  <c r="V1210" i="2"/>
  <c r="B1213" i="7" s="1"/>
  <c r="V1211" i="2"/>
  <c r="B1214" i="7" s="1"/>
  <c r="V1212" i="2"/>
  <c r="B1215" i="7" s="1"/>
  <c r="V1213" i="2"/>
  <c r="B1216" i="7" s="1"/>
  <c r="V1214" i="2"/>
  <c r="B1217" i="7" s="1"/>
  <c r="V1215" i="2"/>
  <c r="B1218" i="7" s="1"/>
  <c r="V1216" i="2"/>
  <c r="B1219" i="7" s="1"/>
  <c r="V1217" i="2"/>
  <c r="B1220" i="7" s="1"/>
  <c r="V1218" i="2"/>
  <c r="B1221" i="7" s="1"/>
  <c r="V1219" i="2"/>
  <c r="B1222" i="7" s="1"/>
  <c r="V1220" i="2"/>
  <c r="B1223" i="7" s="1"/>
  <c r="V1221" i="2"/>
  <c r="B1224" i="7" s="1"/>
  <c r="V1222" i="2"/>
  <c r="B1225" i="7" s="1"/>
  <c r="V1223" i="2"/>
  <c r="B1226" i="7" s="1"/>
  <c r="V1224" i="2"/>
  <c r="B1227" i="7" s="1"/>
  <c r="V1225" i="2"/>
  <c r="B1228" i="7" s="1"/>
  <c r="V1226" i="2"/>
  <c r="B1229" i="7" s="1"/>
  <c r="V1227" i="2"/>
  <c r="B1230" i="7" s="1"/>
  <c r="V1228" i="2"/>
  <c r="B1231" i="7" s="1"/>
  <c r="V1229" i="2"/>
  <c r="B1232" i="7" s="1"/>
  <c r="V1230" i="2"/>
  <c r="B1233" i="7" s="1"/>
  <c r="V1231" i="2"/>
  <c r="B1234" i="7" s="1"/>
  <c r="V1232" i="2"/>
  <c r="B1235" i="7" s="1"/>
  <c r="V1233" i="2"/>
  <c r="B1236" i="7" s="1"/>
  <c r="V1234" i="2"/>
  <c r="B1237" i="7" s="1"/>
  <c r="V1235" i="2"/>
  <c r="B1238" i="7" s="1"/>
  <c r="V1236" i="2"/>
  <c r="B1239" i="7" s="1"/>
  <c r="V1237" i="2"/>
  <c r="B1240" i="7" s="1"/>
  <c r="V1238" i="2"/>
  <c r="B1241" i="7" s="1"/>
  <c r="V1239" i="2"/>
  <c r="B1242" i="7" s="1"/>
  <c r="V1240" i="2"/>
  <c r="B1243" i="7" s="1"/>
  <c r="V1241" i="2"/>
  <c r="B1244" i="7" s="1"/>
  <c r="V1242" i="2"/>
  <c r="B1245" i="7" s="1"/>
  <c r="V1243" i="2"/>
  <c r="B1246" i="7" s="1"/>
  <c r="V1244" i="2"/>
  <c r="B1247" i="7" s="1"/>
  <c r="V1245" i="2"/>
  <c r="B1248" i="7" s="1"/>
  <c r="V1246" i="2"/>
  <c r="B1249" i="7" s="1"/>
  <c r="V1247" i="2"/>
  <c r="B1250" i="7" s="1"/>
  <c r="V1248" i="2"/>
  <c r="B1251" i="7" s="1"/>
  <c r="V1249" i="2"/>
  <c r="B1252" i="7" s="1"/>
  <c r="V1250" i="2"/>
  <c r="B1253" i="7" s="1"/>
  <c r="V1251" i="2"/>
  <c r="B1254" i="7" s="1"/>
  <c r="V1252" i="2"/>
  <c r="B1255" i="7" s="1"/>
  <c r="V1253" i="2"/>
  <c r="B1256" i="7" s="1"/>
  <c r="V1254" i="2"/>
  <c r="B1257" i="7" s="1"/>
  <c r="V1255" i="2"/>
  <c r="B1258" i="7" s="1"/>
  <c r="V1256" i="2"/>
  <c r="B1259" i="7" s="1"/>
  <c r="V1257" i="2"/>
  <c r="B1260" i="7" s="1"/>
  <c r="V1258" i="2"/>
  <c r="B1261" i="7" s="1"/>
  <c r="V1259" i="2"/>
  <c r="B1262" i="7" s="1"/>
  <c r="V1260" i="2"/>
  <c r="B1263" i="7" s="1"/>
  <c r="V1261" i="2"/>
  <c r="B1264" i="7" s="1"/>
  <c r="V1262" i="2"/>
  <c r="B1265" i="7" s="1"/>
  <c r="V1263" i="2"/>
  <c r="B1266" i="7" s="1"/>
  <c r="V1264" i="2"/>
  <c r="B1267" i="7" s="1"/>
  <c r="V1265" i="2"/>
  <c r="B1268" i="7" s="1"/>
  <c r="V1266" i="2"/>
  <c r="B1269" i="7" s="1"/>
  <c r="V1267" i="2"/>
  <c r="B1270" i="7" s="1"/>
  <c r="V1268" i="2"/>
  <c r="B1271" i="7" s="1"/>
  <c r="V1269" i="2"/>
  <c r="B1272" i="7" s="1"/>
  <c r="V1270" i="2"/>
  <c r="B1273" i="7" s="1"/>
  <c r="V1271" i="2"/>
  <c r="B1274" i="7" s="1"/>
  <c r="V1272" i="2"/>
  <c r="B1275" i="7" s="1"/>
  <c r="V1273" i="2"/>
  <c r="B1276" i="7" s="1"/>
  <c r="V1274" i="2"/>
  <c r="B1277" i="7" s="1"/>
  <c r="V1275" i="2"/>
  <c r="B1278" i="7" s="1"/>
  <c r="V1276" i="2"/>
  <c r="B1279" i="7" s="1"/>
  <c r="V1277" i="2"/>
  <c r="B1280" i="7" s="1"/>
  <c r="V1278" i="2"/>
  <c r="B1281" i="7" s="1"/>
  <c r="V1279" i="2"/>
  <c r="B1282" i="7" s="1"/>
  <c r="V1280" i="2"/>
  <c r="B1283" i="7" s="1"/>
  <c r="V1281" i="2"/>
  <c r="B1284" i="7" s="1"/>
  <c r="V1282" i="2"/>
  <c r="B1285" i="7" s="1"/>
  <c r="V1283" i="2"/>
  <c r="B1286" i="7" s="1"/>
  <c r="V1284" i="2"/>
  <c r="B1287" i="7" s="1"/>
  <c r="V1285" i="2"/>
  <c r="B1288" i="7" s="1"/>
  <c r="V1286" i="2"/>
  <c r="B1289" i="7" s="1"/>
  <c r="V1287" i="2"/>
  <c r="B1290" i="7" s="1"/>
  <c r="V1288" i="2"/>
  <c r="B1291" i="7" s="1"/>
  <c r="V1289" i="2"/>
  <c r="B1292" i="7" s="1"/>
  <c r="V1290" i="2"/>
  <c r="B1293" i="7" s="1"/>
  <c r="V1291" i="2"/>
  <c r="B1294" i="7" s="1"/>
  <c r="V1292" i="2"/>
  <c r="B1295" i="7" s="1"/>
  <c r="V1293" i="2"/>
  <c r="B1296" i="7" s="1"/>
  <c r="V1294" i="2"/>
  <c r="B1297" i="7" s="1"/>
  <c r="V1295" i="2"/>
  <c r="B1298" i="7" s="1"/>
  <c r="V1296" i="2"/>
  <c r="B1299" i="7" s="1"/>
  <c r="V1297" i="2"/>
  <c r="B1300" i="7" s="1"/>
  <c r="V1298" i="2"/>
  <c r="B1301" i="7" s="1"/>
  <c r="V1299" i="2"/>
  <c r="B1302" i="7" s="1"/>
  <c r="V1300" i="2"/>
  <c r="B1303" i="7" s="1"/>
  <c r="V1301" i="2"/>
  <c r="B1304" i="7" s="1"/>
  <c r="V1302" i="2"/>
  <c r="B1305" i="7" s="1"/>
  <c r="V1303" i="2"/>
  <c r="B1306" i="7" s="1"/>
  <c r="V1304" i="2"/>
  <c r="B1307" i="7" s="1"/>
  <c r="V1305" i="2"/>
  <c r="B1308" i="7" s="1"/>
  <c r="V1306" i="2"/>
  <c r="B1309" i="7" s="1"/>
  <c r="V1307" i="2"/>
  <c r="B1310" i="7" s="1"/>
  <c r="V1308" i="2"/>
  <c r="B1311" i="7" s="1"/>
  <c r="V1309" i="2"/>
  <c r="B1312" i="7" s="1"/>
  <c r="V1310" i="2"/>
  <c r="B1313" i="7" s="1"/>
  <c r="V1311" i="2"/>
  <c r="B1314" i="7" s="1"/>
  <c r="V1312" i="2"/>
  <c r="B1315" i="7" s="1"/>
  <c r="V1313" i="2"/>
  <c r="B1316" i="7" s="1"/>
  <c r="V1314" i="2"/>
  <c r="B1317" i="7" s="1"/>
  <c r="V1315" i="2"/>
  <c r="B1318" i="7" s="1"/>
  <c r="V1316" i="2"/>
  <c r="B1319" i="7" s="1"/>
  <c r="V1317" i="2"/>
  <c r="B1320" i="7" s="1"/>
  <c r="V1318" i="2"/>
  <c r="B1321" i="7" s="1"/>
  <c r="V1319" i="2"/>
  <c r="B1322" i="7" s="1"/>
  <c r="V1320" i="2"/>
  <c r="B1323" i="7" s="1"/>
  <c r="V1321" i="2"/>
  <c r="B1324" i="7" s="1"/>
  <c r="V1322" i="2"/>
  <c r="B1325" i="7" s="1"/>
  <c r="V1323" i="2"/>
  <c r="B1326" i="7" s="1"/>
  <c r="V1324" i="2"/>
  <c r="B1327" i="7" s="1"/>
  <c r="V1325" i="2"/>
  <c r="B1328" i="7" s="1"/>
  <c r="V1326" i="2"/>
  <c r="B1329" i="7" s="1"/>
  <c r="V1327" i="2"/>
  <c r="B1330" i="7" s="1"/>
  <c r="V1328" i="2"/>
  <c r="B1331" i="7" s="1"/>
  <c r="V1329" i="2"/>
  <c r="B1332" i="7" s="1"/>
  <c r="V1330" i="2"/>
  <c r="B1333" i="7" s="1"/>
  <c r="V1331" i="2"/>
  <c r="B1334" i="7" s="1"/>
  <c r="V1332" i="2"/>
  <c r="B1335" i="7" s="1"/>
  <c r="V1333" i="2"/>
  <c r="B1336" i="7" s="1"/>
  <c r="V1334" i="2"/>
  <c r="B1337" i="7" s="1"/>
  <c r="V1335" i="2"/>
  <c r="B1338" i="7" s="1"/>
  <c r="V1336" i="2"/>
  <c r="B1339" i="7" s="1"/>
  <c r="V1337" i="2"/>
  <c r="B1340" i="7" s="1"/>
  <c r="V1338" i="2"/>
  <c r="B1341" i="7" s="1"/>
  <c r="V1339" i="2"/>
  <c r="B1342" i="7" s="1"/>
  <c r="V1340" i="2"/>
  <c r="B1343" i="7" s="1"/>
  <c r="V1341" i="2"/>
  <c r="B1344" i="7" s="1"/>
  <c r="V1342" i="2"/>
  <c r="B1345" i="7" s="1"/>
  <c r="V1343" i="2"/>
  <c r="B1346" i="7" s="1"/>
  <c r="V1344" i="2"/>
  <c r="B1347" i="7" s="1"/>
  <c r="V1345" i="2"/>
  <c r="B1348" i="7" s="1"/>
  <c r="V1346" i="2"/>
  <c r="B1349" i="7" s="1"/>
  <c r="V1347" i="2"/>
  <c r="B1350" i="7" s="1"/>
  <c r="V1348" i="2"/>
  <c r="B1351" i="7" s="1"/>
  <c r="V1349" i="2"/>
  <c r="B1352" i="7" s="1"/>
  <c r="V1350" i="2"/>
  <c r="B1353" i="7" s="1"/>
  <c r="V1351" i="2"/>
  <c r="B1354" i="7" s="1"/>
  <c r="V1352" i="2"/>
  <c r="B1355" i="7" s="1"/>
  <c r="V1353" i="2"/>
  <c r="B1356" i="7" s="1"/>
  <c r="V1354" i="2"/>
  <c r="B1357" i="7" s="1"/>
  <c r="V1355" i="2"/>
  <c r="B1358" i="7" s="1"/>
  <c r="V1356" i="2"/>
  <c r="B1359" i="7" s="1"/>
  <c r="V1357" i="2"/>
  <c r="B1360" i="7" s="1"/>
  <c r="V1358" i="2"/>
  <c r="B1361" i="7" s="1"/>
  <c r="V1359" i="2"/>
  <c r="B1362" i="7" s="1"/>
  <c r="V1360" i="2"/>
  <c r="B1363" i="7" s="1"/>
  <c r="V1361" i="2"/>
  <c r="B1364" i="7" s="1"/>
  <c r="V1362" i="2"/>
  <c r="B1365" i="7" s="1"/>
  <c r="V1363" i="2"/>
  <c r="B1366" i="7" s="1"/>
  <c r="V1364" i="2"/>
  <c r="B1367" i="7" s="1"/>
  <c r="V1365" i="2"/>
  <c r="B1368" i="7" s="1"/>
  <c r="V1366" i="2"/>
  <c r="B1369" i="7" s="1"/>
  <c r="V1367" i="2"/>
  <c r="B1370" i="7" s="1"/>
  <c r="V1368" i="2"/>
  <c r="B1371" i="7" s="1"/>
  <c r="V1369" i="2"/>
  <c r="B1372" i="7" s="1"/>
  <c r="V1370" i="2"/>
  <c r="B1373" i="7" s="1"/>
  <c r="V1371" i="2"/>
  <c r="B1374" i="7" s="1"/>
  <c r="V1372" i="2"/>
  <c r="B1375" i="7" s="1"/>
  <c r="V1373" i="2"/>
  <c r="B1376" i="7" s="1"/>
  <c r="V1374" i="2"/>
  <c r="B1377" i="7" s="1"/>
  <c r="V1375" i="2"/>
  <c r="B1378" i="7" s="1"/>
  <c r="V1376" i="2"/>
  <c r="B1379" i="7" s="1"/>
  <c r="V1377" i="2"/>
  <c r="B1380" i="7" s="1"/>
  <c r="V1378" i="2"/>
  <c r="B1381" i="7" s="1"/>
  <c r="V1379" i="2"/>
  <c r="B1382" i="7" s="1"/>
  <c r="V1380" i="2"/>
  <c r="B1383" i="7" s="1"/>
  <c r="V1381" i="2"/>
  <c r="B1384" i="7" s="1"/>
  <c r="V1382" i="2"/>
  <c r="B1385" i="7" s="1"/>
  <c r="V1383" i="2"/>
  <c r="B1386" i="7" s="1"/>
  <c r="V1384" i="2"/>
  <c r="B1387" i="7" s="1"/>
  <c r="V1385" i="2"/>
  <c r="B1388" i="7" s="1"/>
  <c r="V1386" i="2"/>
  <c r="B1389" i="7" s="1"/>
  <c r="V1387" i="2"/>
  <c r="B1390" i="7" s="1"/>
  <c r="V1388" i="2"/>
  <c r="B1391" i="7" s="1"/>
  <c r="V1389" i="2"/>
  <c r="B1392" i="7" s="1"/>
  <c r="V1390" i="2"/>
  <c r="B1393" i="7" s="1"/>
  <c r="V1391" i="2"/>
  <c r="B1394" i="7" s="1"/>
  <c r="V1392" i="2"/>
  <c r="B1395" i="7" s="1"/>
  <c r="V1393" i="2"/>
  <c r="B1396" i="7" s="1"/>
  <c r="V1394" i="2"/>
  <c r="B1397" i="7" s="1"/>
  <c r="V1395" i="2"/>
  <c r="B1398" i="7" s="1"/>
  <c r="V1396" i="2"/>
  <c r="B1399" i="7" s="1"/>
  <c r="V1397" i="2"/>
  <c r="B1400" i="7" s="1"/>
  <c r="V1398" i="2"/>
  <c r="B1401" i="7" s="1"/>
  <c r="V1399" i="2"/>
  <c r="B1402" i="7" s="1"/>
  <c r="V1400" i="2"/>
  <c r="B1403" i="7" s="1"/>
  <c r="V1401" i="2"/>
  <c r="B1404" i="7" s="1"/>
  <c r="V1402" i="2"/>
  <c r="B1405" i="7" s="1"/>
  <c r="V1403" i="2"/>
  <c r="B1406" i="7" s="1"/>
  <c r="V1404" i="2"/>
  <c r="B1407" i="7" s="1"/>
  <c r="V1405" i="2"/>
  <c r="B1408" i="7" s="1"/>
  <c r="V1406" i="2"/>
  <c r="B1409" i="7" s="1"/>
  <c r="V1407" i="2"/>
  <c r="B1410" i="7" s="1"/>
  <c r="V1408" i="2"/>
  <c r="B1411" i="7" s="1"/>
  <c r="V1409" i="2"/>
  <c r="B1412" i="7" s="1"/>
  <c r="V1410" i="2"/>
  <c r="B1413" i="7" s="1"/>
  <c r="V1411" i="2"/>
  <c r="B1414" i="7" s="1"/>
  <c r="V1412" i="2"/>
  <c r="B1415" i="7" s="1"/>
  <c r="V1413" i="2"/>
  <c r="B1416" i="7" s="1"/>
  <c r="V1414" i="2"/>
  <c r="B1417" i="7" s="1"/>
  <c r="V1415" i="2"/>
  <c r="B1418" i="7" s="1"/>
  <c r="V1416" i="2"/>
  <c r="B1419" i="7" s="1"/>
  <c r="V1417" i="2"/>
  <c r="B1420" i="7" s="1"/>
  <c r="V1418" i="2"/>
  <c r="B1421" i="7" s="1"/>
  <c r="V1419" i="2"/>
  <c r="B1422" i="7" s="1"/>
  <c r="V1420" i="2"/>
  <c r="B1423" i="7" s="1"/>
  <c r="V1421" i="2"/>
  <c r="B1424" i="7" s="1"/>
  <c r="V1422" i="2"/>
  <c r="B1425" i="7" s="1"/>
  <c r="V1423" i="2"/>
  <c r="B1426" i="7" s="1"/>
  <c r="V1424" i="2"/>
  <c r="B1427" i="7" s="1"/>
  <c r="V1425" i="2"/>
  <c r="B1428" i="7" s="1"/>
  <c r="V1426" i="2"/>
  <c r="B1429" i="7" s="1"/>
  <c r="V1427" i="2"/>
  <c r="B1430" i="7" s="1"/>
  <c r="V1428" i="2"/>
  <c r="B1431" i="7" s="1"/>
  <c r="V1429" i="2"/>
  <c r="B1432" i="7" s="1"/>
  <c r="V1430" i="2"/>
  <c r="B1433" i="7" s="1"/>
  <c r="V1431" i="2"/>
  <c r="B1434" i="7" s="1"/>
  <c r="V1432" i="2"/>
  <c r="B1435" i="7" s="1"/>
  <c r="V1433" i="2"/>
  <c r="B1436" i="7" s="1"/>
  <c r="V1434" i="2"/>
  <c r="B1437" i="7" s="1"/>
  <c r="V1435" i="2"/>
  <c r="B1438" i="7" s="1"/>
  <c r="V1436" i="2"/>
  <c r="B1439" i="7" s="1"/>
  <c r="V1437" i="2"/>
  <c r="B1440" i="7" s="1"/>
  <c r="V1438" i="2"/>
  <c r="B1441" i="7" s="1"/>
  <c r="V1439" i="2"/>
  <c r="B1442" i="7" s="1"/>
  <c r="V1440" i="2"/>
  <c r="B1443" i="7" s="1"/>
  <c r="V1441" i="2"/>
  <c r="B1444" i="7" s="1"/>
  <c r="V1442" i="2"/>
  <c r="B1445" i="7" s="1"/>
  <c r="V1443" i="2"/>
  <c r="B1446" i="7" s="1"/>
  <c r="V1444" i="2"/>
  <c r="B1447" i="7" s="1"/>
  <c r="V1445" i="2"/>
  <c r="B1448" i="7" s="1"/>
  <c r="V1446" i="2"/>
  <c r="B1449" i="7" s="1"/>
  <c r="V1447" i="2"/>
  <c r="B1450" i="7" s="1"/>
  <c r="V1448" i="2"/>
  <c r="B1451" i="7" s="1"/>
  <c r="V1449" i="2"/>
  <c r="B1452" i="7" s="1"/>
  <c r="V1450" i="2"/>
  <c r="B1453" i="7" s="1"/>
  <c r="V1451" i="2"/>
  <c r="B1454" i="7" s="1"/>
  <c r="V1452" i="2"/>
  <c r="B1455" i="7" s="1"/>
  <c r="V1453" i="2"/>
  <c r="B1456" i="7" s="1"/>
  <c r="V1454" i="2"/>
  <c r="B1457" i="7" s="1"/>
  <c r="V1455" i="2"/>
  <c r="B1458" i="7" s="1"/>
  <c r="V1456" i="2"/>
  <c r="B1459" i="7" s="1"/>
  <c r="V1457" i="2"/>
  <c r="B1460" i="7" s="1"/>
  <c r="V1458" i="2"/>
  <c r="B1461" i="7" s="1"/>
  <c r="V1459" i="2"/>
  <c r="B1462" i="7" s="1"/>
  <c r="V1460" i="2"/>
  <c r="B1463" i="7" s="1"/>
  <c r="V1461" i="2"/>
  <c r="B1464" i="7" s="1"/>
  <c r="V1462" i="2"/>
  <c r="B1465" i="7" s="1"/>
  <c r="V1463" i="2"/>
  <c r="B1466" i="7" s="1"/>
  <c r="V1464" i="2"/>
  <c r="B1467" i="7" s="1"/>
  <c r="V1465" i="2"/>
  <c r="B1468" i="7" s="1"/>
  <c r="V1466" i="2"/>
  <c r="B1469" i="7" s="1"/>
  <c r="V1467" i="2"/>
  <c r="B1470" i="7" s="1"/>
  <c r="V1468" i="2"/>
  <c r="B1471" i="7" s="1"/>
  <c r="V1469" i="2"/>
  <c r="B1472" i="7" s="1"/>
  <c r="V1470" i="2"/>
  <c r="B1473" i="7" s="1"/>
  <c r="V1471" i="2"/>
  <c r="B1474" i="7" s="1"/>
  <c r="V1472" i="2"/>
  <c r="B1475" i="7" s="1"/>
  <c r="V1473" i="2"/>
  <c r="B1476" i="7" s="1"/>
  <c r="V1474" i="2"/>
  <c r="B1477" i="7" s="1"/>
  <c r="V1475" i="2"/>
  <c r="B1478" i="7" s="1"/>
  <c r="V1476" i="2"/>
  <c r="B1479" i="7" s="1"/>
  <c r="V1477" i="2"/>
  <c r="B1480" i="7" s="1"/>
  <c r="V1478" i="2"/>
  <c r="B1481" i="7" s="1"/>
  <c r="V1479" i="2"/>
  <c r="B1482" i="7" s="1"/>
  <c r="V1480" i="2"/>
  <c r="B1483" i="7" s="1"/>
  <c r="V1481" i="2"/>
  <c r="B1484" i="7" s="1"/>
  <c r="V1482" i="2"/>
  <c r="B1485" i="7" s="1"/>
  <c r="V1483" i="2"/>
  <c r="B1486" i="7" s="1"/>
  <c r="V1484" i="2"/>
  <c r="B1487" i="7" s="1"/>
  <c r="V1485" i="2"/>
  <c r="B1488" i="7" s="1"/>
  <c r="V1486" i="2"/>
  <c r="B1489" i="7" s="1"/>
  <c r="V1487" i="2"/>
  <c r="B1490" i="7" s="1"/>
  <c r="V1488" i="2"/>
  <c r="B1491" i="7" s="1"/>
  <c r="V1489" i="2"/>
  <c r="B1492" i="7" s="1"/>
  <c r="V1490" i="2"/>
  <c r="B1493" i="7" s="1"/>
  <c r="V1491" i="2"/>
  <c r="B1494" i="7" s="1"/>
  <c r="V1492" i="2"/>
  <c r="B1495" i="7" s="1"/>
  <c r="V1493" i="2"/>
  <c r="B1496" i="7" s="1"/>
  <c r="V1494" i="2"/>
  <c r="B1497" i="7" s="1"/>
  <c r="V1495" i="2"/>
  <c r="B1498" i="7" s="1"/>
  <c r="V1496" i="2"/>
  <c r="B1499" i="7" s="1"/>
  <c r="V1497" i="2"/>
  <c r="B1500" i="7" s="1"/>
  <c r="V1498" i="2"/>
  <c r="B1501" i="7" s="1"/>
  <c r="V1499" i="2"/>
  <c r="B1502" i="7" s="1"/>
  <c r="V1500" i="2"/>
  <c r="B1503" i="7" s="1"/>
  <c r="V1501" i="2"/>
  <c r="B1504" i="7" s="1"/>
  <c r="V1502" i="2"/>
  <c r="B1505" i="7" s="1"/>
  <c r="V1503" i="2"/>
  <c r="B1506" i="7" s="1"/>
  <c r="V1504" i="2"/>
  <c r="B1507" i="7" s="1"/>
  <c r="V1505" i="2"/>
  <c r="B1508" i="7" s="1"/>
  <c r="V1506" i="2"/>
  <c r="B1509" i="7" s="1"/>
  <c r="V1507" i="2"/>
  <c r="B1510" i="7" s="1"/>
  <c r="V1508" i="2"/>
  <c r="B1511" i="7" s="1"/>
  <c r="V1509" i="2"/>
  <c r="B1512" i="7" s="1"/>
  <c r="V1510" i="2"/>
  <c r="B1513" i="7" s="1"/>
  <c r="V1511" i="2"/>
  <c r="B1514" i="7" s="1"/>
  <c r="V1512" i="2"/>
  <c r="B1515" i="7" s="1"/>
  <c r="V1513" i="2"/>
  <c r="B1516" i="7" s="1"/>
  <c r="V1514" i="2"/>
  <c r="B1517" i="7" s="1"/>
  <c r="V1515" i="2"/>
  <c r="B1518" i="7" s="1"/>
  <c r="V1516" i="2"/>
  <c r="B1519" i="7" s="1"/>
  <c r="V1517" i="2"/>
  <c r="B1520" i="7" s="1"/>
  <c r="V1518" i="2"/>
  <c r="B1521" i="7" s="1"/>
  <c r="V1519" i="2"/>
  <c r="B1522" i="7" s="1"/>
  <c r="V1520" i="2"/>
  <c r="B1523" i="7" s="1"/>
  <c r="V1521" i="2"/>
  <c r="B1524" i="7" s="1"/>
  <c r="V1522" i="2"/>
  <c r="B1525" i="7" s="1"/>
  <c r="V1523" i="2"/>
  <c r="B1526" i="7" s="1"/>
  <c r="V1524" i="2"/>
  <c r="B1527" i="7" s="1"/>
  <c r="V1525" i="2"/>
  <c r="B1528" i="7" s="1"/>
  <c r="V1526" i="2"/>
  <c r="B1529" i="7" s="1"/>
  <c r="V1527" i="2"/>
  <c r="B1530" i="7" s="1"/>
  <c r="V1528" i="2"/>
  <c r="B1531" i="7" s="1"/>
  <c r="V1529" i="2"/>
  <c r="B1532" i="7" s="1"/>
  <c r="V1530" i="2"/>
  <c r="B1533" i="7" s="1"/>
  <c r="V1531" i="2"/>
  <c r="B1534" i="7" s="1"/>
  <c r="V1532" i="2"/>
  <c r="B1535" i="7" s="1"/>
  <c r="V1533" i="2"/>
  <c r="B1536" i="7" s="1"/>
  <c r="V1534" i="2"/>
  <c r="B1537" i="7" s="1"/>
  <c r="V1535" i="2"/>
  <c r="B1538" i="7" s="1"/>
  <c r="V1536" i="2"/>
  <c r="B1539" i="7" s="1"/>
  <c r="V1537" i="2"/>
  <c r="B1540" i="7" s="1"/>
  <c r="V1538" i="2"/>
  <c r="B1541" i="7" s="1"/>
  <c r="V1539" i="2"/>
  <c r="B1542" i="7" s="1"/>
  <c r="V1540" i="2"/>
  <c r="B1543" i="7" s="1"/>
  <c r="V1541" i="2"/>
  <c r="B1544" i="7" s="1"/>
  <c r="V1542" i="2"/>
  <c r="B1545" i="7" s="1"/>
  <c r="V1543" i="2"/>
  <c r="B1546" i="7" s="1"/>
  <c r="V1544" i="2"/>
  <c r="B1547" i="7" s="1"/>
  <c r="V1545" i="2"/>
  <c r="B1548" i="7" s="1"/>
  <c r="V1546" i="2"/>
  <c r="B1549" i="7" s="1"/>
  <c r="V1547" i="2"/>
  <c r="B1550" i="7" s="1"/>
  <c r="V1548" i="2"/>
  <c r="B1551" i="7" s="1"/>
  <c r="V1549" i="2"/>
  <c r="B1552" i="7" s="1"/>
  <c r="V1550" i="2"/>
  <c r="B1553" i="7" s="1"/>
  <c r="V1551" i="2"/>
  <c r="B1554" i="7" s="1"/>
  <c r="V1552" i="2"/>
  <c r="B1555" i="7" s="1"/>
  <c r="V1553" i="2"/>
  <c r="B1556" i="7" s="1"/>
  <c r="V1554" i="2"/>
  <c r="B1557" i="7" s="1"/>
  <c r="V1555" i="2"/>
  <c r="B1558" i="7" s="1"/>
  <c r="V1556" i="2"/>
  <c r="B1559" i="7" s="1"/>
  <c r="V1557" i="2"/>
  <c r="B1560" i="7" s="1"/>
  <c r="V1558" i="2"/>
  <c r="B1561" i="7" s="1"/>
  <c r="V1559" i="2"/>
  <c r="B1562" i="7" s="1"/>
  <c r="V1560" i="2"/>
  <c r="B1563" i="7" s="1"/>
  <c r="V1561" i="2"/>
  <c r="B1564" i="7" s="1"/>
  <c r="V1562" i="2"/>
  <c r="B1565" i="7" s="1"/>
  <c r="V1563" i="2"/>
  <c r="B1566" i="7" s="1"/>
  <c r="V1564" i="2"/>
  <c r="B1567" i="7" s="1"/>
  <c r="V1565" i="2"/>
  <c r="B1568" i="7" s="1"/>
  <c r="V1566" i="2"/>
  <c r="B1569" i="7" s="1"/>
  <c r="V1567" i="2"/>
  <c r="B1570" i="7" s="1"/>
  <c r="V1568" i="2"/>
  <c r="B1571" i="7" s="1"/>
  <c r="V1569" i="2"/>
  <c r="B1572" i="7" s="1"/>
  <c r="V1570" i="2"/>
  <c r="B1573" i="7" s="1"/>
  <c r="V1571" i="2"/>
  <c r="B1574" i="7" s="1"/>
  <c r="V1572" i="2"/>
  <c r="B1575" i="7" s="1"/>
  <c r="V1573" i="2"/>
  <c r="B1576" i="7" s="1"/>
  <c r="V1574" i="2"/>
  <c r="B1577" i="7" s="1"/>
  <c r="V1575" i="2"/>
  <c r="B1578" i="7" s="1"/>
  <c r="V1576" i="2"/>
  <c r="B1579" i="7" s="1"/>
  <c r="V1577" i="2"/>
  <c r="B1580" i="7" s="1"/>
  <c r="V1578" i="2"/>
  <c r="B1581" i="7" s="1"/>
  <c r="V1579" i="2"/>
  <c r="B1582" i="7" s="1"/>
  <c r="V1580" i="2"/>
  <c r="B1583" i="7" s="1"/>
  <c r="V1581" i="2"/>
  <c r="B1584" i="7" s="1"/>
  <c r="V1582" i="2"/>
  <c r="B1585" i="7" s="1"/>
  <c r="V1583" i="2"/>
  <c r="B1586" i="7" s="1"/>
  <c r="V1584" i="2"/>
  <c r="B1587" i="7" s="1"/>
  <c r="V1585" i="2"/>
  <c r="B1588" i="7" s="1"/>
  <c r="V1586" i="2"/>
  <c r="B1589" i="7" s="1"/>
  <c r="V1587" i="2"/>
  <c r="B1590" i="7" s="1"/>
  <c r="V1588" i="2"/>
  <c r="B1591" i="7" s="1"/>
  <c r="V1589" i="2"/>
  <c r="B1592" i="7" s="1"/>
  <c r="V1590" i="2"/>
  <c r="B1593" i="7" s="1"/>
  <c r="V1591" i="2"/>
  <c r="B1594" i="7" s="1"/>
  <c r="V1592" i="2"/>
  <c r="B1595" i="7" s="1"/>
  <c r="V1593" i="2"/>
  <c r="B1596" i="7" s="1"/>
  <c r="V1594" i="2"/>
  <c r="B1597" i="7" s="1"/>
  <c r="V1595" i="2"/>
  <c r="B1598" i="7" s="1"/>
  <c r="V1596" i="2"/>
  <c r="B1599" i="7" s="1"/>
  <c r="V1597" i="2"/>
  <c r="B1600" i="7" s="1"/>
  <c r="V1598" i="2"/>
  <c r="B1601" i="7" s="1"/>
  <c r="V1599" i="2"/>
  <c r="B1602" i="7" s="1"/>
  <c r="V1600" i="2"/>
  <c r="B1603" i="7" s="1"/>
  <c r="V1601" i="2"/>
  <c r="B1604" i="7" s="1"/>
  <c r="V1602" i="2"/>
  <c r="B1605" i="7" s="1"/>
  <c r="V1603" i="2"/>
  <c r="B1606" i="7" s="1"/>
  <c r="V1604" i="2"/>
  <c r="B1607" i="7" s="1"/>
  <c r="V1605" i="2"/>
  <c r="B1608" i="7" s="1"/>
  <c r="V1606" i="2"/>
  <c r="B1609" i="7" s="1"/>
  <c r="V1607" i="2"/>
  <c r="B1610" i="7" s="1"/>
  <c r="V1608" i="2"/>
  <c r="B1611" i="7" s="1"/>
  <c r="V1609" i="2"/>
  <c r="B1612" i="7" s="1"/>
  <c r="V1610" i="2"/>
  <c r="B1613" i="7" s="1"/>
  <c r="V1611" i="2"/>
  <c r="B1614" i="7" s="1"/>
  <c r="V1612" i="2"/>
  <c r="B1615" i="7" s="1"/>
  <c r="V1613" i="2"/>
  <c r="B1616" i="7" s="1"/>
  <c r="V1614" i="2"/>
  <c r="B1617" i="7" s="1"/>
  <c r="V1615" i="2"/>
  <c r="B1618" i="7" s="1"/>
  <c r="V1616" i="2"/>
  <c r="B1619" i="7" s="1"/>
  <c r="V1617" i="2"/>
  <c r="B1620" i="7" s="1"/>
  <c r="V1618" i="2"/>
  <c r="B1621" i="7" s="1"/>
  <c r="V1619" i="2"/>
  <c r="B1622" i="7" s="1"/>
  <c r="V1620" i="2"/>
  <c r="B1623" i="7" s="1"/>
  <c r="V1621" i="2"/>
  <c r="B1624" i="7" s="1"/>
  <c r="V1622" i="2"/>
  <c r="B1625" i="7" s="1"/>
  <c r="V1623" i="2"/>
  <c r="B1626" i="7" s="1"/>
  <c r="V1624" i="2"/>
  <c r="B1627" i="7" s="1"/>
  <c r="V1625" i="2"/>
  <c r="B1628" i="7" s="1"/>
  <c r="V1626" i="2"/>
  <c r="B1629" i="7" s="1"/>
  <c r="V1627" i="2"/>
  <c r="B1630" i="7" s="1"/>
  <c r="V1628" i="2"/>
  <c r="B1631" i="7" s="1"/>
  <c r="V1629" i="2"/>
  <c r="B1632" i="7" s="1"/>
  <c r="V1630" i="2"/>
  <c r="B1633" i="7" s="1"/>
  <c r="V1631" i="2"/>
  <c r="B1634" i="7" s="1"/>
  <c r="V1632" i="2"/>
  <c r="B1635" i="7" s="1"/>
  <c r="V1633" i="2"/>
  <c r="B1636" i="7" s="1"/>
  <c r="V1634" i="2"/>
  <c r="B1637" i="7" s="1"/>
  <c r="V1635" i="2"/>
  <c r="B1638" i="7" s="1"/>
  <c r="V1636" i="2"/>
  <c r="B1639" i="7" s="1"/>
  <c r="V1637" i="2"/>
  <c r="B1640" i="7" s="1"/>
  <c r="V1638" i="2"/>
  <c r="B1641" i="7" s="1"/>
  <c r="V1639" i="2"/>
  <c r="B1642" i="7" s="1"/>
  <c r="V1640" i="2"/>
  <c r="B1643" i="7" s="1"/>
  <c r="V1641" i="2"/>
  <c r="B1644" i="7" s="1"/>
  <c r="V1642" i="2"/>
  <c r="B1645" i="7" s="1"/>
  <c r="V1643" i="2"/>
  <c r="B1646" i="7" s="1"/>
  <c r="V1644" i="2"/>
  <c r="B1647" i="7" s="1"/>
  <c r="V1645" i="2"/>
  <c r="B1648" i="7" s="1"/>
  <c r="V1646" i="2"/>
  <c r="B1649" i="7" s="1"/>
  <c r="V1647" i="2"/>
  <c r="B1650" i="7" s="1"/>
  <c r="V1648" i="2"/>
  <c r="B1651" i="7" s="1"/>
  <c r="V1649" i="2"/>
  <c r="B1652" i="7" s="1"/>
  <c r="V1650" i="2"/>
  <c r="B1653" i="7" s="1"/>
  <c r="V1651" i="2"/>
  <c r="B1654" i="7" s="1"/>
  <c r="V1652" i="2"/>
  <c r="B1655" i="7" s="1"/>
  <c r="V1653" i="2"/>
  <c r="B1656" i="7" s="1"/>
  <c r="V1654" i="2"/>
  <c r="B1657" i="7" s="1"/>
  <c r="V1655" i="2"/>
  <c r="B1658" i="7" s="1"/>
  <c r="V1656" i="2"/>
  <c r="B1659" i="7" s="1"/>
  <c r="V1657" i="2"/>
  <c r="B1660" i="7" s="1"/>
  <c r="V1658" i="2"/>
  <c r="B1661" i="7" s="1"/>
  <c r="V1659" i="2"/>
  <c r="B1662" i="7" s="1"/>
  <c r="V1660" i="2"/>
  <c r="B1663" i="7" s="1"/>
  <c r="V1661" i="2"/>
  <c r="B1664" i="7" s="1"/>
  <c r="V1662" i="2"/>
  <c r="B1665" i="7" s="1"/>
  <c r="V1663" i="2"/>
  <c r="B1666" i="7" s="1"/>
  <c r="V1664" i="2"/>
  <c r="B1667" i="7" s="1"/>
  <c r="V1665" i="2"/>
  <c r="B1668" i="7" s="1"/>
  <c r="V1666" i="2"/>
  <c r="B1669" i="7" s="1"/>
  <c r="V1667" i="2"/>
  <c r="B1670" i="7" s="1"/>
  <c r="V1668" i="2"/>
  <c r="B1671" i="7" s="1"/>
  <c r="V1669" i="2"/>
  <c r="B1672" i="7" s="1"/>
  <c r="V1670" i="2"/>
  <c r="B1673" i="7" s="1"/>
  <c r="V1671" i="2"/>
  <c r="B1674" i="7" s="1"/>
  <c r="V1672" i="2"/>
  <c r="B1675" i="7" s="1"/>
  <c r="V1673" i="2"/>
  <c r="B1676" i="7" s="1"/>
  <c r="V1674" i="2"/>
  <c r="B1677" i="7" s="1"/>
  <c r="V1675" i="2"/>
  <c r="B1678" i="7" s="1"/>
  <c r="V1676" i="2"/>
  <c r="B1679" i="7" s="1"/>
  <c r="V1677" i="2"/>
  <c r="B1680" i="7" s="1"/>
  <c r="V1678" i="2"/>
  <c r="B1681" i="7" s="1"/>
  <c r="V1679" i="2"/>
  <c r="B1682" i="7" s="1"/>
  <c r="V1680" i="2"/>
  <c r="B1683" i="7" s="1"/>
  <c r="V1681" i="2"/>
  <c r="B1684" i="7" s="1"/>
  <c r="V1682" i="2"/>
  <c r="B1685" i="7" s="1"/>
  <c r="V1683" i="2"/>
  <c r="B1686" i="7" s="1"/>
  <c r="V1684" i="2"/>
  <c r="B1687" i="7" s="1"/>
  <c r="V1685" i="2"/>
  <c r="B1688" i="7" s="1"/>
  <c r="V1686" i="2"/>
  <c r="B1689" i="7" s="1"/>
  <c r="V1687" i="2"/>
  <c r="B1690" i="7" s="1"/>
  <c r="V1688" i="2"/>
  <c r="B1691" i="7" s="1"/>
  <c r="V1689" i="2"/>
  <c r="B1692" i="7" s="1"/>
  <c r="V1690" i="2"/>
  <c r="B1693" i="7" s="1"/>
  <c r="V1691" i="2"/>
  <c r="B1694" i="7" s="1"/>
  <c r="V1692" i="2"/>
  <c r="B1695" i="7" s="1"/>
  <c r="V1693" i="2"/>
  <c r="B1696" i="7" s="1"/>
  <c r="V1694" i="2"/>
  <c r="B1697" i="7" s="1"/>
  <c r="V1695" i="2"/>
  <c r="B1698" i="7" s="1"/>
  <c r="V1696" i="2"/>
  <c r="B1699" i="7" s="1"/>
  <c r="V1697" i="2"/>
  <c r="B1700" i="7" s="1"/>
  <c r="V1698" i="2"/>
  <c r="B1701" i="7" s="1"/>
  <c r="V1699" i="2"/>
  <c r="B1702" i="7" s="1"/>
  <c r="V1700" i="2"/>
  <c r="B1703" i="7" s="1"/>
  <c r="V1701" i="2"/>
  <c r="B1704" i="7" s="1"/>
  <c r="V1702" i="2"/>
  <c r="B1705" i="7" s="1"/>
  <c r="V1703" i="2"/>
  <c r="B1706" i="7" s="1"/>
  <c r="V1704" i="2"/>
  <c r="B1707" i="7" s="1"/>
  <c r="V1705" i="2"/>
  <c r="B1708" i="7" s="1"/>
  <c r="V1706" i="2"/>
  <c r="B1709" i="7" s="1"/>
  <c r="V1707" i="2"/>
  <c r="B1710" i="7" s="1"/>
  <c r="V1708" i="2"/>
  <c r="B1711" i="7" s="1"/>
  <c r="V1709" i="2"/>
  <c r="B1712" i="7" s="1"/>
  <c r="V1710" i="2"/>
  <c r="B1713" i="7" s="1"/>
  <c r="V1711" i="2"/>
  <c r="B1714" i="7" s="1"/>
  <c r="V1712" i="2"/>
  <c r="B1715" i="7" s="1"/>
  <c r="V1713" i="2"/>
  <c r="B1716" i="7" s="1"/>
  <c r="V1714" i="2"/>
  <c r="B1717" i="7" s="1"/>
  <c r="V1715" i="2"/>
  <c r="B1718" i="7" s="1"/>
  <c r="V1716" i="2"/>
  <c r="B1719" i="7" s="1"/>
  <c r="V1717" i="2"/>
  <c r="B1720" i="7" s="1"/>
  <c r="V1718" i="2"/>
  <c r="B1721" i="7" s="1"/>
  <c r="V1719" i="2"/>
  <c r="B1722" i="7" s="1"/>
  <c r="V1720" i="2"/>
  <c r="B1723" i="7" s="1"/>
  <c r="V1721" i="2"/>
  <c r="B1724" i="7" s="1"/>
  <c r="V1722" i="2"/>
  <c r="B1725" i="7" s="1"/>
  <c r="V1723" i="2"/>
  <c r="B1726" i="7" s="1"/>
  <c r="V1724" i="2"/>
  <c r="B1727" i="7" s="1"/>
  <c r="V1725" i="2"/>
  <c r="B1728" i="7" s="1"/>
  <c r="V1726" i="2"/>
  <c r="B1729" i="7" s="1"/>
  <c r="V1727" i="2"/>
  <c r="B1730" i="7" s="1"/>
  <c r="V1728" i="2"/>
  <c r="B1731" i="7" s="1"/>
  <c r="V1729" i="2"/>
  <c r="B1732" i="7" s="1"/>
  <c r="V1730" i="2"/>
  <c r="B1733" i="7" s="1"/>
  <c r="V1731" i="2"/>
  <c r="B1734" i="7" s="1"/>
  <c r="V1732" i="2"/>
  <c r="B1735" i="7" s="1"/>
  <c r="V1733" i="2"/>
  <c r="B1736" i="7" s="1"/>
  <c r="V1734" i="2"/>
  <c r="B1737" i="7" s="1"/>
  <c r="V1735" i="2"/>
  <c r="B1738" i="7" s="1"/>
  <c r="V1736" i="2"/>
  <c r="B1739" i="7" s="1"/>
  <c r="V1737" i="2"/>
  <c r="B1740" i="7" s="1"/>
  <c r="V1738" i="2"/>
  <c r="B1741" i="7" s="1"/>
  <c r="V1739" i="2"/>
  <c r="B1742" i="7" s="1"/>
  <c r="V1740" i="2"/>
  <c r="B1743" i="7" s="1"/>
  <c r="V1741" i="2"/>
  <c r="B1744" i="7" s="1"/>
  <c r="V1742" i="2"/>
  <c r="B1745" i="7" s="1"/>
  <c r="V1743" i="2"/>
  <c r="B1746" i="7" s="1"/>
  <c r="V1744" i="2"/>
  <c r="B1747" i="7" s="1"/>
  <c r="V1745" i="2"/>
  <c r="B1748" i="7" s="1"/>
  <c r="V1746" i="2"/>
  <c r="B1749" i="7" s="1"/>
  <c r="V1747" i="2"/>
  <c r="B1750" i="7" s="1"/>
  <c r="V1748" i="2"/>
  <c r="B1751" i="7" s="1"/>
  <c r="V1749" i="2"/>
  <c r="B1752" i="7" s="1"/>
  <c r="V1750" i="2"/>
  <c r="B1753" i="7" s="1"/>
  <c r="V1751" i="2"/>
  <c r="B1754" i="7" s="1"/>
  <c r="V1752" i="2"/>
  <c r="B1755" i="7" s="1"/>
  <c r="V1753" i="2"/>
  <c r="B1756" i="7" s="1"/>
  <c r="V1754" i="2"/>
  <c r="B1757" i="7" s="1"/>
  <c r="V1755" i="2"/>
  <c r="B1758" i="7" s="1"/>
  <c r="V1756" i="2"/>
  <c r="B1759" i="7" s="1"/>
  <c r="V1757" i="2"/>
  <c r="B1760" i="7" s="1"/>
  <c r="V1758" i="2"/>
  <c r="B1761" i="7" s="1"/>
  <c r="V1759" i="2"/>
  <c r="B1762" i="7" s="1"/>
  <c r="V1760" i="2"/>
  <c r="B1763" i="7" s="1"/>
  <c r="V1761" i="2"/>
  <c r="B1764" i="7" s="1"/>
  <c r="V1762" i="2"/>
  <c r="B1765" i="7" s="1"/>
  <c r="V1763" i="2"/>
  <c r="B1766" i="7" s="1"/>
  <c r="V1764" i="2"/>
  <c r="B1767" i="7" s="1"/>
  <c r="V1765" i="2"/>
  <c r="B1768" i="7" s="1"/>
  <c r="V1766" i="2"/>
  <c r="B1769" i="7" s="1"/>
  <c r="V1767" i="2"/>
  <c r="B1770" i="7" s="1"/>
  <c r="V1768" i="2"/>
  <c r="B1771" i="7" s="1"/>
  <c r="V1769" i="2"/>
  <c r="B1772" i="7" s="1"/>
  <c r="V1770" i="2"/>
  <c r="B1773" i="7" s="1"/>
  <c r="V1771" i="2"/>
  <c r="B1774" i="7" s="1"/>
  <c r="V1772" i="2"/>
  <c r="B1775" i="7" s="1"/>
  <c r="V1773" i="2"/>
  <c r="B1776" i="7" s="1"/>
  <c r="V1774" i="2"/>
  <c r="B1777" i="7" s="1"/>
  <c r="V1775" i="2"/>
  <c r="B1778" i="7" s="1"/>
  <c r="V1776" i="2"/>
  <c r="B1779" i="7" s="1"/>
  <c r="V1777" i="2"/>
  <c r="B1780" i="7" s="1"/>
  <c r="V1778" i="2"/>
  <c r="B1781" i="7" s="1"/>
  <c r="V1779" i="2"/>
  <c r="B1782" i="7" s="1"/>
  <c r="V1780" i="2"/>
  <c r="B1783" i="7" s="1"/>
  <c r="V1781" i="2"/>
  <c r="B1784" i="7" s="1"/>
  <c r="V1782" i="2"/>
  <c r="B1785" i="7" s="1"/>
  <c r="V1783" i="2"/>
  <c r="B1786" i="7" s="1"/>
  <c r="V1784" i="2"/>
  <c r="B1787" i="7" s="1"/>
  <c r="V1785" i="2"/>
  <c r="B1788" i="7" s="1"/>
  <c r="V1786" i="2"/>
  <c r="B1789" i="7" s="1"/>
  <c r="V1787" i="2"/>
  <c r="B1790" i="7" s="1"/>
  <c r="V1788" i="2"/>
  <c r="B1791" i="7" s="1"/>
  <c r="V1789" i="2"/>
  <c r="B1792" i="7" s="1"/>
  <c r="V1790" i="2"/>
  <c r="B1793" i="7" s="1"/>
  <c r="V1791" i="2"/>
  <c r="B1794" i="7" s="1"/>
  <c r="V1792" i="2"/>
  <c r="B1795" i="7" s="1"/>
  <c r="V1793" i="2"/>
  <c r="B1796" i="7" s="1"/>
  <c r="V1794" i="2"/>
  <c r="B1797" i="7" s="1"/>
  <c r="V1795" i="2"/>
  <c r="B1798" i="7" s="1"/>
  <c r="V1796" i="2"/>
  <c r="B1799" i="7" s="1"/>
  <c r="V1797" i="2"/>
  <c r="B1800" i="7" s="1"/>
  <c r="V1798" i="2"/>
  <c r="B1801" i="7" s="1"/>
  <c r="V1799" i="2"/>
  <c r="B1802" i="7" s="1"/>
  <c r="V1800" i="2"/>
  <c r="B1803" i="7" s="1"/>
  <c r="V1801" i="2"/>
  <c r="B1804" i="7" s="1"/>
  <c r="V1802" i="2"/>
  <c r="B1805" i="7" s="1"/>
  <c r="V1803" i="2"/>
  <c r="B1806" i="7" s="1"/>
  <c r="V1804" i="2"/>
  <c r="B1807" i="7" s="1"/>
  <c r="V1805" i="2"/>
  <c r="B1808" i="7" s="1"/>
  <c r="V1806" i="2"/>
  <c r="B1809" i="7" s="1"/>
  <c r="V1807" i="2"/>
  <c r="B1810" i="7" s="1"/>
  <c r="V1808" i="2"/>
  <c r="B1811" i="7" s="1"/>
  <c r="V1809" i="2"/>
  <c r="B1812" i="7" s="1"/>
  <c r="V1810" i="2"/>
  <c r="B1813" i="7" s="1"/>
  <c r="V1811" i="2"/>
  <c r="B1814" i="7" s="1"/>
  <c r="V1812" i="2"/>
  <c r="B1815" i="7" s="1"/>
  <c r="V1813" i="2"/>
  <c r="B1816" i="7" s="1"/>
  <c r="V1814" i="2"/>
  <c r="B1817" i="7" s="1"/>
  <c r="V1815" i="2"/>
  <c r="B1818" i="7" s="1"/>
  <c r="V1816" i="2"/>
  <c r="B1819" i="7" s="1"/>
  <c r="V1817" i="2"/>
  <c r="B1820" i="7" s="1"/>
  <c r="V1818" i="2"/>
  <c r="B1821" i="7" s="1"/>
  <c r="V1819" i="2"/>
  <c r="B1822" i="7" s="1"/>
  <c r="V1820" i="2"/>
  <c r="B1823" i="7" s="1"/>
  <c r="V1821" i="2"/>
  <c r="B1824" i="7" s="1"/>
  <c r="V1822" i="2"/>
  <c r="B1825" i="7" s="1"/>
  <c r="V1823" i="2"/>
  <c r="B1826" i="7" s="1"/>
  <c r="V1824" i="2"/>
  <c r="B1827" i="7" s="1"/>
  <c r="V1825" i="2"/>
  <c r="B1828" i="7" s="1"/>
  <c r="V1826" i="2"/>
  <c r="B1829" i="7" s="1"/>
  <c r="V1827" i="2"/>
  <c r="B1830" i="7" s="1"/>
  <c r="V1828" i="2"/>
  <c r="B1831" i="7" s="1"/>
  <c r="V1829" i="2"/>
  <c r="B1832" i="7" s="1"/>
  <c r="V1830" i="2"/>
  <c r="B1833" i="7" s="1"/>
  <c r="V1831" i="2"/>
  <c r="B1834" i="7" s="1"/>
  <c r="V1832" i="2"/>
  <c r="B1835" i="7" s="1"/>
  <c r="V1833" i="2"/>
  <c r="B1836" i="7" s="1"/>
  <c r="V1834" i="2"/>
  <c r="B1837" i="7" s="1"/>
  <c r="V1835" i="2"/>
  <c r="B1838" i="7" s="1"/>
  <c r="V1836" i="2"/>
  <c r="B1839" i="7" s="1"/>
  <c r="V1837" i="2"/>
  <c r="B1840" i="7" s="1"/>
  <c r="V1838" i="2"/>
  <c r="B1841" i="7" s="1"/>
  <c r="V1839" i="2"/>
  <c r="B1842" i="7" s="1"/>
  <c r="V1840" i="2"/>
  <c r="B1843" i="7" s="1"/>
  <c r="V1841" i="2"/>
  <c r="B1844" i="7" s="1"/>
  <c r="V1842" i="2"/>
  <c r="B1845" i="7" s="1"/>
  <c r="V1843" i="2"/>
  <c r="B1846" i="7" s="1"/>
  <c r="V1844" i="2"/>
  <c r="B1847" i="7" s="1"/>
  <c r="V1845" i="2"/>
  <c r="B1848" i="7" s="1"/>
  <c r="V1846" i="2"/>
  <c r="B1849" i="7" s="1"/>
  <c r="V1847" i="2"/>
  <c r="B1850" i="7" s="1"/>
  <c r="V1848" i="2"/>
  <c r="B1851" i="7" s="1"/>
  <c r="V1849" i="2"/>
  <c r="B1852" i="7" s="1"/>
  <c r="V1850" i="2"/>
  <c r="B1853" i="7" s="1"/>
  <c r="V1851" i="2"/>
  <c r="B1854" i="7" s="1"/>
  <c r="V1852" i="2"/>
  <c r="B1855" i="7" s="1"/>
  <c r="V1853" i="2"/>
  <c r="B1856" i="7" s="1"/>
  <c r="V1854" i="2"/>
  <c r="B1857" i="7" s="1"/>
  <c r="V1855" i="2"/>
  <c r="B1858" i="7" s="1"/>
  <c r="V1856" i="2"/>
  <c r="B1859" i="7" s="1"/>
  <c r="V1857" i="2"/>
  <c r="B1860" i="7" s="1"/>
  <c r="V1858" i="2"/>
  <c r="B1861" i="7" s="1"/>
  <c r="V1859" i="2"/>
  <c r="B1862" i="7" s="1"/>
  <c r="V1860" i="2"/>
  <c r="B1863" i="7" s="1"/>
  <c r="V1861" i="2"/>
  <c r="B1864" i="7" s="1"/>
  <c r="V1862" i="2"/>
  <c r="B1865" i="7" s="1"/>
  <c r="V1863" i="2"/>
  <c r="B1866" i="7" s="1"/>
  <c r="V1864" i="2"/>
  <c r="B1867" i="7" s="1"/>
  <c r="V1865" i="2"/>
  <c r="B1868" i="7" s="1"/>
  <c r="V1866" i="2"/>
  <c r="B1869" i="7" s="1"/>
  <c r="V1867" i="2"/>
  <c r="B1870" i="7" s="1"/>
  <c r="V1868" i="2"/>
  <c r="B1871" i="7" s="1"/>
  <c r="V1869" i="2"/>
  <c r="B1872" i="7" s="1"/>
  <c r="V1870" i="2"/>
  <c r="B1873" i="7" s="1"/>
  <c r="V1871" i="2"/>
  <c r="B1874" i="7" s="1"/>
  <c r="V1872" i="2"/>
  <c r="B1875" i="7" s="1"/>
  <c r="V1873" i="2"/>
  <c r="B1876" i="7" s="1"/>
  <c r="V1874" i="2"/>
  <c r="B1877" i="7" s="1"/>
  <c r="V1875" i="2"/>
  <c r="B1878" i="7" s="1"/>
  <c r="V1876" i="2"/>
  <c r="B1879" i="7" s="1"/>
  <c r="V1877" i="2"/>
  <c r="B1880" i="7" s="1"/>
  <c r="V1878" i="2"/>
  <c r="B1881" i="7" s="1"/>
  <c r="V1879" i="2"/>
  <c r="B1882" i="7" s="1"/>
  <c r="V1880" i="2"/>
  <c r="B1883" i="7" s="1"/>
  <c r="V1881" i="2"/>
  <c r="B1884" i="7" s="1"/>
  <c r="V1882" i="2"/>
  <c r="B1885" i="7" s="1"/>
  <c r="V1883" i="2"/>
  <c r="B1886" i="7" s="1"/>
  <c r="V1884" i="2"/>
  <c r="B1887" i="7" s="1"/>
  <c r="V1885" i="2"/>
  <c r="B1888" i="7" s="1"/>
  <c r="V1886" i="2"/>
  <c r="B1889" i="7" s="1"/>
  <c r="V1887" i="2"/>
  <c r="B1890" i="7" s="1"/>
  <c r="V1888" i="2"/>
  <c r="B1891" i="7" s="1"/>
  <c r="V1889" i="2"/>
  <c r="B1892" i="7" s="1"/>
  <c r="V1890" i="2"/>
  <c r="B1893" i="7" s="1"/>
  <c r="V1891" i="2"/>
  <c r="B1894" i="7" s="1"/>
  <c r="V1892" i="2"/>
  <c r="B1895" i="7" s="1"/>
  <c r="V1893" i="2"/>
  <c r="B1896" i="7" s="1"/>
  <c r="V1894" i="2"/>
  <c r="B1897" i="7" s="1"/>
  <c r="V1895" i="2"/>
  <c r="B1898" i="7" s="1"/>
  <c r="V1896" i="2"/>
  <c r="B1899" i="7" s="1"/>
  <c r="V1897" i="2"/>
  <c r="B1900" i="7" s="1"/>
  <c r="V1898" i="2"/>
  <c r="B1901" i="7" s="1"/>
  <c r="V1899" i="2"/>
  <c r="B1902" i="7" s="1"/>
  <c r="V1900" i="2"/>
  <c r="B1903" i="7" s="1"/>
  <c r="V1901" i="2"/>
  <c r="B1904" i="7" s="1"/>
  <c r="V1902" i="2"/>
  <c r="B1905" i="7" s="1"/>
  <c r="V1903" i="2"/>
  <c r="B1906" i="7" s="1"/>
  <c r="V1904" i="2"/>
  <c r="B1907" i="7" s="1"/>
  <c r="V1905" i="2"/>
  <c r="B1908" i="7" s="1"/>
  <c r="V1906" i="2"/>
  <c r="B1909" i="7" s="1"/>
  <c r="V1907" i="2"/>
  <c r="B1910" i="7" s="1"/>
  <c r="V1908" i="2"/>
  <c r="B1911" i="7" s="1"/>
  <c r="V1909" i="2"/>
  <c r="B1912" i="7" s="1"/>
  <c r="V1910" i="2"/>
  <c r="B1913" i="7" s="1"/>
  <c r="V1911" i="2"/>
  <c r="B1914" i="7" s="1"/>
  <c r="V1912" i="2"/>
  <c r="B1915" i="7" s="1"/>
  <c r="V1913" i="2"/>
  <c r="B1916" i="7" s="1"/>
  <c r="V1914" i="2"/>
  <c r="B1917" i="7" s="1"/>
  <c r="V1915" i="2"/>
  <c r="B1918" i="7" s="1"/>
  <c r="V1916" i="2"/>
  <c r="B1919" i="7" s="1"/>
  <c r="V1917" i="2"/>
  <c r="B1920" i="7" s="1"/>
  <c r="V1918" i="2"/>
  <c r="B1921" i="7" s="1"/>
  <c r="V1919" i="2"/>
  <c r="B1922" i="7" s="1"/>
  <c r="V1920" i="2"/>
  <c r="B1923" i="7" s="1"/>
  <c r="V1921" i="2"/>
  <c r="B1924" i="7" s="1"/>
  <c r="V1922" i="2"/>
  <c r="B1925" i="7" s="1"/>
  <c r="V1923" i="2"/>
  <c r="B1926" i="7" s="1"/>
  <c r="V1924" i="2"/>
  <c r="B1927" i="7" s="1"/>
  <c r="V1925" i="2"/>
  <c r="B1928" i="7" s="1"/>
  <c r="V1926" i="2"/>
  <c r="B1929" i="7" s="1"/>
  <c r="V1927" i="2"/>
  <c r="B1930" i="7" s="1"/>
  <c r="V1928" i="2"/>
  <c r="B1931" i="7" s="1"/>
  <c r="V1929" i="2"/>
  <c r="B1932" i="7" s="1"/>
  <c r="V1930" i="2"/>
  <c r="B1933" i="7" s="1"/>
  <c r="V1931" i="2"/>
  <c r="B1934" i="7" s="1"/>
  <c r="V1932" i="2"/>
  <c r="B1935" i="7" s="1"/>
  <c r="V1933" i="2"/>
  <c r="B1936" i="7" s="1"/>
  <c r="V1934" i="2"/>
  <c r="B1937" i="7" s="1"/>
  <c r="V1935" i="2"/>
  <c r="B1938" i="7" s="1"/>
  <c r="V1936" i="2"/>
  <c r="B1939" i="7" s="1"/>
  <c r="V1937" i="2"/>
  <c r="B1940" i="7" s="1"/>
  <c r="V1938" i="2"/>
  <c r="B1941" i="7" s="1"/>
  <c r="V1939" i="2"/>
  <c r="B1942" i="7" s="1"/>
  <c r="V1940" i="2"/>
  <c r="B1943" i="7" s="1"/>
  <c r="V1941" i="2"/>
  <c r="B1944" i="7" s="1"/>
  <c r="V1942" i="2"/>
  <c r="B1945" i="7" s="1"/>
  <c r="V1943" i="2"/>
  <c r="B1946" i="7" s="1"/>
  <c r="V1944" i="2"/>
  <c r="B1947" i="7" s="1"/>
  <c r="V1945" i="2"/>
  <c r="B1948" i="7" s="1"/>
  <c r="V1946" i="2"/>
  <c r="B1949" i="7" s="1"/>
  <c r="V1947" i="2"/>
  <c r="B1950" i="7" s="1"/>
  <c r="V1948" i="2"/>
  <c r="B1951" i="7" s="1"/>
  <c r="V1949" i="2"/>
  <c r="B1952" i="7" s="1"/>
  <c r="V1950" i="2"/>
  <c r="B1953" i="7" s="1"/>
  <c r="V1951" i="2"/>
  <c r="B1954" i="7" s="1"/>
  <c r="V1952" i="2"/>
  <c r="B1955" i="7" s="1"/>
  <c r="V1953" i="2"/>
  <c r="B1956" i="7" s="1"/>
  <c r="V1954" i="2"/>
  <c r="B1957" i="7" s="1"/>
  <c r="V1955" i="2"/>
  <c r="B1958" i="7" s="1"/>
  <c r="V1956" i="2"/>
  <c r="B1959" i="7" s="1"/>
  <c r="V1957" i="2"/>
  <c r="B1960" i="7" s="1"/>
  <c r="V1958" i="2"/>
  <c r="B1961" i="7" s="1"/>
  <c r="V1959" i="2"/>
  <c r="B1962" i="7" s="1"/>
  <c r="V1960" i="2"/>
  <c r="B1963" i="7" s="1"/>
  <c r="V1961" i="2"/>
  <c r="B1964" i="7" s="1"/>
  <c r="V1962" i="2"/>
  <c r="B1965" i="7" s="1"/>
  <c r="V1963" i="2"/>
  <c r="B1966" i="7" s="1"/>
  <c r="V1964" i="2"/>
  <c r="B1967" i="7" s="1"/>
  <c r="V1965" i="2"/>
  <c r="B1968" i="7" s="1"/>
  <c r="V1966" i="2"/>
  <c r="B1969" i="7" s="1"/>
  <c r="V1967" i="2"/>
  <c r="B1970" i="7" s="1"/>
  <c r="V1968" i="2"/>
  <c r="B1971" i="7" s="1"/>
  <c r="V1969" i="2"/>
  <c r="B1972" i="7" s="1"/>
  <c r="V1970" i="2"/>
  <c r="B1973" i="7" s="1"/>
  <c r="V1971" i="2"/>
  <c r="B1974" i="7" s="1"/>
  <c r="V1972" i="2"/>
  <c r="B1975" i="7" s="1"/>
  <c r="V1973" i="2"/>
  <c r="B1976" i="7" s="1"/>
  <c r="V1974" i="2"/>
  <c r="B1977" i="7" s="1"/>
  <c r="V1975" i="2"/>
  <c r="B1978" i="7" s="1"/>
  <c r="V1976" i="2"/>
  <c r="B1979" i="7" s="1"/>
  <c r="V1977" i="2"/>
  <c r="B1980" i="7" s="1"/>
  <c r="V1978" i="2"/>
  <c r="B1981" i="7" s="1"/>
  <c r="V1979" i="2"/>
  <c r="B1982" i="7" s="1"/>
  <c r="V1980" i="2"/>
  <c r="B1983" i="7" s="1"/>
  <c r="V1981" i="2"/>
  <c r="B1984" i="7" s="1"/>
  <c r="V1982" i="2"/>
  <c r="B1985" i="7" s="1"/>
  <c r="V1983" i="2"/>
  <c r="B1986" i="7" s="1"/>
  <c r="V1984" i="2"/>
  <c r="B1987" i="7" s="1"/>
  <c r="V1985" i="2"/>
  <c r="B1988" i="7" s="1"/>
  <c r="V1986" i="2"/>
  <c r="B1989" i="7" s="1"/>
  <c r="V1987" i="2"/>
  <c r="B1990" i="7" s="1"/>
  <c r="V1988" i="2"/>
  <c r="B1991" i="7" s="1"/>
  <c r="V1989" i="2"/>
  <c r="B1992" i="7" s="1"/>
  <c r="V1990" i="2"/>
  <c r="B1993" i="7" s="1"/>
  <c r="V1991" i="2"/>
  <c r="B1994" i="7" s="1"/>
  <c r="V1992" i="2"/>
  <c r="B1995" i="7" s="1"/>
  <c r="V1993" i="2"/>
  <c r="B1996" i="7" s="1"/>
  <c r="V1994" i="2"/>
  <c r="B1997" i="7" s="1"/>
  <c r="V1995" i="2"/>
  <c r="B1998" i="7" s="1"/>
  <c r="V1996" i="2"/>
  <c r="B1999" i="7" s="1"/>
  <c r="V1997" i="2"/>
  <c r="B2000" i="7" s="1"/>
  <c r="V1998" i="2"/>
  <c r="B2001" i="7" s="1"/>
  <c r="V1999" i="2"/>
  <c r="B2002" i="7" s="1"/>
  <c r="V2000" i="2"/>
  <c r="B2003" i="7" s="1"/>
  <c r="V2001" i="2"/>
  <c r="B2004" i="7" s="1"/>
  <c r="V2002" i="2"/>
  <c r="B2005" i="7" s="1"/>
  <c r="V2003" i="2"/>
  <c r="B2006" i="7" s="1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E18" i="4"/>
  <c r="E17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E15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E14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E13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E12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E11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E10" i="4"/>
  <c r="F8" i="4"/>
  <c r="G8" i="4"/>
  <c r="H8" i="4"/>
  <c r="I8" i="4"/>
  <c r="J8" i="4"/>
  <c r="K8" i="4"/>
  <c r="L8" i="4"/>
  <c r="M8" i="4"/>
  <c r="N8" i="4"/>
  <c r="O8" i="4"/>
  <c r="P8" i="4"/>
  <c r="Q8" i="4"/>
  <c r="R8" i="4"/>
  <c r="F7" i="4"/>
  <c r="F7" i="6" s="1"/>
  <c r="G7" i="4"/>
  <c r="G7" i="6" s="1"/>
  <c r="H7" i="4"/>
  <c r="H7" i="6" s="1"/>
  <c r="I7" i="4"/>
  <c r="I7" i="6" s="1"/>
  <c r="J7" i="4"/>
  <c r="J7" i="6" s="1"/>
  <c r="K7" i="4"/>
  <c r="K7" i="6" s="1"/>
  <c r="L7" i="4"/>
  <c r="L7" i="6" s="1"/>
  <c r="M7" i="4"/>
  <c r="M7" i="6" s="1"/>
  <c r="N7" i="4"/>
  <c r="N7" i="6" s="1"/>
  <c r="O7" i="4"/>
  <c r="O7" i="6" s="1"/>
  <c r="P7" i="4"/>
  <c r="P7" i="6" s="1"/>
  <c r="Q7" i="4"/>
  <c r="Q7" i="6" s="1"/>
  <c r="R7" i="4"/>
  <c r="R7" i="6" s="1"/>
  <c r="E7" i="4"/>
  <c r="E7" i="6" s="1"/>
  <c r="F5" i="4"/>
  <c r="G5" i="4"/>
  <c r="H5" i="4"/>
  <c r="I5" i="4"/>
  <c r="J5" i="4"/>
  <c r="K5" i="4"/>
  <c r="L5" i="4"/>
  <c r="M5" i="4"/>
  <c r="N5" i="4"/>
  <c r="O5" i="4"/>
  <c r="P5" i="4"/>
  <c r="Q5" i="4"/>
  <c r="R5" i="4"/>
  <c r="E5" i="4"/>
  <c r="B46" i="7" l="1"/>
  <c r="W43" i="2"/>
  <c r="T13" i="4"/>
  <c r="E18" i="3" s="1"/>
  <c r="T15" i="4"/>
  <c r="E20" i="3" s="1"/>
  <c r="T12" i="4"/>
  <c r="E17" i="3" s="1"/>
  <c r="T14" i="4"/>
  <c r="E19" i="3" s="1"/>
  <c r="T18" i="4"/>
  <c r="E23" i="3" s="1"/>
  <c r="T11" i="4"/>
  <c r="E16" i="3" s="1"/>
  <c r="C8" i="7"/>
  <c r="C9" i="7"/>
  <c r="C10" i="7"/>
  <c r="C11" i="7"/>
  <c r="C12" i="7"/>
  <c r="C13" i="7"/>
  <c r="D13" i="7" s="1"/>
  <c r="K13" i="7" s="1"/>
  <c r="C14" i="7"/>
  <c r="C15" i="7"/>
  <c r="C16" i="7"/>
  <c r="C17" i="7"/>
  <c r="C18" i="7"/>
  <c r="C19" i="7"/>
  <c r="D19" i="7" s="1"/>
  <c r="C20" i="7"/>
  <c r="C21" i="7"/>
  <c r="C22" i="7"/>
  <c r="C23" i="7"/>
  <c r="C24" i="7"/>
  <c r="D24" i="7" s="1"/>
  <c r="C25" i="7"/>
  <c r="D25" i="7" s="1"/>
  <c r="C26" i="7"/>
  <c r="D26" i="7" s="1"/>
  <c r="C27" i="7"/>
  <c r="C28" i="7"/>
  <c r="C29" i="7"/>
  <c r="C30" i="7"/>
  <c r="C31" i="7"/>
  <c r="C32" i="7"/>
  <c r="C33" i="7"/>
  <c r="D33" i="7" s="1"/>
  <c r="K33" i="7" s="1"/>
  <c r="C34" i="7"/>
  <c r="C35" i="7"/>
  <c r="C36" i="7"/>
  <c r="C37" i="7"/>
  <c r="C38" i="7"/>
  <c r="C39" i="7"/>
  <c r="D39" i="7" s="1"/>
  <c r="C40" i="7"/>
  <c r="C41" i="7"/>
  <c r="C42" i="7"/>
  <c r="C43" i="7"/>
  <c r="C44" i="7"/>
  <c r="D44" i="7" s="1"/>
  <c r="C45" i="7"/>
  <c r="D45" i="7" s="1"/>
  <c r="C47" i="7"/>
  <c r="D47" i="7" s="1"/>
  <c r="K47" i="7" s="1"/>
  <c r="C48" i="7"/>
  <c r="D48" i="7" s="1"/>
  <c r="K48" i="7" s="1"/>
  <c r="C49" i="7"/>
  <c r="D49" i="7" s="1"/>
  <c r="K49" i="7" s="1"/>
  <c r="C50" i="7"/>
  <c r="D50" i="7" s="1"/>
  <c r="K50" i="7" s="1"/>
  <c r="C51" i="7"/>
  <c r="D51" i="7" s="1"/>
  <c r="K51" i="7" s="1"/>
  <c r="C52" i="7"/>
  <c r="D52" i="7" s="1"/>
  <c r="K52" i="7" s="1"/>
  <c r="C53" i="7"/>
  <c r="D53" i="7" s="1"/>
  <c r="K53" i="7" s="1"/>
  <c r="C54" i="7"/>
  <c r="D54" i="7" s="1"/>
  <c r="K54" i="7" s="1"/>
  <c r="C55" i="7"/>
  <c r="D55" i="7" s="1"/>
  <c r="K55" i="7" s="1"/>
  <c r="C56" i="7"/>
  <c r="D56" i="7" s="1"/>
  <c r="K56" i="7" s="1"/>
  <c r="C57" i="7"/>
  <c r="D57" i="7" s="1"/>
  <c r="K57" i="7" s="1"/>
  <c r="C58" i="7"/>
  <c r="D58" i="7" s="1"/>
  <c r="K58" i="7" s="1"/>
  <c r="C59" i="7"/>
  <c r="D59" i="7" s="1"/>
  <c r="K59" i="7" s="1"/>
  <c r="C60" i="7"/>
  <c r="D60" i="7" s="1"/>
  <c r="K60" i="7" s="1"/>
  <c r="C61" i="7"/>
  <c r="D61" i="7" s="1"/>
  <c r="K61" i="7" s="1"/>
  <c r="C62" i="7"/>
  <c r="D62" i="7" s="1"/>
  <c r="K62" i="7" s="1"/>
  <c r="C63" i="7"/>
  <c r="D63" i="7" s="1"/>
  <c r="K63" i="7" s="1"/>
  <c r="C64" i="7"/>
  <c r="D64" i="7" s="1"/>
  <c r="K64" i="7" s="1"/>
  <c r="C65" i="7"/>
  <c r="D65" i="7" s="1"/>
  <c r="K65" i="7" s="1"/>
  <c r="C66" i="7"/>
  <c r="D66" i="7" s="1"/>
  <c r="K66" i="7" s="1"/>
  <c r="C67" i="7"/>
  <c r="D67" i="7" s="1"/>
  <c r="K67" i="7" s="1"/>
  <c r="C68" i="7"/>
  <c r="D68" i="7" s="1"/>
  <c r="K68" i="7" s="1"/>
  <c r="C69" i="7"/>
  <c r="D69" i="7" s="1"/>
  <c r="K69" i="7" s="1"/>
  <c r="C70" i="7"/>
  <c r="D70" i="7" s="1"/>
  <c r="K70" i="7" s="1"/>
  <c r="C71" i="7"/>
  <c r="D71" i="7" s="1"/>
  <c r="K71" i="7" s="1"/>
  <c r="C72" i="7"/>
  <c r="D72" i="7" s="1"/>
  <c r="K72" i="7" s="1"/>
  <c r="C73" i="7"/>
  <c r="D73" i="7" s="1"/>
  <c r="K73" i="7" s="1"/>
  <c r="C74" i="7"/>
  <c r="D74" i="7" s="1"/>
  <c r="K74" i="7" s="1"/>
  <c r="C75" i="7"/>
  <c r="D75" i="7" s="1"/>
  <c r="K75" i="7" s="1"/>
  <c r="C76" i="7"/>
  <c r="D76" i="7" s="1"/>
  <c r="K76" i="7" s="1"/>
  <c r="C77" i="7"/>
  <c r="D77" i="7" s="1"/>
  <c r="K77" i="7" s="1"/>
  <c r="C78" i="7"/>
  <c r="D78" i="7" s="1"/>
  <c r="K78" i="7" s="1"/>
  <c r="C79" i="7"/>
  <c r="D79" i="7" s="1"/>
  <c r="K79" i="7" s="1"/>
  <c r="C80" i="7"/>
  <c r="D80" i="7" s="1"/>
  <c r="K80" i="7" s="1"/>
  <c r="C81" i="7"/>
  <c r="D81" i="7" s="1"/>
  <c r="K81" i="7" s="1"/>
  <c r="C82" i="7"/>
  <c r="D82" i="7" s="1"/>
  <c r="K82" i="7" s="1"/>
  <c r="C83" i="7"/>
  <c r="D83" i="7" s="1"/>
  <c r="K83" i="7" s="1"/>
  <c r="C84" i="7"/>
  <c r="D84" i="7" s="1"/>
  <c r="K84" i="7" s="1"/>
  <c r="C85" i="7"/>
  <c r="D85" i="7" s="1"/>
  <c r="K85" i="7" s="1"/>
  <c r="C86" i="7"/>
  <c r="D86" i="7" s="1"/>
  <c r="K86" i="7" s="1"/>
  <c r="C87" i="7"/>
  <c r="D87" i="7" s="1"/>
  <c r="K87" i="7" s="1"/>
  <c r="C88" i="7"/>
  <c r="D88" i="7" s="1"/>
  <c r="K88" i="7" s="1"/>
  <c r="C89" i="7"/>
  <c r="D89" i="7" s="1"/>
  <c r="K89" i="7" s="1"/>
  <c r="C90" i="7"/>
  <c r="D90" i="7" s="1"/>
  <c r="K90" i="7" s="1"/>
  <c r="C91" i="7"/>
  <c r="D91" i="7" s="1"/>
  <c r="K91" i="7" s="1"/>
  <c r="C92" i="7"/>
  <c r="D92" i="7" s="1"/>
  <c r="K92" i="7" s="1"/>
  <c r="C93" i="7"/>
  <c r="D93" i="7" s="1"/>
  <c r="K93" i="7" s="1"/>
  <c r="C94" i="7"/>
  <c r="D94" i="7" s="1"/>
  <c r="K94" i="7" s="1"/>
  <c r="C95" i="7"/>
  <c r="D95" i="7" s="1"/>
  <c r="K95" i="7" s="1"/>
  <c r="C96" i="7"/>
  <c r="D96" i="7" s="1"/>
  <c r="K96" i="7" s="1"/>
  <c r="C97" i="7"/>
  <c r="D97" i="7" s="1"/>
  <c r="K97" i="7" s="1"/>
  <c r="C98" i="7"/>
  <c r="D98" i="7" s="1"/>
  <c r="K98" i="7" s="1"/>
  <c r="C99" i="7"/>
  <c r="D99" i="7" s="1"/>
  <c r="K99" i="7" s="1"/>
  <c r="C100" i="7"/>
  <c r="D100" i="7" s="1"/>
  <c r="K100" i="7" s="1"/>
  <c r="C101" i="7"/>
  <c r="D101" i="7" s="1"/>
  <c r="K101" i="7" s="1"/>
  <c r="C102" i="7"/>
  <c r="D102" i="7" s="1"/>
  <c r="K102" i="7" s="1"/>
  <c r="C103" i="7"/>
  <c r="D103" i="7" s="1"/>
  <c r="K103" i="7" s="1"/>
  <c r="C104" i="7"/>
  <c r="D104" i="7" s="1"/>
  <c r="K104" i="7" s="1"/>
  <c r="C105" i="7"/>
  <c r="D105" i="7" s="1"/>
  <c r="K105" i="7" s="1"/>
  <c r="C106" i="7"/>
  <c r="D106" i="7" s="1"/>
  <c r="K106" i="7" s="1"/>
  <c r="C107" i="7"/>
  <c r="D107" i="7" s="1"/>
  <c r="K107" i="7" s="1"/>
  <c r="C108" i="7"/>
  <c r="D108" i="7" s="1"/>
  <c r="K108" i="7" s="1"/>
  <c r="C109" i="7"/>
  <c r="D109" i="7" s="1"/>
  <c r="K109" i="7" s="1"/>
  <c r="C110" i="7"/>
  <c r="D110" i="7" s="1"/>
  <c r="K110" i="7" s="1"/>
  <c r="C111" i="7"/>
  <c r="D111" i="7" s="1"/>
  <c r="K111" i="7" s="1"/>
  <c r="C112" i="7"/>
  <c r="D112" i="7" s="1"/>
  <c r="K112" i="7" s="1"/>
  <c r="C113" i="7"/>
  <c r="D113" i="7" s="1"/>
  <c r="K113" i="7" s="1"/>
  <c r="C114" i="7"/>
  <c r="D114" i="7" s="1"/>
  <c r="K114" i="7" s="1"/>
  <c r="C115" i="7"/>
  <c r="D115" i="7" s="1"/>
  <c r="K115" i="7" s="1"/>
  <c r="C116" i="7"/>
  <c r="D116" i="7" s="1"/>
  <c r="K116" i="7" s="1"/>
  <c r="C117" i="7"/>
  <c r="D117" i="7" s="1"/>
  <c r="K117" i="7" s="1"/>
  <c r="C118" i="7"/>
  <c r="D118" i="7" s="1"/>
  <c r="K118" i="7" s="1"/>
  <c r="C119" i="7"/>
  <c r="D119" i="7" s="1"/>
  <c r="K119" i="7" s="1"/>
  <c r="C120" i="7"/>
  <c r="D120" i="7" s="1"/>
  <c r="K120" i="7" s="1"/>
  <c r="C121" i="7"/>
  <c r="D121" i="7" s="1"/>
  <c r="K121" i="7" s="1"/>
  <c r="C122" i="7"/>
  <c r="D122" i="7" s="1"/>
  <c r="K122" i="7" s="1"/>
  <c r="C123" i="7"/>
  <c r="D123" i="7" s="1"/>
  <c r="K123" i="7" s="1"/>
  <c r="C124" i="7"/>
  <c r="D124" i="7" s="1"/>
  <c r="K124" i="7" s="1"/>
  <c r="C125" i="7"/>
  <c r="D125" i="7" s="1"/>
  <c r="K125" i="7" s="1"/>
  <c r="C126" i="7"/>
  <c r="D126" i="7" s="1"/>
  <c r="K126" i="7" s="1"/>
  <c r="C127" i="7"/>
  <c r="D127" i="7" s="1"/>
  <c r="K127" i="7" s="1"/>
  <c r="C128" i="7"/>
  <c r="D128" i="7" s="1"/>
  <c r="K128" i="7" s="1"/>
  <c r="C129" i="7"/>
  <c r="D129" i="7" s="1"/>
  <c r="K129" i="7" s="1"/>
  <c r="C130" i="7"/>
  <c r="D130" i="7" s="1"/>
  <c r="K130" i="7" s="1"/>
  <c r="C131" i="7"/>
  <c r="D131" i="7" s="1"/>
  <c r="K131" i="7" s="1"/>
  <c r="C132" i="7"/>
  <c r="D132" i="7" s="1"/>
  <c r="K132" i="7" s="1"/>
  <c r="C133" i="7"/>
  <c r="D133" i="7" s="1"/>
  <c r="K133" i="7" s="1"/>
  <c r="C134" i="7"/>
  <c r="D134" i="7" s="1"/>
  <c r="K134" i="7" s="1"/>
  <c r="C135" i="7"/>
  <c r="D135" i="7" s="1"/>
  <c r="K135" i="7" s="1"/>
  <c r="C136" i="7"/>
  <c r="D136" i="7" s="1"/>
  <c r="K136" i="7" s="1"/>
  <c r="C137" i="7"/>
  <c r="D137" i="7" s="1"/>
  <c r="K137" i="7" s="1"/>
  <c r="C138" i="7"/>
  <c r="D138" i="7" s="1"/>
  <c r="K138" i="7" s="1"/>
  <c r="C139" i="7"/>
  <c r="D139" i="7" s="1"/>
  <c r="K139" i="7" s="1"/>
  <c r="C140" i="7"/>
  <c r="D140" i="7" s="1"/>
  <c r="K140" i="7" s="1"/>
  <c r="C141" i="7"/>
  <c r="D141" i="7" s="1"/>
  <c r="K141" i="7" s="1"/>
  <c r="C142" i="7"/>
  <c r="D142" i="7" s="1"/>
  <c r="K142" i="7" s="1"/>
  <c r="C143" i="7"/>
  <c r="D143" i="7" s="1"/>
  <c r="K143" i="7" s="1"/>
  <c r="C144" i="7"/>
  <c r="D144" i="7" s="1"/>
  <c r="K144" i="7" s="1"/>
  <c r="C145" i="7"/>
  <c r="D145" i="7" s="1"/>
  <c r="K145" i="7" s="1"/>
  <c r="C146" i="7"/>
  <c r="D146" i="7" s="1"/>
  <c r="K146" i="7" s="1"/>
  <c r="C147" i="7"/>
  <c r="D147" i="7" s="1"/>
  <c r="K147" i="7" s="1"/>
  <c r="C148" i="7"/>
  <c r="D148" i="7" s="1"/>
  <c r="K148" i="7" s="1"/>
  <c r="C149" i="7"/>
  <c r="D149" i="7" s="1"/>
  <c r="K149" i="7" s="1"/>
  <c r="C150" i="7"/>
  <c r="D150" i="7" s="1"/>
  <c r="K150" i="7" s="1"/>
  <c r="C151" i="7"/>
  <c r="D151" i="7" s="1"/>
  <c r="K151" i="7" s="1"/>
  <c r="C152" i="7"/>
  <c r="D152" i="7" s="1"/>
  <c r="K152" i="7" s="1"/>
  <c r="C153" i="7"/>
  <c r="D153" i="7" s="1"/>
  <c r="K153" i="7" s="1"/>
  <c r="C154" i="7"/>
  <c r="D154" i="7" s="1"/>
  <c r="K154" i="7" s="1"/>
  <c r="C155" i="7"/>
  <c r="D155" i="7" s="1"/>
  <c r="K155" i="7" s="1"/>
  <c r="C156" i="7"/>
  <c r="D156" i="7" s="1"/>
  <c r="K156" i="7" s="1"/>
  <c r="C157" i="7"/>
  <c r="D157" i="7" s="1"/>
  <c r="K157" i="7" s="1"/>
  <c r="C158" i="7"/>
  <c r="D158" i="7" s="1"/>
  <c r="K158" i="7" s="1"/>
  <c r="C159" i="7"/>
  <c r="D159" i="7" s="1"/>
  <c r="K159" i="7" s="1"/>
  <c r="C160" i="7"/>
  <c r="D160" i="7" s="1"/>
  <c r="K160" i="7" s="1"/>
  <c r="C161" i="7"/>
  <c r="D161" i="7" s="1"/>
  <c r="K161" i="7" s="1"/>
  <c r="C162" i="7"/>
  <c r="D162" i="7" s="1"/>
  <c r="K162" i="7" s="1"/>
  <c r="C163" i="7"/>
  <c r="D163" i="7" s="1"/>
  <c r="K163" i="7" s="1"/>
  <c r="C164" i="7"/>
  <c r="D164" i="7" s="1"/>
  <c r="K164" i="7" s="1"/>
  <c r="C165" i="7"/>
  <c r="D165" i="7" s="1"/>
  <c r="K165" i="7" s="1"/>
  <c r="C166" i="7"/>
  <c r="D166" i="7" s="1"/>
  <c r="K166" i="7" s="1"/>
  <c r="C167" i="7"/>
  <c r="D167" i="7" s="1"/>
  <c r="K167" i="7" s="1"/>
  <c r="C168" i="7"/>
  <c r="D168" i="7" s="1"/>
  <c r="K168" i="7" s="1"/>
  <c r="C169" i="7"/>
  <c r="D169" i="7" s="1"/>
  <c r="K169" i="7" s="1"/>
  <c r="C170" i="7"/>
  <c r="D170" i="7" s="1"/>
  <c r="K170" i="7" s="1"/>
  <c r="C171" i="7"/>
  <c r="D171" i="7" s="1"/>
  <c r="K171" i="7" s="1"/>
  <c r="C172" i="7"/>
  <c r="D172" i="7" s="1"/>
  <c r="K172" i="7" s="1"/>
  <c r="C173" i="7"/>
  <c r="D173" i="7" s="1"/>
  <c r="K173" i="7" s="1"/>
  <c r="C174" i="7"/>
  <c r="D174" i="7" s="1"/>
  <c r="K174" i="7" s="1"/>
  <c r="C175" i="7"/>
  <c r="D175" i="7" s="1"/>
  <c r="K175" i="7" s="1"/>
  <c r="C176" i="7"/>
  <c r="D176" i="7" s="1"/>
  <c r="K176" i="7" s="1"/>
  <c r="C177" i="7"/>
  <c r="D177" i="7" s="1"/>
  <c r="K177" i="7" s="1"/>
  <c r="C178" i="7"/>
  <c r="D178" i="7" s="1"/>
  <c r="K178" i="7" s="1"/>
  <c r="C179" i="7"/>
  <c r="D179" i="7" s="1"/>
  <c r="K179" i="7" s="1"/>
  <c r="C180" i="7"/>
  <c r="D180" i="7" s="1"/>
  <c r="K180" i="7" s="1"/>
  <c r="C181" i="7"/>
  <c r="D181" i="7" s="1"/>
  <c r="K181" i="7" s="1"/>
  <c r="C182" i="7"/>
  <c r="D182" i="7" s="1"/>
  <c r="K182" i="7" s="1"/>
  <c r="C183" i="7"/>
  <c r="D183" i="7" s="1"/>
  <c r="K183" i="7" s="1"/>
  <c r="C184" i="7"/>
  <c r="D184" i="7" s="1"/>
  <c r="K184" i="7" s="1"/>
  <c r="C185" i="7"/>
  <c r="D185" i="7" s="1"/>
  <c r="K185" i="7" s="1"/>
  <c r="C186" i="7"/>
  <c r="D186" i="7" s="1"/>
  <c r="K186" i="7" s="1"/>
  <c r="C187" i="7"/>
  <c r="D187" i="7" s="1"/>
  <c r="K187" i="7" s="1"/>
  <c r="C188" i="7"/>
  <c r="D188" i="7" s="1"/>
  <c r="K188" i="7" s="1"/>
  <c r="C189" i="7"/>
  <c r="D189" i="7" s="1"/>
  <c r="K189" i="7" s="1"/>
  <c r="C190" i="7"/>
  <c r="D190" i="7" s="1"/>
  <c r="K190" i="7" s="1"/>
  <c r="C191" i="7"/>
  <c r="D191" i="7" s="1"/>
  <c r="K191" i="7" s="1"/>
  <c r="C192" i="7"/>
  <c r="D192" i="7" s="1"/>
  <c r="K192" i="7" s="1"/>
  <c r="C193" i="7"/>
  <c r="D193" i="7" s="1"/>
  <c r="K193" i="7" s="1"/>
  <c r="C194" i="7"/>
  <c r="D194" i="7" s="1"/>
  <c r="K194" i="7" s="1"/>
  <c r="C195" i="7"/>
  <c r="D195" i="7" s="1"/>
  <c r="K195" i="7" s="1"/>
  <c r="C196" i="7"/>
  <c r="D196" i="7" s="1"/>
  <c r="K196" i="7" s="1"/>
  <c r="C197" i="7"/>
  <c r="D197" i="7" s="1"/>
  <c r="K197" i="7" s="1"/>
  <c r="C198" i="7"/>
  <c r="D198" i="7" s="1"/>
  <c r="K198" i="7" s="1"/>
  <c r="C199" i="7"/>
  <c r="D199" i="7" s="1"/>
  <c r="K199" i="7" s="1"/>
  <c r="C200" i="7"/>
  <c r="D200" i="7" s="1"/>
  <c r="K200" i="7" s="1"/>
  <c r="C201" i="7"/>
  <c r="D201" i="7" s="1"/>
  <c r="K201" i="7" s="1"/>
  <c r="C202" i="7"/>
  <c r="D202" i="7" s="1"/>
  <c r="K202" i="7" s="1"/>
  <c r="C203" i="7"/>
  <c r="D203" i="7" s="1"/>
  <c r="K203" i="7" s="1"/>
  <c r="C204" i="7"/>
  <c r="D204" i="7" s="1"/>
  <c r="K204" i="7" s="1"/>
  <c r="C205" i="7"/>
  <c r="D205" i="7" s="1"/>
  <c r="K205" i="7" s="1"/>
  <c r="C206" i="7"/>
  <c r="D206" i="7" s="1"/>
  <c r="K206" i="7" s="1"/>
  <c r="C207" i="7"/>
  <c r="D207" i="7" s="1"/>
  <c r="K207" i="7" s="1"/>
  <c r="C208" i="7"/>
  <c r="D208" i="7" s="1"/>
  <c r="K208" i="7" s="1"/>
  <c r="C209" i="7"/>
  <c r="D209" i="7" s="1"/>
  <c r="K209" i="7" s="1"/>
  <c r="C210" i="7"/>
  <c r="D210" i="7" s="1"/>
  <c r="K210" i="7" s="1"/>
  <c r="C211" i="7"/>
  <c r="D211" i="7" s="1"/>
  <c r="K211" i="7" s="1"/>
  <c r="C212" i="7"/>
  <c r="D212" i="7" s="1"/>
  <c r="K212" i="7" s="1"/>
  <c r="C213" i="7"/>
  <c r="D213" i="7" s="1"/>
  <c r="K213" i="7" s="1"/>
  <c r="C214" i="7"/>
  <c r="D214" i="7" s="1"/>
  <c r="K214" i="7" s="1"/>
  <c r="C215" i="7"/>
  <c r="D215" i="7" s="1"/>
  <c r="K215" i="7" s="1"/>
  <c r="C216" i="7"/>
  <c r="D216" i="7" s="1"/>
  <c r="K216" i="7" s="1"/>
  <c r="C217" i="7"/>
  <c r="D217" i="7" s="1"/>
  <c r="K217" i="7" s="1"/>
  <c r="C218" i="7"/>
  <c r="D218" i="7" s="1"/>
  <c r="K218" i="7" s="1"/>
  <c r="C219" i="7"/>
  <c r="D219" i="7" s="1"/>
  <c r="K219" i="7" s="1"/>
  <c r="C220" i="7"/>
  <c r="D220" i="7" s="1"/>
  <c r="K220" i="7" s="1"/>
  <c r="C221" i="7"/>
  <c r="D221" i="7" s="1"/>
  <c r="K221" i="7" s="1"/>
  <c r="C222" i="7"/>
  <c r="D222" i="7" s="1"/>
  <c r="K222" i="7" s="1"/>
  <c r="C223" i="7"/>
  <c r="D223" i="7" s="1"/>
  <c r="K223" i="7" s="1"/>
  <c r="C224" i="7"/>
  <c r="D224" i="7" s="1"/>
  <c r="K224" i="7" s="1"/>
  <c r="C225" i="7"/>
  <c r="D225" i="7" s="1"/>
  <c r="K225" i="7" s="1"/>
  <c r="C226" i="7"/>
  <c r="D226" i="7" s="1"/>
  <c r="K226" i="7" s="1"/>
  <c r="C227" i="7"/>
  <c r="D227" i="7" s="1"/>
  <c r="K227" i="7" s="1"/>
  <c r="C228" i="7"/>
  <c r="D228" i="7" s="1"/>
  <c r="K228" i="7" s="1"/>
  <c r="C229" i="7"/>
  <c r="D229" i="7" s="1"/>
  <c r="K229" i="7" s="1"/>
  <c r="C230" i="7"/>
  <c r="D230" i="7" s="1"/>
  <c r="K230" i="7" s="1"/>
  <c r="C231" i="7"/>
  <c r="D231" i="7" s="1"/>
  <c r="K231" i="7" s="1"/>
  <c r="C232" i="7"/>
  <c r="D232" i="7" s="1"/>
  <c r="K232" i="7" s="1"/>
  <c r="C233" i="7"/>
  <c r="D233" i="7" s="1"/>
  <c r="K233" i="7" s="1"/>
  <c r="C234" i="7"/>
  <c r="D234" i="7" s="1"/>
  <c r="K234" i="7" s="1"/>
  <c r="C235" i="7"/>
  <c r="D235" i="7" s="1"/>
  <c r="K235" i="7" s="1"/>
  <c r="C236" i="7"/>
  <c r="D236" i="7" s="1"/>
  <c r="K236" i="7" s="1"/>
  <c r="C237" i="7"/>
  <c r="D237" i="7" s="1"/>
  <c r="K237" i="7" s="1"/>
  <c r="C238" i="7"/>
  <c r="D238" i="7" s="1"/>
  <c r="K238" i="7" s="1"/>
  <c r="C239" i="7"/>
  <c r="D239" i="7" s="1"/>
  <c r="K239" i="7" s="1"/>
  <c r="C240" i="7"/>
  <c r="D240" i="7" s="1"/>
  <c r="K240" i="7" s="1"/>
  <c r="C241" i="7"/>
  <c r="D241" i="7" s="1"/>
  <c r="K241" i="7" s="1"/>
  <c r="C242" i="7"/>
  <c r="D242" i="7" s="1"/>
  <c r="K242" i="7" s="1"/>
  <c r="C243" i="7"/>
  <c r="D243" i="7" s="1"/>
  <c r="K243" i="7" s="1"/>
  <c r="C244" i="7"/>
  <c r="D244" i="7" s="1"/>
  <c r="K244" i="7" s="1"/>
  <c r="C245" i="7"/>
  <c r="D245" i="7" s="1"/>
  <c r="K245" i="7" s="1"/>
  <c r="C246" i="7"/>
  <c r="D246" i="7" s="1"/>
  <c r="K246" i="7" s="1"/>
  <c r="C247" i="7"/>
  <c r="D247" i="7" s="1"/>
  <c r="K247" i="7" s="1"/>
  <c r="C248" i="7"/>
  <c r="D248" i="7" s="1"/>
  <c r="K248" i="7" s="1"/>
  <c r="C249" i="7"/>
  <c r="D249" i="7" s="1"/>
  <c r="K249" i="7" s="1"/>
  <c r="C250" i="7"/>
  <c r="D250" i="7" s="1"/>
  <c r="K250" i="7" s="1"/>
  <c r="C251" i="7"/>
  <c r="D251" i="7" s="1"/>
  <c r="K251" i="7" s="1"/>
  <c r="C252" i="7"/>
  <c r="D252" i="7" s="1"/>
  <c r="K252" i="7" s="1"/>
  <c r="C253" i="7"/>
  <c r="D253" i="7" s="1"/>
  <c r="K253" i="7" s="1"/>
  <c r="C254" i="7"/>
  <c r="D254" i="7" s="1"/>
  <c r="K254" i="7" s="1"/>
  <c r="C255" i="7"/>
  <c r="D255" i="7" s="1"/>
  <c r="K255" i="7" s="1"/>
  <c r="C256" i="7"/>
  <c r="D256" i="7" s="1"/>
  <c r="K256" i="7" s="1"/>
  <c r="C257" i="7"/>
  <c r="D257" i="7" s="1"/>
  <c r="K257" i="7" s="1"/>
  <c r="C258" i="7"/>
  <c r="D258" i="7" s="1"/>
  <c r="K258" i="7" s="1"/>
  <c r="C259" i="7"/>
  <c r="D259" i="7" s="1"/>
  <c r="K259" i="7" s="1"/>
  <c r="C260" i="7"/>
  <c r="D260" i="7" s="1"/>
  <c r="K260" i="7" s="1"/>
  <c r="C261" i="7"/>
  <c r="D261" i="7" s="1"/>
  <c r="K261" i="7" s="1"/>
  <c r="C262" i="7"/>
  <c r="D262" i="7" s="1"/>
  <c r="K262" i="7" s="1"/>
  <c r="C263" i="7"/>
  <c r="D263" i="7" s="1"/>
  <c r="K263" i="7" s="1"/>
  <c r="C264" i="7"/>
  <c r="D264" i="7" s="1"/>
  <c r="K264" i="7" s="1"/>
  <c r="C265" i="7"/>
  <c r="D265" i="7" s="1"/>
  <c r="K265" i="7" s="1"/>
  <c r="C266" i="7"/>
  <c r="D266" i="7" s="1"/>
  <c r="K266" i="7" s="1"/>
  <c r="C267" i="7"/>
  <c r="D267" i="7" s="1"/>
  <c r="K267" i="7" s="1"/>
  <c r="C268" i="7"/>
  <c r="D268" i="7" s="1"/>
  <c r="K268" i="7" s="1"/>
  <c r="C269" i="7"/>
  <c r="D269" i="7" s="1"/>
  <c r="K269" i="7" s="1"/>
  <c r="C270" i="7"/>
  <c r="D270" i="7" s="1"/>
  <c r="K270" i="7" s="1"/>
  <c r="C271" i="7"/>
  <c r="D271" i="7" s="1"/>
  <c r="K271" i="7" s="1"/>
  <c r="C272" i="7"/>
  <c r="D272" i="7" s="1"/>
  <c r="K272" i="7" s="1"/>
  <c r="C273" i="7"/>
  <c r="D273" i="7" s="1"/>
  <c r="K273" i="7" s="1"/>
  <c r="C274" i="7"/>
  <c r="D274" i="7" s="1"/>
  <c r="K274" i="7" s="1"/>
  <c r="C275" i="7"/>
  <c r="D275" i="7" s="1"/>
  <c r="K275" i="7" s="1"/>
  <c r="C276" i="7"/>
  <c r="D276" i="7" s="1"/>
  <c r="K276" i="7" s="1"/>
  <c r="C277" i="7"/>
  <c r="D277" i="7" s="1"/>
  <c r="K277" i="7" s="1"/>
  <c r="C278" i="7"/>
  <c r="D278" i="7" s="1"/>
  <c r="K278" i="7" s="1"/>
  <c r="C279" i="7"/>
  <c r="D279" i="7" s="1"/>
  <c r="K279" i="7" s="1"/>
  <c r="C280" i="7"/>
  <c r="D280" i="7" s="1"/>
  <c r="K280" i="7" s="1"/>
  <c r="C281" i="7"/>
  <c r="D281" i="7" s="1"/>
  <c r="K281" i="7" s="1"/>
  <c r="C282" i="7"/>
  <c r="D282" i="7" s="1"/>
  <c r="K282" i="7" s="1"/>
  <c r="C283" i="7"/>
  <c r="D283" i="7" s="1"/>
  <c r="K283" i="7" s="1"/>
  <c r="C284" i="7"/>
  <c r="D284" i="7" s="1"/>
  <c r="K284" i="7" s="1"/>
  <c r="C285" i="7"/>
  <c r="D285" i="7" s="1"/>
  <c r="K285" i="7" s="1"/>
  <c r="C286" i="7"/>
  <c r="D286" i="7" s="1"/>
  <c r="K286" i="7" s="1"/>
  <c r="C287" i="7"/>
  <c r="D287" i="7" s="1"/>
  <c r="K287" i="7" s="1"/>
  <c r="C288" i="7"/>
  <c r="D288" i="7" s="1"/>
  <c r="K288" i="7" s="1"/>
  <c r="C289" i="7"/>
  <c r="D289" i="7" s="1"/>
  <c r="K289" i="7" s="1"/>
  <c r="C290" i="7"/>
  <c r="D290" i="7" s="1"/>
  <c r="K290" i="7" s="1"/>
  <c r="C291" i="7"/>
  <c r="D291" i="7" s="1"/>
  <c r="K291" i="7" s="1"/>
  <c r="C292" i="7"/>
  <c r="D292" i="7" s="1"/>
  <c r="K292" i="7" s="1"/>
  <c r="C293" i="7"/>
  <c r="D293" i="7" s="1"/>
  <c r="K293" i="7" s="1"/>
  <c r="C294" i="7"/>
  <c r="D294" i="7" s="1"/>
  <c r="K294" i="7" s="1"/>
  <c r="C295" i="7"/>
  <c r="D295" i="7" s="1"/>
  <c r="K295" i="7" s="1"/>
  <c r="C296" i="7"/>
  <c r="D296" i="7" s="1"/>
  <c r="K296" i="7" s="1"/>
  <c r="C297" i="7"/>
  <c r="D297" i="7" s="1"/>
  <c r="K297" i="7" s="1"/>
  <c r="C298" i="7"/>
  <c r="D298" i="7" s="1"/>
  <c r="K298" i="7" s="1"/>
  <c r="C299" i="7"/>
  <c r="D299" i="7" s="1"/>
  <c r="K299" i="7" s="1"/>
  <c r="C300" i="7"/>
  <c r="D300" i="7" s="1"/>
  <c r="K300" i="7" s="1"/>
  <c r="C301" i="7"/>
  <c r="D301" i="7" s="1"/>
  <c r="K301" i="7" s="1"/>
  <c r="C302" i="7"/>
  <c r="D302" i="7" s="1"/>
  <c r="K302" i="7" s="1"/>
  <c r="C303" i="7"/>
  <c r="D303" i="7" s="1"/>
  <c r="K303" i="7" s="1"/>
  <c r="C304" i="7"/>
  <c r="D304" i="7" s="1"/>
  <c r="K304" i="7" s="1"/>
  <c r="C305" i="7"/>
  <c r="D305" i="7" s="1"/>
  <c r="K305" i="7" s="1"/>
  <c r="C306" i="7"/>
  <c r="D306" i="7" s="1"/>
  <c r="K306" i="7" s="1"/>
  <c r="C307" i="7"/>
  <c r="D307" i="7" s="1"/>
  <c r="K307" i="7" s="1"/>
  <c r="C308" i="7"/>
  <c r="D308" i="7" s="1"/>
  <c r="K308" i="7" s="1"/>
  <c r="C309" i="7"/>
  <c r="D309" i="7" s="1"/>
  <c r="K309" i="7" s="1"/>
  <c r="C310" i="7"/>
  <c r="D310" i="7" s="1"/>
  <c r="K310" i="7" s="1"/>
  <c r="C311" i="7"/>
  <c r="D311" i="7" s="1"/>
  <c r="K311" i="7" s="1"/>
  <c r="C312" i="7"/>
  <c r="D312" i="7" s="1"/>
  <c r="K312" i="7" s="1"/>
  <c r="C313" i="7"/>
  <c r="D313" i="7" s="1"/>
  <c r="K313" i="7" s="1"/>
  <c r="C314" i="7"/>
  <c r="D314" i="7" s="1"/>
  <c r="K314" i="7" s="1"/>
  <c r="C315" i="7"/>
  <c r="D315" i="7" s="1"/>
  <c r="K315" i="7" s="1"/>
  <c r="C316" i="7"/>
  <c r="D316" i="7" s="1"/>
  <c r="K316" i="7" s="1"/>
  <c r="C317" i="7"/>
  <c r="D317" i="7" s="1"/>
  <c r="K317" i="7" s="1"/>
  <c r="C318" i="7"/>
  <c r="D318" i="7" s="1"/>
  <c r="K318" i="7" s="1"/>
  <c r="C319" i="7"/>
  <c r="D319" i="7" s="1"/>
  <c r="K319" i="7" s="1"/>
  <c r="C320" i="7"/>
  <c r="D320" i="7" s="1"/>
  <c r="K320" i="7" s="1"/>
  <c r="C321" i="7"/>
  <c r="D321" i="7" s="1"/>
  <c r="K321" i="7" s="1"/>
  <c r="C322" i="7"/>
  <c r="D322" i="7" s="1"/>
  <c r="K322" i="7" s="1"/>
  <c r="C323" i="7"/>
  <c r="D323" i="7" s="1"/>
  <c r="K323" i="7" s="1"/>
  <c r="C324" i="7"/>
  <c r="D324" i="7" s="1"/>
  <c r="K324" i="7" s="1"/>
  <c r="C325" i="7"/>
  <c r="D325" i="7" s="1"/>
  <c r="K325" i="7" s="1"/>
  <c r="C326" i="7"/>
  <c r="D326" i="7" s="1"/>
  <c r="K326" i="7" s="1"/>
  <c r="C327" i="7"/>
  <c r="D327" i="7" s="1"/>
  <c r="K327" i="7" s="1"/>
  <c r="C328" i="7"/>
  <c r="D328" i="7" s="1"/>
  <c r="K328" i="7" s="1"/>
  <c r="C329" i="7"/>
  <c r="D329" i="7" s="1"/>
  <c r="K329" i="7" s="1"/>
  <c r="C330" i="7"/>
  <c r="D330" i="7" s="1"/>
  <c r="K330" i="7" s="1"/>
  <c r="C331" i="7"/>
  <c r="D331" i="7" s="1"/>
  <c r="K331" i="7" s="1"/>
  <c r="C332" i="7"/>
  <c r="D332" i="7" s="1"/>
  <c r="K332" i="7" s="1"/>
  <c r="C333" i="7"/>
  <c r="D333" i="7" s="1"/>
  <c r="K333" i="7" s="1"/>
  <c r="C334" i="7"/>
  <c r="D334" i="7" s="1"/>
  <c r="K334" i="7" s="1"/>
  <c r="C335" i="7"/>
  <c r="D335" i="7" s="1"/>
  <c r="K335" i="7" s="1"/>
  <c r="C336" i="7"/>
  <c r="D336" i="7" s="1"/>
  <c r="K336" i="7" s="1"/>
  <c r="C337" i="7"/>
  <c r="D337" i="7" s="1"/>
  <c r="K337" i="7" s="1"/>
  <c r="C338" i="7"/>
  <c r="D338" i="7" s="1"/>
  <c r="K338" i="7" s="1"/>
  <c r="C339" i="7"/>
  <c r="D339" i="7" s="1"/>
  <c r="K339" i="7" s="1"/>
  <c r="C340" i="7"/>
  <c r="D340" i="7" s="1"/>
  <c r="K340" i="7" s="1"/>
  <c r="C341" i="7"/>
  <c r="D341" i="7" s="1"/>
  <c r="K341" i="7" s="1"/>
  <c r="C342" i="7"/>
  <c r="D342" i="7" s="1"/>
  <c r="K342" i="7" s="1"/>
  <c r="C343" i="7"/>
  <c r="D343" i="7" s="1"/>
  <c r="K343" i="7" s="1"/>
  <c r="C344" i="7"/>
  <c r="D344" i="7" s="1"/>
  <c r="K344" i="7" s="1"/>
  <c r="C345" i="7"/>
  <c r="D345" i="7" s="1"/>
  <c r="K345" i="7" s="1"/>
  <c r="C346" i="7"/>
  <c r="D346" i="7" s="1"/>
  <c r="K346" i="7" s="1"/>
  <c r="C347" i="7"/>
  <c r="D347" i="7" s="1"/>
  <c r="K347" i="7" s="1"/>
  <c r="C348" i="7"/>
  <c r="D348" i="7" s="1"/>
  <c r="K348" i="7" s="1"/>
  <c r="C349" i="7"/>
  <c r="D349" i="7" s="1"/>
  <c r="K349" i="7" s="1"/>
  <c r="C350" i="7"/>
  <c r="D350" i="7" s="1"/>
  <c r="K350" i="7" s="1"/>
  <c r="C351" i="7"/>
  <c r="D351" i="7" s="1"/>
  <c r="K351" i="7" s="1"/>
  <c r="C352" i="7"/>
  <c r="D352" i="7" s="1"/>
  <c r="K352" i="7" s="1"/>
  <c r="C353" i="7"/>
  <c r="D353" i="7" s="1"/>
  <c r="K353" i="7" s="1"/>
  <c r="C354" i="7"/>
  <c r="D354" i="7" s="1"/>
  <c r="K354" i="7" s="1"/>
  <c r="C355" i="7"/>
  <c r="D355" i="7" s="1"/>
  <c r="K355" i="7" s="1"/>
  <c r="C356" i="7"/>
  <c r="D356" i="7" s="1"/>
  <c r="K356" i="7" s="1"/>
  <c r="C357" i="7"/>
  <c r="D357" i="7" s="1"/>
  <c r="K357" i="7" s="1"/>
  <c r="C358" i="7"/>
  <c r="D358" i="7" s="1"/>
  <c r="K358" i="7" s="1"/>
  <c r="C359" i="7"/>
  <c r="D359" i="7" s="1"/>
  <c r="K359" i="7" s="1"/>
  <c r="C360" i="7"/>
  <c r="D360" i="7" s="1"/>
  <c r="K360" i="7" s="1"/>
  <c r="C361" i="7"/>
  <c r="D361" i="7" s="1"/>
  <c r="K361" i="7" s="1"/>
  <c r="C362" i="7"/>
  <c r="D362" i="7" s="1"/>
  <c r="K362" i="7" s="1"/>
  <c r="C363" i="7"/>
  <c r="D363" i="7" s="1"/>
  <c r="K363" i="7" s="1"/>
  <c r="C364" i="7"/>
  <c r="D364" i="7" s="1"/>
  <c r="K364" i="7" s="1"/>
  <c r="C365" i="7"/>
  <c r="D365" i="7" s="1"/>
  <c r="K365" i="7" s="1"/>
  <c r="C366" i="7"/>
  <c r="D366" i="7" s="1"/>
  <c r="K366" i="7" s="1"/>
  <c r="C367" i="7"/>
  <c r="D367" i="7" s="1"/>
  <c r="K367" i="7" s="1"/>
  <c r="C368" i="7"/>
  <c r="D368" i="7" s="1"/>
  <c r="K368" i="7" s="1"/>
  <c r="C369" i="7"/>
  <c r="D369" i="7" s="1"/>
  <c r="K369" i="7" s="1"/>
  <c r="C370" i="7"/>
  <c r="D370" i="7" s="1"/>
  <c r="K370" i="7" s="1"/>
  <c r="C371" i="7"/>
  <c r="D371" i="7" s="1"/>
  <c r="K371" i="7" s="1"/>
  <c r="C372" i="7"/>
  <c r="D372" i="7" s="1"/>
  <c r="K372" i="7" s="1"/>
  <c r="C373" i="7"/>
  <c r="D373" i="7" s="1"/>
  <c r="K373" i="7" s="1"/>
  <c r="C374" i="7"/>
  <c r="D374" i="7" s="1"/>
  <c r="K374" i="7" s="1"/>
  <c r="C375" i="7"/>
  <c r="D375" i="7" s="1"/>
  <c r="K375" i="7" s="1"/>
  <c r="C376" i="7"/>
  <c r="D376" i="7" s="1"/>
  <c r="K376" i="7" s="1"/>
  <c r="C377" i="7"/>
  <c r="D377" i="7" s="1"/>
  <c r="K377" i="7" s="1"/>
  <c r="C378" i="7"/>
  <c r="D378" i="7" s="1"/>
  <c r="K378" i="7" s="1"/>
  <c r="C379" i="7"/>
  <c r="D379" i="7" s="1"/>
  <c r="K379" i="7" s="1"/>
  <c r="C380" i="7"/>
  <c r="D380" i="7" s="1"/>
  <c r="K380" i="7" s="1"/>
  <c r="C381" i="7"/>
  <c r="D381" i="7" s="1"/>
  <c r="K381" i="7" s="1"/>
  <c r="C382" i="7"/>
  <c r="D382" i="7" s="1"/>
  <c r="K382" i="7" s="1"/>
  <c r="C383" i="7"/>
  <c r="D383" i="7" s="1"/>
  <c r="K383" i="7" s="1"/>
  <c r="C384" i="7"/>
  <c r="D384" i="7" s="1"/>
  <c r="K384" i="7" s="1"/>
  <c r="C385" i="7"/>
  <c r="D385" i="7" s="1"/>
  <c r="K385" i="7" s="1"/>
  <c r="C386" i="7"/>
  <c r="D386" i="7" s="1"/>
  <c r="K386" i="7" s="1"/>
  <c r="C387" i="7"/>
  <c r="D387" i="7" s="1"/>
  <c r="K387" i="7" s="1"/>
  <c r="C388" i="7"/>
  <c r="D388" i="7" s="1"/>
  <c r="K388" i="7" s="1"/>
  <c r="C389" i="7"/>
  <c r="D389" i="7" s="1"/>
  <c r="K389" i="7" s="1"/>
  <c r="C390" i="7"/>
  <c r="D390" i="7" s="1"/>
  <c r="K390" i="7" s="1"/>
  <c r="C391" i="7"/>
  <c r="D391" i="7" s="1"/>
  <c r="K391" i="7" s="1"/>
  <c r="C392" i="7"/>
  <c r="D392" i="7" s="1"/>
  <c r="K392" i="7" s="1"/>
  <c r="C393" i="7"/>
  <c r="D393" i="7" s="1"/>
  <c r="K393" i="7" s="1"/>
  <c r="C394" i="7"/>
  <c r="D394" i="7" s="1"/>
  <c r="K394" i="7" s="1"/>
  <c r="C395" i="7"/>
  <c r="D395" i="7" s="1"/>
  <c r="K395" i="7" s="1"/>
  <c r="C396" i="7"/>
  <c r="D396" i="7" s="1"/>
  <c r="K396" i="7" s="1"/>
  <c r="C397" i="7"/>
  <c r="D397" i="7" s="1"/>
  <c r="K397" i="7" s="1"/>
  <c r="C398" i="7"/>
  <c r="D398" i="7" s="1"/>
  <c r="K398" i="7" s="1"/>
  <c r="C399" i="7"/>
  <c r="D399" i="7" s="1"/>
  <c r="K399" i="7" s="1"/>
  <c r="C400" i="7"/>
  <c r="D400" i="7" s="1"/>
  <c r="K400" i="7" s="1"/>
  <c r="C401" i="7"/>
  <c r="D401" i="7" s="1"/>
  <c r="K401" i="7" s="1"/>
  <c r="C402" i="7"/>
  <c r="D402" i="7" s="1"/>
  <c r="K402" i="7" s="1"/>
  <c r="C403" i="7"/>
  <c r="D403" i="7" s="1"/>
  <c r="K403" i="7" s="1"/>
  <c r="C404" i="7"/>
  <c r="D404" i="7" s="1"/>
  <c r="K404" i="7" s="1"/>
  <c r="C405" i="7"/>
  <c r="D405" i="7" s="1"/>
  <c r="K405" i="7" s="1"/>
  <c r="C406" i="7"/>
  <c r="D406" i="7" s="1"/>
  <c r="K406" i="7" s="1"/>
  <c r="C407" i="7"/>
  <c r="D407" i="7" s="1"/>
  <c r="K407" i="7" s="1"/>
  <c r="C408" i="7"/>
  <c r="D408" i="7" s="1"/>
  <c r="K408" i="7" s="1"/>
  <c r="C409" i="7"/>
  <c r="D409" i="7" s="1"/>
  <c r="K409" i="7" s="1"/>
  <c r="C410" i="7"/>
  <c r="D410" i="7" s="1"/>
  <c r="K410" i="7" s="1"/>
  <c r="C411" i="7"/>
  <c r="D411" i="7" s="1"/>
  <c r="K411" i="7" s="1"/>
  <c r="C412" i="7"/>
  <c r="D412" i="7" s="1"/>
  <c r="K412" i="7" s="1"/>
  <c r="C413" i="7"/>
  <c r="D413" i="7" s="1"/>
  <c r="K413" i="7" s="1"/>
  <c r="C414" i="7"/>
  <c r="D414" i="7" s="1"/>
  <c r="K414" i="7" s="1"/>
  <c r="C415" i="7"/>
  <c r="D415" i="7" s="1"/>
  <c r="K415" i="7" s="1"/>
  <c r="C416" i="7"/>
  <c r="D416" i="7" s="1"/>
  <c r="K416" i="7" s="1"/>
  <c r="C417" i="7"/>
  <c r="D417" i="7" s="1"/>
  <c r="K417" i="7" s="1"/>
  <c r="C418" i="7"/>
  <c r="D418" i="7" s="1"/>
  <c r="K418" i="7" s="1"/>
  <c r="C419" i="7"/>
  <c r="D419" i="7" s="1"/>
  <c r="K419" i="7" s="1"/>
  <c r="C420" i="7"/>
  <c r="D420" i="7" s="1"/>
  <c r="K420" i="7" s="1"/>
  <c r="C421" i="7"/>
  <c r="D421" i="7" s="1"/>
  <c r="K421" i="7" s="1"/>
  <c r="C422" i="7"/>
  <c r="D422" i="7" s="1"/>
  <c r="K422" i="7" s="1"/>
  <c r="C423" i="7"/>
  <c r="D423" i="7" s="1"/>
  <c r="K423" i="7" s="1"/>
  <c r="C424" i="7"/>
  <c r="D424" i="7" s="1"/>
  <c r="K424" i="7" s="1"/>
  <c r="C425" i="7"/>
  <c r="D425" i="7" s="1"/>
  <c r="K425" i="7" s="1"/>
  <c r="C426" i="7"/>
  <c r="D426" i="7" s="1"/>
  <c r="K426" i="7" s="1"/>
  <c r="C427" i="7"/>
  <c r="D427" i="7" s="1"/>
  <c r="K427" i="7" s="1"/>
  <c r="C428" i="7"/>
  <c r="D428" i="7" s="1"/>
  <c r="K428" i="7" s="1"/>
  <c r="C429" i="7"/>
  <c r="D429" i="7" s="1"/>
  <c r="K429" i="7" s="1"/>
  <c r="C430" i="7"/>
  <c r="D430" i="7" s="1"/>
  <c r="K430" i="7" s="1"/>
  <c r="C431" i="7"/>
  <c r="D431" i="7" s="1"/>
  <c r="K431" i="7" s="1"/>
  <c r="C432" i="7"/>
  <c r="D432" i="7" s="1"/>
  <c r="K432" i="7" s="1"/>
  <c r="C433" i="7"/>
  <c r="D433" i="7" s="1"/>
  <c r="K433" i="7" s="1"/>
  <c r="C434" i="7"/>
  <c r="D434" i="7" s="1"/>
  <c r="K434" i="7" s="1"/>
  <c r="C435" i="7"/>
  <c r="D435" i="7" s="1"/>
  <c r="K435" i="7" s="1"/>
  <c r="C436" i="7"/>
  <c r="D436" i="7" s="1"/>
  <c r="K436" i="7" s="1"/>
  <c r="C437" i="7"/>
  <c r="D437" i="7" s="1"/>
  <c r="K437" i="7" s="1"/>
  <c r="C438" i="7"/>
  <c r="D438" i="7" s="1"/>
  <c r="K438" i="7" s="1"/>
  <c r="C439" i="7"/>
  <c r="D439" i="7" s="1"/>
  <c r="K439" i="7" s="1"/>
  <c r="C440" i="7"/>
  <c r="D440" i="7" s="1"/>
  <c r="K440" i="7" s="1"/>
  <c r="C441" i="7"/>
  <c r="D441" i="7" s="1"/>
  <c r="K441" i="7" s="1"/>
  <c r="C442" i="7"/>
  <c r="D442" i="7" s="1"/>
  <c r="K442" i="7" s="1"/>
  <c r="C443" i="7"/>
  <c r="D443" i="7" s="1"/>
  <c r="K443" i="7" s="1"/>
  <c r="C444" i="7"/>
  <c r="D444" i="7" s="1"/>
  <c r="K444" i="7" s="1"/>
  <c r="C445" i="7"/>
  <c r="D445" i="7" s="1"/>
  <c r="K445" i="7" s="1"/>
  <c r="C446" i="7"/>
  <c r="D446" i="7" s="1"/>
  <c r="K446" i="7" s="1"/>
  <c r="C447" i="7"/>
  <c r="D447" i="7" s="1"/>
  <c r="K447" i="7" s="1"/>
  <c r="C448" i="7"/>
  <c r="D448" i="7" s="1"/>
  <c r="K448" i="7" s="1"/>
  <c r="C449" i="7"/>
  <c r="D449" i="7" s="1"/>
  <c r="K449" i="7" s="1"/>
  <c r="C450" i="7"/>
  <c r="D450" i="7" s="1"/>
  <c r="K450" i="7" s="1"/>
  <c r="C451" i="7"/>
  <c r="D451" i="7" s="1"/>
  <c r="K451" i="7" s="1"/>
  <c r="C452" i="7"/>
  <c r="D452" i="7" s="1"/>
  <c r="K452" i="7" s="1"/>
  <c r="C453" i="7"/>
  <c r="D453" i="7" s="1"/>
  <c r="K453" i="7" s="1"/>
  <c r="C454" i="7"/>
  <c r="D454" i="7" s="1"/>
  <c r="K454" i="7" s="1"/>
  <c r="C455" i="7"/>
  <c r="D455" i="7" s="1"/>
  <c r="K455" i="7" s="1"/>
  <c r="C456" i="7"/>
  <c r="D456" i="7" s="1"/>
  <c r="K456" i="7" s="1"/>
  <c r="C457" i="7"/>
  <c r="D457" i="7" s="1"/>
  <c r="K457" i="7" s="1"/>
  <c r="C458" i="7"/>
  <c r="D458" i="7" s="1"/>
  <c r="K458" i="7" s="1"/>
  <c r="C459" i="7"/>
  <c r="D459" i="7" s="1"/>
  <c r="K459" i="7" s="1"/>
  <c r="C460" i="7"/>
  <c r="D460" i="7" s="1"/>
  <c r="K460" i="7" s="1"/>
  <c r="C461" i="7"/>
  <c r="D461" i="7" s="1"/>
  <c r="K461" i="7" s="1"/>
  <c r="C462" i="7"/>
  <c r="D462" i="7" s="1"/>
  <c r="K462" i="7" s="1"/>
  <c r="C463" i="7"/>
  <c r="D463" i="7" s="1"/>
  <c r="K463" i="7" s="1"/>
  <c r="C464" i="7"/>
  <c r="D464" i="7" s="1"/>
  <c r="K464" i="7" s="1"/>
  <c r="C465" i="7"/>
  <c r="D465" i="7" s="1"/>
  <c r="K465" i="7" s="1"/>
  <c r="C466" i="7"/>
  <c r="D466" i="7" s="1"/>
  <c r="K466" i="7" s="1"/>
  <c r="C467" i="7"/>
  <c r="D467" i="7" s="1"/>
  <c r="K467" i="7" s="1"/>
  <c r="C468" i="7"/>
  <c r="D468" i="7" s="1"/>
  <c r="K468" i="7" s="1"/>
  <c r="C469" i="7"/>
  <c r="D469" i="7" s="1"/>
  <c r="K469" i="7" s="1"/>
  <c r="C470" i="7"/>
  <c r="D470" i="7" s="1"/>
  <c r="K470" i="7" s="1"/>
  <c r="C471" i="7"/>
  <c r="D471" i="7" s="1"/>
  <c r="K471" i="7" s="1"/>
  <c r="C472" i="7"/>
  <c r="D472" i="7" s="1"/>
  <c r="K472" i="7" s="1"/>
  <c r="C473" i="7"/>
  <c r="D473" i="7" s="1"/>
  <c r="K473" i="7" s="1"/>
  <c r="C474" i="7"/>
  <c r="D474" i="7" s="1"/>
  <c r="K474" i="7" s="1"/>
  <c r="C475" i="7"/>
  <c r="D475" i="7" s="1"/>
  <c r="K475" i="7" s="1"/>
  <c r="C476" i="7"/>
  <c r="D476" i="7" s="1"/>
  <c r="K476" i="7" s="1"/>
  <c r="C477" i="7"/>
  <c r="D477" i="7" s="1"/>
  <c r="K477" i="7" s="1"/>
  <c r="C478" i="7"/>
  <c r="D478" i="7" s="1"/>
  <c r="K478" i="7" s="1"/>
  <c r="C479" i="7"/>
  <c r="D479" i="7" s="1"/>
  <c r="K479" i="7" s="1"/>
  <c r="C480" i="7"/>
  <c r="D480" i="7" s="1"/>
  <c r="K480" i="7" s="1"/>
  <c r="C481" i="7"/>
  <c r="D481" i="7" s="1"/>
  <c r="K481" i="7" s="1"/>
  <c r="C482" i="7"/>
  <c r="D482" i="7" s="1"/>
  <c r="K482" i="7" s="1"/>
  <c r="C483" i="7"/>
  <c r="D483" i="7" s="1"/>
  <c r="K483" i="7" s="1"/>
  <c r="C484" i="7"/>
  <c r="D484" i="7" s="1"/>
  <c r="K484" i="7" s="1"/>
  <c r="C485" i="7"/>
  <c r="D485" i="7" s="1"/>
  <c r="K485" i="7" s="1"/>
  <c r="C486" i="7"/>
  <c r="D486" i="7" s="1"/>
  <c r="K486" i="7" s="1"/>
  <c r="C487" i="7"/>
  <c r="D487" i="7" s="1"/>
  <c r="K487" i="7" s="1"/>
  <c r="C488" i="7"/>
  <c r="D488" i="7" s="1"/>
  <c r="K488" i="7" s="1"/>
  <c r="C489" i="7"/>
  <c r="D489" i="7" s="1"/>
  <c r="K489" i="7" s="1"/>
  <c r="C490" i="7"/>
  <c r="D490" i="7" s="1"/>
  <c r="K490" i="7" s="1"/>
  <c r="C491" i="7"/>
  <c r="D491" i="7" s="1"/>
  <c r="K491" i="7" s="1"/>
  <c r="C492" i="7"/>
  <c r="D492" i="7" s="1"/>
  <c r="K492" i="7" s="1"/>
  <c r="C493" i="7"/>
  <c r="D493" i="7" s="1"/>
  <c r="K493" i="7" s="1"/>
  <c r="C494" i="7"/>
  <c r="D494" i="7" s="1"/>
  <c r="K494" i="7" s="1"/>
  <c r="C495" i="7"/>
  <c r="D495" i="7" s="1"/>
  <c r="K495" i="7" s="1"/>
  <c r="C496" i="7"/>
  <c r="D496" i="7" s="1"/>
  <c r="K496" i="7" s="1"/>
  <c r="C497" i="7"/>
  <c r="D497" i="7" s="1"/>
  <c r="K497" i="7" s="1"/>
  <c r="C498" i="7"/>
  <c r="D498" i="7" s="1"/>
  <c r="K498" i="7" s="1"/>
  <c r="C499" i="7"/>
  <c r="D499" i="7" s="1"/>
  <c r="K499" i="7" s="1"/>
  <c r="C500" i="7"/>
  <c r="D500" i="7" s="1"/>
  <c r="K500" i="7" s="1"/>
  <c r="C501" i="7"/>
  <c r="D501" i="7" s="1"/>
  <c r="K501" i="7" s="1"/>
  <c r="C502" i="7"/>
  <c r="D502" i="7" s="1"/>
  <c r="K502" i="7" s="1"/>
  <c r="C503" i="7"/>
  <c r="D503" i="7" s="1"/>
  <c r="K503" i="7" s="1"/>
  <c r="C504" i="7"/>
  <c r="D504" i="7" s="1"/>
  <c r="K504" i="7" s="1"/>
  <c r="C505" i="7"/>
  <c r="D505" i="7" s="1"/>
  <c r="K505" i="7" s="1"/>
  <c r="C506" i="7"/>
  <c r="D506" i="7" s="1"/>
  <c r="K506" i="7" s="1"/>
  <c r="C507" i="7"/>
  <c r="D507" i="7" s="1"/>
  <c r="K507" i="7" s="1"/>
  <c r="C508" i="7"/>
  <c r="D508" i="7" s="1"/>
  <c r="K508" i="7" s="1"/>
  <c r="C509" i="7"/>
  <c r="D509" i="7" s="1"/>
  <c r="K509" i="7" s="1"/>
  <c r="C510" i="7"/>
  <c r="D510" i="7" s="1"/>
  <c r="K510" i="7" s="1"/>
  <c r="C511" i="7"/>
  <c r="D511" i="7" s="1"/>
  <c r="K511" i="7" s="1"/>
  <c r="C512" i="7"/>
  <c r="D512" i="7" s="1"/>
  <c r="K512" i="7" s="1"/>
  <c r="C513" i="7"/>
  <c r="D513" i="7" s="1"/>
  <c r="K513" i="7" s="1"/>
  <c r="C514" i="7"/>
  <c r="D514" i="7" s="1"/>
  <c r="K514" i="7" s="1"/>
  <c r="C515" i="7"/>
  <c r="D515" i="7" s="1"/>
  <c r="K515" i="7" s="1"/>
  <c r="C516" i="7"/>
  <c r="D516" i="7" s="1"/>
  <c r="K516" i="7" s="1"/>
  <c r="C517" i="7"/>
  <c r="D517" i="7" s="1"/>
  <c r="K517" i="7" s="1"/>
  <c r="C518" i="7"/>
  <c r="D518" i="7" s="1"/>
  <c r="K518" i="7" s="1"/>
  <c r="C519" i="7"/>
  <c r="D519" i="7" s="1"/>
  <c r="K519" i="7" s="1"/>
  <c r="C520" i="7"/>
  <c r="D520" i="7" s="1"/>
  <c r="K520" i="7" s="1"/>
  <c r="C521" i="7"/>
  <c r="D521" i="7" s="1"/>
  <c r="K521" i="7" s="1"/>
  <c r="C522" i="7"/>
  <c r="D522" i="7" s="1"/>
  <c r="K522" i="7" s="1"/>
  <c r="C523" i="7"/>
  <c r="D523" i="7" s="1"/>
  <c r="K523" i="7" s="1"/>
  <c r="C524" i="7"/>
  <c r="D524" i="7" s="1"/>
  <c r="K524" i="7" s="1"/>
  <c r="C525" i="7"/>
  <c r="D525" i="7" s="1"/>
  <c r="K525" i="7" s="1"/>
  <c r="C526" i="7"/>
  <c r="D526" i="7" s="1"/>
  <c r="K526" i="7" s="1"/>
  <c r="C527" i="7"/>
  <c r="D527" i="7" s="1"/>
  <c r="K527" i="7" s="1"/>
  <c r="C528" i="7"/>
  <c r="D528" i="7" s="1"/>
  <c r="K528" i="7" s="1"/>
  <c r="C529" i="7"/>
  <c r="D529" i="7" s="1"/>
  <c r="K529" i="7" s="1"/>
  <c r="C530" i="7"/>
  <c r="D530" i="7" s="1"/>
  <c r="K530" i="7" s="1"/>
  <c r="C531" i="7"/>
  <c r="D531" i="7" s="1"/>
  <c r="K531" i="7" s="1"/>
  <c r="C532" i="7"/>
  <c r="D532" i="7" s="1"/>
  <c r="K532" i="7" s="1"/>
  <c r="C533" i="7"/>
  <c r="D533" i="7" s="1"/>
  <c r="K533" i="7" s="1"/>
  <c r="C534" i="7"/>
  <c r="D534" i="7" s="1"/>
  <c r="K534" i="7" s="1"/>
  <c r="C535" i="7"/>
  <c r="D535" i="7" s="1"/>
  <c r="K535" i="7" s="1"/>
  <c r="C536" i="7"/>
  <c r="D536" i="7" s="1"/>
  <c r="K536" i="7" s="1"/>
  <c r="C537" i="7"/>
  <c r="D537" i="7" s="1"/>
  <c r="K537" i="7" s="1"/>
  <c r="C538" i="7"/>
  <c r="D538" i="7" s="1"/>
  <c r="K538" i="7" s="1"/>
  <c r="C539" i="7"/>
  <c r="D539" i="7" s="1"/>
  <c r="K539" i="7" s="1"/>
  <c r="C540" i="7"/>
  <c r="D540" i="7" s="1"/>
  <c r="K540" i="7" s="1"/>
  <c r="C541" i="7"/>
  <c r="D541" i="7" s="1"/>
  <c r="K541" i="7" s="1"/>
  <c r="C542" i="7"/>
  <c r="D542" i="7" s="1"/>
  <c r="K542" i="7" s="1"/>
  <c r="C543" i="7"/>
  <c r="D543" i="7" s="1"/>
  <c r="K543" i="7" s="1"/>
  <c r="C544" i="7"/>
  <c r="D544" i="7" s="1"/>
  <c r="K544" i="7" s="1"/>
  <c r="C545" i="7"/>
  <c r="D545" i="7" s="1"/>
  <c r="K545" i="7" s="1"/>
  <c r="C546" i="7"/>
  <c r="D546" i="7" s="1"/>
  <c r="K546" i="7" s="1"/>
  <c r="C547" i="7"/>
  <c r="D547" i="7" s="1"/>
  <c r="K547" i="7" s="1"/>
  <c r="C548" i="7"/>
  <c r="D548" i="7" s="1"/>
  <c r="K548" i="7" s="1"/>
  <c r="C549" i="7"/>
  <c r="D549" i="7" s="1"/>
  <c r="K549" i="7" s="1"/>
  <c r="C550" i="7"/>
  <c r="D550" i="7" s="1"/>
  <c r="K550" i="7" s="1"/>
  <c r="C551" i="7"/>
  <c r="D551" i="7" s="1"/>
  <c r="K551" i="7" s="1"/>
  <c r="C552" i="7"/>
  <c r="D552" i="7" s="1"/>
  <c r="K552" i="7" s="1"/>
  <c r="C553" i="7"/>
  <c r="D553" i="7" s="1"/>
  <c r="K553" i="7" s="1"/>
  <c r="C554" i="7"/>
  <c r="D554" i="7" s="1"/>
  <c r="K554" i="7" s="1"/>
  <c r="C555" i="7"/>
  <c r="D555" i="7" s="1"/>
  <c r="K555" i="7" s="1"/>
  <c r="C556" i="7"/>
  <c r="D556" i="7" s="1"/>
  <c r="K556" i="7" s="1"/>
  <c r="C557" i="7"/>
  <c r="D557" i="7" s="1"/>
  <c r="K557" i="7" s="1"/>
  <c r="C558" i="7"/>
  <c r="D558" i="7" s="1"/>
  <c r="K558" i="7" s="1"/>
  <c r="C559" i="7"/>
  <c r="D559" i="7" s="1"/>
  <c r="K559" i="7" s="1"/>
  <c r="C560" i="7"/>
  <c r="D560" i="7" s="1"/>
  <c r="K560" i="7" s="1"/>
  <c r="C561" i="7"/>
  <c r="D561" i="7" s="1"/>
  <c r="K561" i="7" s="1"/>
  <c r="C562" i="7"/>
  <c r="D562" i="7" s="1"/>
  <c r="K562" i="7" s="1"/>
  <c r="C563" i="7"/>
  <c r="D563" i="7" s="1"/>
  <c r="K563" i="7" s="1"/>
  <c r="C564" i="7"/>
  <c r="D564" i="7" s="1"/>
  <c r="K564" i="7" s="1"/>
  <c r="C565" i="7"/>
  <c r="D565" i="7" s="1"/>
  <c r="K565" i="7" s="1"/>
  <c r="C566" i="7"/>
  <c r="D566" i="7" s="1"/>
  <c r="K566" i="7" s="1"/>
  <c r="C567" i="7"/>
  <c r="D567" i="7" s="1"/>
  <c r="K567" i="7" s="1"/>
  <c r="C568" i="7"/>
  <c r="D568" i="7" s="1"/>
  <c r="K568" i="7" s="1"/>
  <c r="C569" i="7"/>
  <c r="D569" i="7" s="1"/>
  <c r="K569" i="7" s="1"/>
  <c r="C570" i="7"/>
  <c r="D570" i="7" s="1"/>
  <c r="K570" i="7" s="1"/>
  <c r="C571" i="7"/>
  <c r="D571" i="7" s="1"/>
  <c r="K571" i="7" s="1"/>
  <c r="C572" i="7"/>
  <c r="D572" i="7" s="1"/>
  <c r="K572" i="7" s="1"/>
  <c r="C573" i="7"/>
  <c r="D573" i="7" s="1"/>
  <c r="K573" i="7" s="1"/>
  <c r="C574" i="7"/>
  <c r="D574" i="7" s="1"/>
  <c r="K574" i="7" s="1"/>
  <c r="C575" i="7"/>
  <c r="D575" i="7" s="1"/>
  <c r="K575" i="7" s="1"/>
  <c r="C576" i="7"/>
  <c r="D576" i="7" s="1"/>
  <c r="K576" i="7" s="1"/>
  <c r="C577" i="7"/>
  <c r="D577" i="7" s="1"/>
  <c r="K577" i="7" s="1"/>
  <c r="C578" i="7"/>
  <c r="D578" i="7" s="1"/>
  <c r="K578" i="7" s="1"/>
  <c r="C579" i="7"/>
  <c r="D579" i="7" s="1"/>
  <c r="K579" i="7" s="1"/>
  <c r="C580" i="7"/>
  <c r="D580" i="7" s="1"/>
  <c r="K580" i="7" s="1"/>
  <c r="C581" i="7"/>
  <c r="D581" i="7" s="1"/>
  <c r="K581" i="7" s="1"/>
  <c r="C582" i="7"/>
  <c r="D582" i="7" s="1"/>
  <c r="K582" i="7" s="1"/>
  <c r="C583" i="7"/>
  <c r="D583" i="7" s="1"/>
  <c r="K583" i="7" s="1"/>
  <c r="C584" i="7"/>
  <c r="D584" i="7" s="1"/>
  <c r="K584" i="7" s="1"/>
  <c r="C585" i="7"/>
  <c r="D585" i="7" s="1"/>
  <c r="K585" i="7" s="1"/>
  <c r="C586" i="7"/>
  <c r="D586" i="7" s="1"/>
  <c r="K586" i="7" s="1"/>
  <c r="C587" i="7"/>
  <c r="D587" i="7" s="1"/>
  <c r="K587" i="7" s="1"/>
  <c r="C588" i="7"/>
  <c r="D588" i="7" s="1"/>
  <c r="K588" i="7" s="1"/>
  <c r="C589" i="7"/>
  <c r="D589" i="7" s="1"/>
  <c r="K589" i="7" s="1"/>
  <c r="C590" i="7"/>
  <c r="D590" i="7" s="1"/>
  <c r="K590" i="7" s="1"/>
  <c r="C591" i="7"/>
  <c r="D591" i="7" s="1"/>
  <c r="K591" i="7" s="1"/>
  <c r="C592" i="7"/>
  <c r="D592" i="7" s="1"/>
  <c r="K592" i="7" s="1"/>
  <c r="C593" i="7"/>
  <c r="D593" i="7" s="1"/>
  <c r="K593" i="7" s="1"/>
  <c r="C594" i="7"/>
  <c r="D594" i="7" s="1"/>
  <c r="K594" i="7" s="1"/>
  <c r="C595" i="7"/>
  <c r="D595" i="7" s="1"/>
  <c r="K595" i="7" s="1"/>
  <c r="C596" i="7"/>
  <c r="D596" i="7" s="1"/>
  <c r="K596" i="7" s="1"/>
  <c r="C597" i="7"/>
  <c r="D597" i="7" s="1"/>
  <c r="K597" i="7" s="1"/>
  <c r="C598" i="7"/>
  <c r="D598" i="7" s="1"/>
  <c r="K598" i="7" s="1"/>
  <c r="C599" i="7"/>
  <c r="D599" i="7" s="1"/>
  <c r="K599" i="7" s="1"/>
  <c r="C600" i="7"/>
  <c r="D600" i="7" s="1"/>
  <c r="K600" i="7" s="1"/>
  <c r="C601" i="7"/>
  <c r="D601" i="7" s="1"/>
  <c r="K601" i="7" s="1"/>
  <c r="C602" i="7"/>
  <c r="D602" i="7" s="1"/>
  <c r="K602" i="7" s="1"/>
  <c r="C603" i="7"/>
  <c r="D603" i="7" s="1"/>
  <c r="K603" i="7" s="1"/>
  <c r="C604" i="7"/>
  <c r="D604" i="7" s="1"/>
  <c r="K604" i="7" s="1"/>
  <c r="C605" i="7"/>
  <c r="D605" i="7" s="1"/>
  <c r="K605" i="7" s="1"/>
  <c r="C606" i="7"/>
  <c r="D606" i="7" s="1"/>
  <c r="K606" i="7" s="1"/>
  <c r="C607" i="7"/>
  <c r="D607" i="7" s="1"/>
  <c r="K607" i="7" s="1"/>
  <c r="C608" i="7"/>
  <c r="D608" i="7" s="1"/>
  <c r="K608" i="7" s="1"/>
  <c r="C609" i="7"/>
  <c r="D609" i="7" s="1"/>
  <c r="K609" i="7" s="1"/>
  <c r="C610" i="7"/>
  <c r="D610" i="7" s="1"/>
  <c r="K610" i="7" s="1"/>
  <c r="C611" i="7"/>
  <c r="D611" i="7" s="1"/>
  <c r="K611" i="7" s="1"/>
  <c r="C612" i="7"/>
  <c r="D612" i="7" s="1"/>
  <c r="K612" i="7" s="1"/>
  <c r="C613" i="7"/>
  <c r="D613" i="7" s="1"/>
  <c r="K613" i="7" s="1"/>
  <c r="C614" i="7"/>
  <c r="D614" i="7" s="1"/>
  <c r="K614" i="7" s="1"/>
  <c r="C615" i="7"/>
  <c r="D615" i="7" s="1"/>
  <c r="K615" i="7" s="1"/>
  <c r="C616" i="7"/>
  <c r="D616" i="7" s="1"/>
  <c r="K616" i="7" s="1"/>
  <c r="C617" i="7"/>
  <c r="D617" i="7" s="1"/>
  <c r="K617" i="7" s="1"/>
  <c r="C618" i="7"/>
  <c r="D618" i="7" s="1"/>
  <c r="K618" i="7" s="1"/>
  <c r="C619" i="7"/>
  <c r="D619" i="7" s="1"/>
  <c r="K619" i="7" s="1"/>
  <c r="C620" i="7"/>
  <c r="D620" i="7" s="1"/>
  <c r="K620" i="7" s="1"/>
  <c r="C621" i="7"/>
  <c r="D621" i="7" s="1"/>
  <c r="K621" i="7" s="1"/>
  <c r="C622" i="7"/>
  <c r="D622" i="7" s="1"/>
  <c r="K622" i="7" s="1"/>
  <c r="C623" i="7"/>
  <c r="D623" i="7" s="1"/>
  <c r="K623" i="7" s="1"/>
  <c r="C624" i="7"/>
  <c r="D624" i="7" s="1"/>
  <c r="K624" i="7" s="1"/>
  <c r="C625" i="7"/>
  <c r="D625" i="7" s="1"/>
  <c r="K625" i="7" s="1"/>
  <c r="C626" i="7"/>
  <c r="D626" i="7" s="1"/>
  <c r="K626" i="7" s="1"/>
  <c r="C627" i="7"/>
  <c r="D627" i="7" s="1"/>
  <c r="K627" i="7" s="1"/>
  <c r="C628" i="7"/>
  <c r="D628" i="7" s="1"/>
  <c r="K628" i="7" s="1"/>
  <c r="C629" i="7"/>
  <c r="D629" i="7" s="1"/>
  <c r="K629" i="7" s="1"/>
  <c r="C630" i="7"/>
  <c r="D630" i="7" s="1"/>
  <c r="K630" i="7" s="1"/>
  <c r="C631" i="7"/>
  <c r="D631" i="7" s="1"/>
  <c r="K631" i="7" s="1"/>
  <c r="C632" i="7"/>
  <c r="D632" i="7" s="1"/>
  <c r="K632" i="7" s="1"/>
  <c r="C633" i="7"/>
  <c r="D633" i="7" s="1"/>
  <c r="K633" i="7" s="1"/>
  <c r="C634" i="7"/>
  <c r="D634" i="7" s="1"/>
  <c r="K634" i="7" s="1"/>
  <c r="C635" i="7"/>
  <c r="D635" i="7" s="1"/>
  <c r="K635" i="7" s="1"/>
  <c r="C636" i="7"/>
  <c r="D636" i="7" s="1"/>
  <c r="K636" i="7" s="1"/>
  <c r="C637" i="7"/>
  <c r="D637" i="7" s="1"/>
  <c r="K637" i="7" s="1"/>
  <c r="C638" i="7"/>
  <c r="D638" i="7" s="1"/>
  <c r="K638" i="7" s="1"/>
  <c r="C639" i="7"/>
  <c r="D639" i="7" s="1"/>
  <c r="K639" i="7" s="1"/>
  <c r="C640" i="7"/>
  <c r="D640" i="7" s="1"/>
  <c r="K640" i="7" s="1"/>
  <c r="C641" i="7"/>
  <c r="D641" i="7" s="1"/>
  <c r="K641" i="7" s="1"/>
  <c r="C642" i="7"/>
  <c r="D642" i="7" s="1"/>
  <c r="K642" i="7" s="1"/>
  <c r="C643" i="7"/>
  <c r="D643" i="7" s="1"/>
  <c r="K643" i="7" s="1"/>
  <c r="C644" i="7"/>
  <c r="D644" i="7" s="1"/>
  <c r="K644" i="7" s="1"/>
  <c r="C645" i="7"/>
  <c r="D645" i="7" s="1"/>
  <c r="K645" i="7" s="1"/>
  <c r="C646" i="7"/>
  <c r="D646" i="7" s="1"/>
  <c r="K646" i="7" s="1"/>
  <c r="C647" i="7"/>
  <c r="D647" i="7" s="1"/>
  <c r="K647" i="7" s="1"/>
  <c r="C648" i="7"/>
  <c r="D648" i="7" s="1"/>
  <c r="K648" i="7" s="1"/>
  <c r="C649" i="7"/>
  <c r="D649" i="7" s="1"/>
  <c r="K649" i="7" s="1"/>
  <c r="C650" i="7"/>
  <c r="D650" i="7" s="1"/>
  <c r="K650" i="7" s="1"/>
  <c r="C651" i="7"/>
  <c r="D651" i="7" s="1"/>
  <c r="K651" i="7" s="1"/>
  <c r="C652" i="7"/>
  <c r="D652" i="7" s="1"/>
  <c r="K652" i="7" s="1"/>
  <c r="C653" i="7"/>
  <c r="D653" i="7" s="1"/>
  <c r="K653" i="7" s="1"/>
  <c r="C654" i="7"/>
  <c r="D654" i="7" s="1"/>
  <c r="K654" i="7" s="1"/>
  <c r="C655" i="7"/>
  <c r="D655" i="7" s="1"/>
  <c r="K655" i="7" s="1"/>
  <c r="C656" i="7"/>
  <c r="D656" i="7" s="1"/>
  <c r="K656" i="7" s="1"/>
  <c r="C657" i="7"/>
  <c r="D657" i="7" s="1"/>
  <c r="K657" i="7" s="1"/>
  <c r="C658" i="7"/>
  <c r="D658" i="7" s="1"/>
  <c r="K658" i="7" s="1"/>
  <c r="C659" i="7"/>
  <c r="D659" i="7" s="1"/>
  <c r="K659" i="7" s="1"/>
  <c r="C660" i="7"/>
  <c r="D660" i="7" s="1"/>
  <c r="K660" i="7" s="1"/>
  <c r="C661" i="7"/>
  <c r="D661" i="7" s="1"/>
  <c r="K661" i="7" s="1"/>
  <c r="C662" i="7"/>
  <c r="D662" i="7" s="1"/>
  <c r="K662" i="7" s="1"/>
  <c r="C663" i="7"/>
  <c r="D663" i="7" s="1"/>
  <c r="K663" i="7" s="1"/>
  <c r="C664" i="7"/>
  <c r="D664" i="7" s="1"/>
  <c r="K664" i="7" s="1"/>
  <c r="C665" i="7"/>
  <c r="D665" i="7" s="1"/>
  <c r="K665" i="7" s="1"/>
  <c r="C666" i="7"/>
  <c r="D666" i="7" s="1"/>
  <c r="K666" i="7" s="1"/>
  <c r="C667" i="7"/>
  <c r="D667" i="7" s="1"/>
  <c r="K667" i="7" s="1"/>
  <c r="C668" i="7"/>
  <c r="D668" i="7" s="1"/>
  <c r="K668" i="7" s="1"/>
  <c r="C669" i="7"/>
  <c r="D669" i="7" s="1"/>
  <c r="K669" i="7" s="1"/>
  <c r="C670" i="7"/>
  <c r="D670" i="7" s="1"/>
  <c r="K670" i="7" s="1"/>
  <c r="C671" i="7"/>
  <c r="D671" i="7" s="1"/>
  <c r="K671" i="7" s="1"/>
  <c r="C672" i="7"/>
  <c r="D672" i="7" s="1"/>
  <c r="K672" i="7" s="1"/>
  <c r="C673" i="7"/>
  <c r="D673" i="7" s="1"/>
  <c r="K673" i="7" s="1"/>
  <c r="C674" i="7"/>
  <c r="D674" i="7" s="1"/>
  <c r="K674" i="7" s="1"/>
  <c r="C675" i="7"/>
  <c r="D675" i="7" s="1"/>
  <c r="K675" i="7" s="1"/>
  <c r="C676" i="7"/>
  <c r="D676" i="7" s="1"/>
  <c r="K676" i="7" s="1"/>
  <c r="C677" i="7"/>
  <c r="D677" i="7" s="1"/>
  <c r="K677" i="7" s="1"/>
  <c r="C678" i="7"/>
  <c r="D678" i="7" s="1"/>
  <c r="K678" i="7" s="1"/>
  <c r="C679" i="7"/>
  <c r="D679" i="7" s="1"/>
  <c r="K679" i="7" s="1"/>
  <c r="C680" i="7"/>
  <c r="D680" i="7" s="1"/>
  <c r="K680" i="7" s="1"/>
  <c r="C681" i="7"/>
  <c r="D681" i="7" s="1"/>
  <c r="K681" i="7" s="1"/>
  <c r="C682" i="7"/>
  <c r="D682" i="7" s="1"/>
  <c r="K682" i="7" s="1"/>
  <c r="C683" i="7"/>
  <c r="D683" i="7" s="1"/>
  <c r="K683" i="7" s="1"/>
  <c r="C684" i="7"/>
  <c r="D684" i="7" s="1"/>
  <c r="K684" i="7" s="1"/>
  <c r="C685" i="7"/>
  <c r="D685" i="7" s="1"/>
  <c r="K685" i="7" s="1"/>
  <c r="C686" i="7"/>
  <c r="D686" i="7" s="1"/>
  <c r="K686" i="7" s="1"/>
  <c r="C687" i="7"/>
  <c r="D687" i="7" s="1"/>
  <c r="K687" i="7" s="1"/>
  <c r="C688" i="7"/>
  <c r="D688" i="7" s="1"/>
  <c r="K688" i="7" s="1"/>
  <c r="C689" i="7"/>
  <c r="D689" i="7" s="1"/>
  <c r="K689" i="7" s="1"/>
  <c r="C690" i="7"/>
  <c r="D690" i="7" s="1"/>
  <c r="K690" i="7" s="1"/>
  <c r="C691" i="7"/>
  <c r="D691" i="7" s="1"/>
  <c r="K691" i="7" s="1"/>
  <c r="C692" i="7"/>
  <c r="D692" i="7" s="1"/>
  <c r="K692" i="7" s="1"/>
  <c r="C693" i="7"/>
  <c r="D693" i="7" s="1"/>
  <c r="K693" i="7" s="1"/>
  <c r="C694" i="7"/>
  <c r="D694" i="7" s="1"/>
  <c r="K694" i="7" s="1"/>
  <c r="C695" i="7"/>
  <c r="D695" i="7" s="1"/>
  <c r="K695" i="7" s="1"/>
  <c r="C696" i="7"/>
  <c r="D696" i="7" s="1"/>
  <c r="K696" i="7" s="1"/>
  <c r="C697" i="7"/>
  <c r="D697" i="7" s="1"/>
  <c r="K697" i="7" s="1"/>
  <c r="C698" i="7"/>
  <c r="D698" i="7" s="1"/>
  <c r="K698" i="7" s="1"/>
  <c r="C699" i="7"/>
  <c r="D699" i="7" s="1"/>
  <c r="K699" i="7" s="1"/>
  <c r="C700" i="7"/>
  <c r="D700" i="7" s="1"/>
  <c r="K700" i="7" s="1"/>
  <c r="C701" i="7"/>
  <c r="D701" i="7" s="1"/>
  <c r="K701" i="7" s="1"/>
  <c r="C702" i="7"/>
  <c r="D702" i="7" s="1"/>
  <c r="K702" i="7" s="1"/>
  <c r="C703" i="7"/>
  <c r="D703" i="7" s="1"/>
  <c r="K703" i="7" s="1"/>
  <c r="C704" i="7"/>
  <c r="D704" i="7" s="1"/>
  <c r="K704" i="7" s="1"/>
  <c r="C705" i="7"/>
  <c r="D705" i="7" s="1"/>
  <c r="K705" i="7" s="1"/>
  <c r="C706" i="7"/>
  <c r="D706" i="7" s="1"/>
  <c r="K706" i="7" s="1"/>
  <c r="C707" i="7"/>
  <c r="D707" i="7" s="1"/>
  <c r="K707" i="7" s="1"/>
  <c r="C708" i="7"/>
  <c r="D708" i="7" s="1"/>
  <c r="K708" i="7" s="1"/>
  <c r="C709" i="7"/>
  <c r="D709" i="7" s="1"/>
  <c r="K709" i="7" s="1"/>
  <c r="C710" i="7"/>
  <c r="D710" i="7" s="1"/>
  <c r="K710" i="7" s="1"/>
  <c r="C711" i="7"/>
  <c r="D711" i="7" s="1"/>
  <c r="K711" i="7" s="1"/>
  <c r="C712" i="7"/>
  <c r="D712" i="7" s="1"/>
  <c r="K712" i="7" s="1"/>
  <c r="C713" i="7"/>
  <c r="D713" i="7" s="1"/>
  <c r="K713" i="7" s="1"/>
  <c r="C714" i="7"/>
  <c r="D714" i="7" s="1"/>
  <c r="K714" i="7" s="1"/>
  <c r="C715" i="7"/>
  <c r="D715" i="7" s="1"/>
  <c r="K715" i="7" s="1"/>
  <c r="C716" i="7"/>
  <c r="D716" i="7" s="1"/>
  <c r="K716" i="7" s="1"/>
  <c r="C717" i="7"/>
  <c r="D717" i="7" s="1"/>
  <c r="K717" i="7" s="1"/>
  <c r="C718" i="7"/>
  <c r="D718" i="7" s="1"/>
  <c r="K718" i="7" s="1"/>
  <c r="C719" i="7"/>
  <c r="D719" i="7" s="1"/>
  <c r="K719" i="7" s="1"/>
  <c r="C720" i="7"/>
  <c r="D720" i="7" s="1"/>
  <c r="K720" i="7" s="1"/>
  <c r="C721" i="7"/>
  <c r="D721" i="7" s="1"/>
  <c r="K721" i="7" s="1"/>
  <c r="C722" i="7"/>
  <c r="D722" i="7" s="1"/>
  <c r="K722" i="7" s="1"/>
  <c r="C723" i="7"/>
  <c r="D723" i="7" s="1"/>
  <c r="K723" i="7" s="1"/>
  <c r="C724" i="7"/>
  <c r="D724" i="7" s="1"/>
  <c r="K724" i="7" s="1"/>
  <c r="C725" i="7"/>
  <c r="D725" i="7" s="1"/>
  <c r="K725" i="7" s="1"/>
  <c r="C726" i="7"/>
  <c r="D726" i="7" s="1"/>
  <c r="K726" i="7" s="1"/>
  <c r="C727" i="7"/>
  <c r="D727" i="7" s="1"/>
  <c r="K727" i="7" s="1"/>
  <c r="C728" i="7"/>
  <c r="D728" i="7" s="1"/>
  <c r="K728" i="7" s="1"/>
  <c r="C729" i="7"/>
  <c r="D729" i="7" s="1"/>
  <c r="K729" i="7" s="1"/>
  <c r="C730" i="7"/>
  <c r="D730" i="7" s="1"/>
  <c r="K730" i="7" s="1"/>
  <c r="C731" i="7"/>
  <c r="D731" i="7" s="1"/>
  <c r="K731" i="7" s="1"/>
  <c r="C732" i="7"/>
  <c r="D732" i="7" s="1"/>
  <c r="K732" i="7" s="1"/>
  <c r="C733" i="7"/>
  <c r="D733" i="7" s="1"/>
  <c r="K733" i="7" s="1"/>
  <c r="C734" i="7"/>
  <c r="D734" i="7" s="1"/>
  <c r="K734" i="7" s="1"/>
  <c r="C735" i="7"/>
  <c r="D735" i="7" s="1"/>
  <c r="K735" i="7" s="1"/>
  <c r="C736" i="7"/>
  <c r="D736" i="7" s="1"/>
  <c r="K736" i="7" s="1"/>
  <c r="C737" i="7"/>
  <c r="D737" i="7" s="1"/>
  <c r="K737" i="7" s="1"/>
  <c r="C738" i="7"/>
  <c r="D738" i="7" s="1"/>
  <c r="K738" i="7" s="1"/>
  <c r="C739" i="7"/>
  <c r="D739" i="7" s="1"/>
  <c r="K739" i="7" s="1"/>
  <c r="C740" i="7"/>
  <c r="D740" i="7" s="1"/>
  <c r="K740" i="7" s="1"/>
  <c r="C741" i="7"/>
  <c r="D741" i="7" s="1"/>
  <c r="K741" i="7" s="1"/>
  <c r="C742" i="7"/>
  <c r="D742" i="7" s="1"/>
  <c r="K742" i="7" s="1"/>
  <c r="C743" i="7"/>
  <c r="D743" i="7" s="1"/>
  <c r="K743" i="7" s="1"/>
  <c r="C744" i="7"/>
  <c r="D744" i="7" s="1"/>
  <c r="K744" i="7" s="1"/>
  <c r="C745" i="7"/>
  <c r="D745" i="7" s="1"/>
  <c r="K745" i="7" s="1"/>
  <c r="C746" i="7"/>
  <c r="D746" i="7" s="1"/>
  <c r="K746" i="7" s="1"/>
  <c r="C747" i="7"/>
  <c r="D747" i="7" s="1"/>
  <c r="K747" i="7" s="1"/>
  <c r="C748" i="7"/>
  <c r="D748" i="7" s="1"/>
  <c r="K748" i="7" s="1"/>
  <c r="C749" i="7"/>
  <c r="D749" i="7" s="1"/>
  <c r="K749" i="7" s="1"/>
  <c r="C750" i="7"/>
  <c r="D750" i="7" s="1"/>
  <c r="K750" i="7" s="1"/>
  <c r="C751" i="7"/>
  <c r="D751" i="7" s="1"/>
  <c r="K751" i="7" s="1"/>
  <c r="C752" i="7"/>
  <c r="D752" i="7" s="1"/>
  <c r="K752" i="7" s="1"/>
  <c r="C753" i="7"/>
  <c r="D753" i="7" s="1"/>
  <c r="K753" i="7" s="1"/>
  <c r="C754" i="7"/>
  <c r="D754" i="7" s="1"/>
  <c r="K754" i="7" s="1"/>
  <c r="C755" i="7"/>
  <c r="D755" i="7" s="1"/>
  <c r="K755" i="7" s="1"/>
  <c r="C756" i="7"/>
  <c r="D756" i="7" s="1"/>
  <c r="K756" i="7" s="1"/>
  <c r="C757" i="7"/>
  <c r="D757" i="7" s="1"/>
  <c r="K757" i="7" s="1"/>
  <c r="C758" i="7"/>
  <c r="D758" i="7" s="1"/>
  <c r="K758" i="7" s="1"/>
  <c r="C759" i="7"/>
  <c r="D759" i="7" s="1"/>
  <c r="K759" i="7" s="1"/>
  <c r="C760" i="7"/>
  <c r="D760" i="7" s="1"/>
  <c r="K760" i="7" s="1"/>
  <c r="C761" i="7"/>
  <c r="D761" i="7" s="1"/>
  <c r="K761" i="7" s="1"/>
  <c r="C762" i="7"/>
  <c r="D762" i="7" s="1"/>
  <c r="K762" i="7" s="1"/>
  <c r="C763" i="7"/>
  <c r="D763" i="7" s="1"/>
  <c r="K763" i="7" s="1"/>
  <c r="C764" i="7"/>
  <c r="D764" i="7" s="1"/>
  <c r="K764" i="7" s="1"/>
  <c r="C765" i="7"/>
  <c r="D765" i="7" s="1"/>
  <c r="K765" i="7" s="1"/>
  <c r="C766" i="7"/>
  <c r="D766" i="7" s="1"/>
  <c r="K766" i="7" s="1"/>
  <c r="C767" i="7"/>
  <c r="D767" i="7" s="1"/>
  <c r="K767" i="7" s="1"/>
  <c r="C768" i="7"/>
  <c r="D768" i="7" s="1"/>
  <c r="K768" i="7" s="1"/>
  <c r="C769" i="7"/>
  <c r="D769" i="7" s="1"/>
  <c r="K769" i="7" s="1"/>
  <c r="C770" i="7"/>
  <c r="D770" i="7" s="1"/>
  <c r="K770" i="7" s="1"/>
  <c r="C771" i="7"/>
  <c r="D771" i="7" s="1"/>
  <c r="K771" i="7" s="1"/>
  <c r="C772" i="7"/>
  <c r="D772" i="7" s="1"/>
  <c r="K772" i="7" s="1"/>
  <c r="C773" i="7"/>
  <c r="D773" i="7" s="1"/>
  <c r="K773" i="7" s="1"/>
  <c r="C774" i="7"/>
  <c r="D774" i="7" s="1"/>
  <c r="K774" i="7" s="1"/>
  <c r="C775" i="7"/>
  <c r="D775" i="7" s="1"/>
  <c r="K775" i="7" s="1"/>
  <c r="C776" i="7"/>
  <c r="D776" i="7" s="1"/>
  <c r="K776" i="7" s="1"/>
  <c r="C777" i="7"/>
  <c r="D777" i="7" s="1"/>
  <c r="K777" i="7" s="1"/>
  <c r="C778" i="7"/>
  <c r="D778" i="7" s="1"/>
  <c r="K778" i="7" s="1"/>
  <c r="C779" i="7"/>
  <c r="D779" i="7" s="1"/>
  <c r="K779" i="7" s="1"/>
  <c r="C780" i="7"/>
  <c r="D780" i="7" s="1"/>
  <c r="K780" i="7" s="1"/>
  <c r="C781" i="7"/>
  <c r="D781" i="7" s="1"/>
  <c r="K781" i="7" s="1"/>
  <c r="C782" i="7"/>
  <c r="D782" i="7" s="1"/>
  <c r="K782" i="7" s="1"/>
  <c r="C783" i="7"/>
  <c r="D783" i="7" s="1"/>
  <c r="K783" i="7" s="1"/>
  <c r="C784" i="7"/>
  <c r="D784" i="7" s="1"/>
  <c r="K784" i="7" s="1"/>
  <c r="C785" i="7"/>
  <c r="D785" i="7" s="1"/>
  <c r="K785" i="7" s="1"/>
  <c r="C786" i="7"/>
  <c r="D786" i="7" s="1"/>
  <c r="K786" i="7" s="1"/>
  <c r="C787" i="7"/>
  <c r="D787" i="7" s="1"/>
  <c r="K787" i="7" s="1"/>
  <c r="C788" i="7"/>
  <c r="D788" i="7" s="1"/>
  <c r="K788" i="7" s="1"/>
  <c r="C789" i="7"/>
  <c r="D789" i="7" s="1"/>
  <c r="K789" i="7" s="1"/>
  <c r="C790" i="7"/>
  <c r="D790" i="7" s="1"/>
  <c r="K790" i="7" s="1"/>
  <c r="C791" i="7"/>
  <c r="D791" i="7" s="1"/>
  <c r="K791" i="7" s="1"/>
  <c r="C792" i="7"/>
  <c r="D792" i="7" s="1"/>
  <c r="K792" i="7" s="1"/>
  <c r="C793" i="7"/>
  <c r="D793" i="7" s="1"/>
  <c r="K793" i="7" s="1"/>
  <c r="C794" i="7"/>
  <c r="D794" i="7" s="1"/>
  <c r="K794" i="7" s="1"/>
  <c r="C795" i="7"/>
  <c r="D795" i="7" s="1"/>
  <c r="K795" i="7" s="1"/>
  <c r="C796" i="7"/>
  <c r="D796" i="7" s="1"/>
  <c r="K796" i="7" s="1"/>
  <c r="C797" i="7"/>
  <c r="D797" i="7" s="1"/>
  <c r="K797" i="7" s="1"/>
  <c r="C798" i="7"/>
  <c r="D798" i="7" s="1"/>
  <c r="K798" i="7" s="1"/>
  <c r="C799" i="7"/>
  <c r="D799" i="7" s="1"/>
  <c r="K799" i="7" s="1"/>
  <c r="C800" i="7"/>
  <c r="D800" i="7" s="1"/>
  <c r="K800" i="7" s="1"/>
  <c r="C801" i="7"/>
  <c r="D801" i="7" s="1"/>
  <c r="K801" i="7" s="1"/>
  <c r="C802" i="7"/>
  <c r="D802" i="7" s="1"/>
  <c r="K802" i="7" s="1"/>
  <c r="C803" i="7"/>
  <c r="D803" i="7" s="1"/>
  <c r="K803" i="7" s="1"/>
  <c r="C804" i="7"/>
  <c r="D804" i="7" s="1"/>
  <c r="K804" i="7" s="1"/>
  <c r="C805" i="7"/>
  <c r="D805" i="7" s="1"/>
  <c r="K805" i="7" s="1"/>
  <c r="C806" i="7"/>
  <c r="D806" i="7" s="1"/>
  <c r="K806" i="7" s="1"/>
  <c r="C807" i="7"/>
  <c r="D807" i="7" s="1"/>
  <c r="K807" i="7" s="1"/>
  <c r="C808" i="7"/>
  <c r="D808" i="7" s="1"/>
  <c r="K808" i="7" s="1"/>
  <c r="C809" i="7"/>
  <c r="D809" i="7" s="1"/>
  <c r="K809" i="7" s="1"/>
  <c r="C810" i="7"/>
  <c r="D810" i="7" s="1"/>
  <c r="K810" i="7" s="1"/>
  <c r="C811" i="7"/>
  <c r="D811" i="7" s="1"/>
  <c r="K811" i="7" s="1"/>
  <c r="C812" i="7"/>
  <c r="D812" i="7" s="1"/>
  <c r="K812" i="7" s="1"/>
  <c r="C813" i="7"/>
  <c r="D813" i="7" s="1"/>
  <c r="K813" i="7" s="1"/>
  <c r="C814" i="7"/>
  <c r="D814" i="7" s="1"/>
  <c r="K814" i="7" s="1"/>
  <c r="C815" i="7"/>
  <c r="D815" i="7" s="1"/>
  <c r="K815" i="7" s="1"/>
  <c r="C816" i="7"/>
  <c r="D816" i="7" s="1"/>
  <c r="K816" i="7" s="1"/>
  <c r="C817" i="7"/>
  <c r="D817" i="7" s="1"/>
  <c r="K817" i="7" s="1"/>
  <c r="C818" i="7"/>
  <c r="D818" i="7" s="1"/>
  <c r="K818" i="7" s="1"/>
  <c r="C819" i="7"/>
  <c r="D819" i="7" s="1"/>
  <c r="K819" i="7" s="1"/>
  <c r="C820" i="7"/>
  <c r="D820" i="7" s="1"/>
  <c r="K820" i="7" s="1"/>
  <c r="C821" i="7"/>
  <c r="D821" i="7" s="1"/>
  <c r="K821" i="7" s="1"/>
  <c r="C822" i="7"/>
  <c r="D822" i="7" s="1"/>
  <c r="K822" i="7" s="1"/>
  <c r="C823" i="7"/>
  <c r="D823" i="7" s="1"/>
  <c r="K823" i="7" s="1"/>
  <c r="C824" i="7"/>
  <c r="D824" i="7" s="1"/>
  <c r="K824" i="7" s="1"/>
  <c r="C825" i="7"/>
  <c r="D825" i="7" s="1"/>
  <c r="K825" i="7" s="1"/>
  <c r="C826" i="7"/>
  <c r="D826" i="7" s="1"/>
  <c r="K826" i="7" s="1"/>
  <c r="C827" i="7"/>
  <c r="D827" i="7" s="1"/>
  <c r="K827" i="7" s="1"/>
  <c r="C828" i="7"/>
  <c r="D828" i="7" s="1"/>
  <c r="K828" i="7" s="1"/>
  <c r="C829" i="7"/>
  <c r="D829" i="7" s="1"/>
  <c r="K829" i="7" s="1"/>
  <c r="C830" i="7"/>
  <c r="D830" i="7" s="1"/>
  <c r="K830" i="7" s="1"/>
  <c r="C831" i="7"/>
  <c r="D831" i="7" s="1"/>
  <c r="K831" i="7" s="1"/>
  <c r="C832" i="7"/>
  <c r="D832" i="7" s="1"/>
  <c r="K832" i="7" s="1"/>
  <c r="C833" i="7"/>
  <c r="D833" i="7" s="1"/>
  <c r="K833" i="7" s="1"/>
  <c r="C834" i="7"/>
  <c r="D834" i="7" s="1"/>
  <c r="K834" i="7" s="1"/>
  <c r="C835" i="7"/>
  <c r="D835" i="7" s="1"/>
  <c r="K835" i="7" s="1"/>
  <c r="C836" i="7"/>
  <c r="D836" i="7" s="1"/>
  <c r="K836" i="7" s="1"/>
  <c r="C837" i="7"/>
  <c r="D837" i="7" s="1"/>
  <c r="K837" i="7" s="1"/>
  <c r="C838" i="7"/>
  <c r="D838" i="7" s="1"/>
  <c r="K838" i="7" s="1"/>
  <c r="C839" i="7"/>
  <c r="D839" i="7" s="1"/>
  <c r="K839" i="7" s="1"/>
  <c r="C840" i="7"/>
  <c r="D840" i="7" s="1"/>
  <c r="K840" i="7" s="1"/>
  <c r="C841" i="7"/>
  <c r="D841" i="7" s="1"/>
  <c r="K841" i="7" s="1"/>
  <c r="C842" i="7"/>
  <c r="D842" i="7" s="1"/>
  <c r="K842" i="7" s="1"/>
  <c r="C843" i="7"/>
  <c r="D843" i="7" s="1"/>
  <c r="K843" i="7" s="1"/>
  <c r="C844" i="7"/>
  <c r="D844" i="7" s="1"/>
  <c r="K844" i="7" s="1"/>
  <c r="C845" i="7"/>
  <c r="D845" i="7" s="1"/>
  <c r="K845" i="7" s="1"/>
  <c r="C846" i="7"/>
  <c r="D846" i="7" s="1"/>
  <c r="K846" i="7" s="1"/>
  <c r="C847" i="7"/>
  <c r="D847" i="7" s="1"/>
  <c r="K847" i="7" s="1"/>
  <c r="C848" i="7"/>
  <c r="D848" i="7" s="1"/>
  <c r="K848" i="7" s="1"/>
  <c r="C849" i="7"/>
  <c r="D849" i="7" s="1"/>
  <c r="K849" i="7" s="1"/>
  <c r="C850" i="7"/>
  <c r="D850" i="7" s="1"/>
  <c r="K850" i="7" s="1"/>
  <c r="C851" i="7"/>
  <c r="D851" i="7" s="1"/>
  <c r="K851" i="7" s="1"/>
  <c r="C852" i="7"/>
  <c r="D852" i="7" s="1"/>
  <c r="K852" i="7" s="1"/>
  <c r="C853" i="7"/>
  <c r="D853" i="7" s="1"/>
  <c r="K853" i="7" s="1"/>
  <c r="C854" i="7"/>
  <c r="D854" i="7" s="1"/>
  <c r="K854" i="7" s="1"/>
  <c r="C855" i="7"/>
  <c r="D855" i="7" s="1"/>
  <c r="K855" i="7" s="1"/>
  <c r="C856" i="7"/>
  <c r="D856" i="7" s="1"/>
  <c r="K856" i="7" s="1"/>
  <c r="C857" i="7"/>
  <c r="D857" i="7" s="1"/>
  <c r="K857" i="7" s="1"/>
  <c r="C858" i="7"/>
  <c r="D858" i="7" s="1"/>
  <c r="K858" i="7" s="1"/>
  <c r="C859" i="7"/>
  <c r="D859" i="7" s="1"/>
  <c r="K859" i="7" s="1"/>
  <c r="C860" i="7"/>
  <c r="D860" i="7" s="1"/>
  <c r="K860" i="7" s="1"/>
  <c r="C861" i="7"/>
  <c r="D861" i="7" s="1"/>
  <c r="K861" i="7" s="1"/>
  <c r="C862" i="7"/>
  <c r="D862" i="7" s="1"/>
  <c r="K862" i="7" s="1"/>
  <c r="C863" i="7"/>
  <c r="D863" i="7" s="1"/>
  <c r="K863" i="7" s="1"/>
  <c r="C864" i="7"/>
  <c r="D864" i="7" s="1"/>
  <c r="K864" i="7" s="1"/>
  <c r="C865" i="7"/>
  <c r="D865" i="7" s="1"/>
  <c r="K865" i="7" s="1"/>
  <c r="C866" i="7"/>
  <c r="D866" i="7" s="1"/>
  <c r="K866" i="7" s="1"/>
  <c r="C867" i="7"/>
  <c r="D867" i="7" s="1"/>
  <c r="K867" i="7" s="1"/>
  <c r="C868" i="7"/>
  <c r="D868" i="7" s="1"/>
  <c r="K868" i="7" s="1"/>
  <c r="C869" i="7"/>
  <c r="D869" i="7" s="1"/>
  <c r="K869" i="7" s="1"/>
  <c r="C870" i="7"/>
  <c r="D870" i="7" s="1"/>
  <c r="K870" i="7" s="1"/>
  <c r="C871" i="7"/>
  <c r="D871" i="7" s="1"/>
  <c r="K871" i="7" s="1"/>
  <c r="C872" i="7"/>
  <c r="D872" i="7" s="1"/>
  <c r="K872" i="7" s="1"/>
  <c r="C873" i="7"/>
  <c r="D873" i="7" s="1"/>
  <c r="K873" i="7" s="1"/>
  <c r="C874" i="7"/>
  <c r="D874" i="7" s="1"/>
  <c r="K874" i="7" s="1"/>
  <c r="C875" i="7"/>
  <c r="D875" i="7" s="1"/>
  <c r="K875" i="7" s="1"/>
  <c r="C876" i="7"/>
  <c r="D876" i="7" s="1"/>
  <c r="K876" i="7" s="1"/>
  <c r="C877" i="7"/>
  <c r="D877" i="7" s="1"/>
  <c r="K877" i="7" s="1"/>
  <c r="C878" i="7"/>
  <c r="D878" i="7" s="1"/>
  <c r="K878" i="7" s="1"/>
  <c r="C879" i="7"/>
  <c r="D879" i="7" s="1"/>
  <c r="K879" i="7" s="1"/>
  <c r="C880" i="7"/>
  <c r="D880" i="7" s="1"/>
  <c r="K880" i="7" s="1"/>
  <c r="C881" i="7"/>
  <c r="D881" i="7" s="1"/>
  <c r="K881" i="7" s="1"/>
  <c r="C882" i="7"/>
  <c r="D882" i="7" s="1"/>
  <c r="K882" i="7" s="1"/>
  <c r="C883" i="7"/>
  <c r="D883" i="7" s="1"/>
  <c r="K883" i="7" s="1"/>
  <c r="C884" i="7"/>
  <c r="D884" i="7" s="1"/>
  <c r="K884" i="7" s="1"/>
  <c r="C885" i="7"/>
  <c r="D885" i="7" s="1"/>
  <c r="K885" i="7" s="1"/>
  <c r="C886" i="7"/>
  <c r="D886" i="7" s="1"/>
  <c r="K886" i="7" s="1"/>
  <c r="C887" i="7"/>
  <c r="D887" i="7" s="1"/>
  <c r="K887" i="7" s="1"/>
  <c r="C888" i="7"/>
  <c r="D888" i="7" s="1"/>
  <c r="K888" i="7" s="1"/>
  <c r="C889" i="7"/>
  <c r="D889" i="7" s="1"/>
  <c r="K889" i="7" s="1"/>
  <c r="C890" i="7"/>
  <c r="D890" i="7" s="1"/>
  <c r="K890" i="7" s="1"/>
  <c r="C891" i="7"/>
  <c r="D891" i="7" s="1"/>
  <c r="K891" i="7" s="1"/>
  <c r="C892" i="7"/>
  <c r="D892" i="7" s="1"/>
  <c r="K892" i="7" s="1"/>
  <c r="C893" i="7"/>
  <c r="D893" i="7" s="1"/>
  <c r="K893" i="7" s="1"/>
  <c r="C894" i="7"/>
  <c r="D894" i="7" s="1"/>
  <c r="K894" i="7" s="1"/>
  <c r="C895" i="7"/>
  <c r="D895" i="7" s="1"/>
  <c r="K895" i="7" s="1"/>
  <c r="C896" i="7"/>
  <c r="D896" i="7" s="1"/>
  <c r="K896" i="7" s="1"/>
  <c r="C897" i="7"/>
  <c r="D897" i="7" s="1"/>
  <c r="K897" i="7" s="1"/>
  <c r="C898" i="7"/>
  <c r="D898" i="7" s="1"/>
  <c r="K898" i="7" s="1"/>
  <c r="C899" i="7"/>
  <c r="D899" i="7" s="1"/>
  <c r="K899" i="7" s="1"/>
  <c r="C900" i="7"/>
  <c r="D900" i="7" s="1"/>
  <c r="K900" i="7" s="1"/>
  <c r="C901" i="7"/>
  <c r="D901" i="7" s="1"/>
  <c r="K901" i="7" s="1"/>
  <c r="C902" i="7"/>
  <c r="D902" i="7" s="1"/>
  <c r="K902" i="7" s="1"/>
  <c r="C903" i="7"/>
  <c r="D903" i="7" s="1"/>
  <c r="K903" i="7" s="1"/>
  <c r="C904" i="7"/>
  <c r="D904" i="7" s="1"/>
  <c r="K904" i="7" s="1"/>
  <c r="C905" i="7"/>
  <c r="D905" i="7" s="1"/>
  <c r="K905" i="7" s="1"/>
  <c r="C906" i="7"/>
  <c r="D906" i="7" s="1"/>
  <c r="K906" i="7" s="1"/>
  <c r="C907" i="7"/>
  <c r="D907" i="7" s="1"/>
  <c r="K907" i="7" s="1"/>
  <c r="C908" i="7"/>
  <c r="D908" i="7" s="1"/>
  <c r="K908" i="7" s="1"/>
  <c r="C909" i="7"/>
  <c r="D909" i="7" s="1"/>
  <c r="K909" i="7" s="1"/>
  <c r="C910" i="7"/>
  <c r="D910" i="7" s="1"/>
  <c r="K910" i="7" s="1"/>
  <c r="C911" i="7"/>
  <c r="D911" i="7" s="1"/>
  <c r="K911" i="7" s="1"/>
  <c r="C912" i="7"/>
  <c r="D912" i="7" s="1"/>
  <c r="K912" i="7" s="1"/>
  <c r="C913" i="7"/>
  <c r="D913" i="7" s="1"/>
  <c r="K913" i="7" s="1"/>
  <c r="C914" i="7"/>
  <c r="D914" i="7" s="1"/>
  <c r="K914" i="7" s="1"/>
  <c r="C915" i="7"/>
  <c r="D915" i="7" s="1"/>
  <c r="K915" i="7" s="1"/>
  <c r="C916" i="7"/>
  <c r="D916" i="7" s="1"/>
  <c r="K916" i="7" s="1"/>
  <c r="C917" i="7"/>
  <c r="D917" i="7" s="1"/>
  <c r="K917" i="7" s="1"/>
  <c r="C918" i="7"/>
  <c r="D918" i="7" s="1"/>
  <c r="K918" i="7" s="1"/>
  <c r="C919" i="7"/>
  <c r="D919" i="7" s="1"/>
  <c r="K919" i="7" s="1"/>
  <c r="C920" i="7"/>
  <c r="D920" i="7" s="1"/>
  <c r="K920" i="7" s="1"/>
  <c r="C921" i="7"/>
  <c r="D921" i="7" s="1"/>
  <c r="K921" i="7" s="1"/>
  <c r="C922" i="7"/>
  <c r="D922" i="7" s="1"/>
  <c r="K922" i="7" s="1"/>
  <c r="C923" i="7"/>
  <c r="D923" i="7" s="1"/>
  <c r="K923" i="7" s="1"/>
  <c r="C924" i="7"/>
  <c r="D924" i="7" s="1"/>
  <c r="K924" i="7" s="1"/>
  <c r="C925" i="7"/>
  <c r="D925" i="7" s="1"/>
  <c r="K925" i="7" s="1"/>
  <c r="C926" i="7"/>
  <c r="D926" i="7" s="1"/>
  <c r="K926" i="7" s="1"/>
  <c r="C927" i="7"/>
  <c r="D927" i="7" s="1"/>
  <c r="K927" i="7" s="1"/>
  <c r="C928" i="7"/>
  <c r="D928" i="7" s="1"/>
  <c r="K928" i="7" s="1"/>
  <c r="C929" i="7"/>
  <c r="D929" i="7" s="1"/>
  <c r="K929" i="7" s="1"/>
  <c r="C930" i="7"/>
  <c r="D930" i="7" s="1"/>
  <c r="K930" i="7" s="1"/>
  <c r="C931" i="7"/>
  <c r="D931" i="7" s="1"/>
  <c r="K931" i="7" s="1"/>
  <c r="C932" i="7"/>
  <c r="D932" i="7" s="1"/>
  <c r="K932" i="7" s="1"/>
  <c r="C933" i="7"/>
  <c r="D933" i="7" s="1"/>
  <c r="K933" i="7" s="1"/>
  <c r="C934" i="7"/>
  <c r="D934" i="7" s="1"/>
  <c r="K934" i="7" s="1"/>
  <c r="C935" i="7"/>
  <c r="D935" i="7" s="1"/>
  <c r="K935" i="7" s="1"/>
  <c r="C936" i="7"/>
  <c r="D936" i="7" s="1"/>
  <c r="K936" i="7" s="1"/>
  <c r="C937" i="7"/>
  <c r="D937" i="7" s="1"/>
  <c r="K937" i="7" s="1"/>
  <c r="C938" i="7"/>
  <c r="D938" i="7" s="1"/>
  <c r="K938" i="7" s="1"/>
  <c r="C939" i="7"/>
  <c r="D939" i="7" s="1"/>
  <c r="K939" i="7" s="1"/>
  <c r="C940" i="7"/>
  <c r="D940" i="7" s="1"/>
  <c r="K940" i="7" s="1"/>
  <c r="C941" i="7"/>
  <c r="D941" i="7" s="1"/>
  <c r="K941" i="7" s="1"/>
  <c r="C942" i="7"/>
  <c r="D942" i="7" s="1"/>
  <c r="K942" i="7" s="1"/>
  <c r="C943" i="7"/>
  <c r="D943" i="7" s="1"/>
  <c r="K943" i="7" s="1"/>
  <c r="C944" i="7"/>
  <c r="D944" i="7" s="1"/>
  <c r="K944" i="7" s="1"/>
  <c r="C945" i="7"/>
  <c r="D945" i="7" s="1"/>
  <c r="K945" i="7" s="1"/>
  <c r="C946" i="7"/>
  <c r="D946" i="7" s="1"/>
  <c r="K946" i="7" s="1"/>
  <c r="C947" i="7"/>
  <c r="D947" i="7" s="1"/>
  <c r="K947" i="7" s="1"/>
  <c r="C948" i="7"/>
  <c r="D948" i="7" s="1"/>
  <c r="K948" i="7" s="1"/>
  <c r="C949" i="7"/>
  <c r="D949" i="7" s="1"/>
  <c r="K949" i="7" s="1"/>
  <c r="C950" i="7"/>
  <c r="D950" i="7" s="1"/>
  <c r="K950" i="7" s="1"/>
  <c r="C951" i="7"/>
  <c r="D951" i="7" s="1"/>
  <c r="K951" i="7" s="1"/>
  <c r="C952" i="7"/>
  <c r="D952" i="7" s="1"/>
  <c r="K952" i="7" s="1"/>
  <c r="C953" i="7"/>
  <c r="D953" i="7" s="1"/>
  <c r="K953" i="7" s="1"/>
  <c r="C954" i="7"/>
  <c r="D954" i="7" s="1"/>
  <c r="K954" i="7" s="1"/>
  <c r="C955" i="7"/>
  <c r="D955" i="7" s="1"/>
  <c r="K955" i="7" s="1"/>
  <c r="C956" i="7"/>
  <c r="D956" i="7" s="1"/>
  <c r="K956" i="7" s="1"/>
  <c r="C957" i="7"/>
  <c r="D957" i="7" s="1"/>
  <c r="K957" i="7" s="1"/>
  <c r="C958" i="7"/>
  <c r="D958" i="7" s="1"/>
  <c r="K958" i="7" s="1"/>
  <c r="C959" i="7"/>
  <c r="D959" i="7" s="1"/>
  <c r="K959" i="7" s="1"/>
  <c r="C960" i="7"/>
  <c r="D960" i="7" s="1"/>
  <c r="K960" i="7" s="1"/>
  <c r="C961" i="7"/>
  <c r="D961" i="7" s="1"/>
  <c r="K961" i="7" s="1"/>
  <c r="C962" i="7"/>
  <c r="D962" i="7" s="1"/>
  <c r="K962" i="7" s="1"/>
  <c r="C963" i="7"/>
  <c r="D963" i="7" s="1"/>
  <c r="K963" i="7" s="1"/>
  <c r="C964" i="7"/>
  <c r="D964" i="7" s="1"/>
  <c r="K964" i="7" s="1"/>
  <c r="C965" i="7"/>
  <c r="D965" i="7" s="1"/>
  <c r="K965" i="7" s="1"/>
  <c r="C966" i="7"/>
  <c r="D966" i="7" s="1"/>
  <c r="K966" i="7" s="1"/>
  <c r="C967" i="7"/>
  <c r="D967" i="7" s="1"/>
  <c r="K967" i="7" s="1"/>
  <c r="C968" i="7"/>
  <c r="D968" i="7" s="1"/>
  <c r="K968" i="7" s="1"/>
  <c r="C969" i="7"/>
  <c r="D969" i="7" s="1"/>
  <c r="K969" i="7" s="1"/>
  <c r="C970" i="7"/>
  <c r="D970" i="7" s="1"/>
  <c r="K970" i="7" s="1"/>
  <c r="C971" i="7"/>
  <c r="D971" i="7" s="1"/>
  <c r="K971" i="7" s="1"/>
  <c r="C972" i="7"/>
  <c r="D972" i="7" s="1"/>
  <c r="K972" i="7" s="1"/>
  <c r="C973" i="7"/>
  <c r="D973" i="7" s="1"/>
  <c r="K973" i="7" s="1"/>
  <c r="C974" i="7"/>
  <c r="D974" i="7" s="1"/>
  <c r="K974" i="7" s="1"/>
  <c r="C975" i="7"/>
  <c r="D975" i="7" s="1"/>
  <c r="K975" i="7" s="1"/>
  <c r="C976" i="7"/>
  <c r="D976" i="7" s="1"/>
  <c r="K976" i="7" s="1"/>
  <c r="C977" i="7"/>
  <c r="D977" i="7" s="1"/>
  <c r="K977" i="7" s="1"/>
  <c r="C978" i="7"/>
  <c r="D978" i="7" s="1"/>
  <c r="K978" i="7" s="1"/>
  <c r="C979" i="7"/>
  <c r="D979" i="7" s="1"/>
  <c r="K979" i="7" s="1"/>
  <c r="C980" i="7"/>
  <c r="D980" i="7" s="1"/>
  <c r="K980" i="7" s="1"/>
  <c r="C981" i="7"/>
  <c r="D981" i="7" s="1"/>
  <c r="K981" i="7" s="1"/>
  <c r="C982" i="7"/>
  <c r="D982" i="7" s="1"/>
  <c r="K982" i="7" s="1"/>
  <c r="C983" i="7"/>
  <c r="D983" i="7" s="1"/>
  <c r="K983" i="7" s="1"/>
  <c r="C984" i="7"/>
  <c r="D984" i="7" s="1"/>
  <c r="K984" i="7" s="1"/>
  <c r="C985" i="7"/>
  <c r="D985" i="7" s="1"/>
  <c r="K985" i="7" s="1"/>
  <c r="C986" i="7"/>
  <c r="D986" i="7" s="1"/>
  <c r="K986" i="7" s="1"/>
  <c r="C987" i="7"/>
  <c r="D987" i="7" s="1"/>
  <c r="K987" i="7" s="1"/>
  <c r="C988" i="7"/>
  <c r="D988" i="7" s="1"/>
  <c r="K988" i="7" s="1"/>
  <c r="C989" i="7"/>
  <c r="D989" i="7" s="1"/>
  <c r="K989" i="7" s="1"/>
  <c r="C990" i="7"/>
  <c r="D990" i="7" s="1"/>
  <c r="K990" i="7" s="1"/>
  <c r="C991" i="7"/>
  <c r="D991" i="7" s="1"/>
  <c r="K991" i="7" s="1"/>
  <c r="C992" i="7"/>
  <c r="D992" i="7" s="1"/>
  <c r="K992" i="7" s="1"/>
  <c r="C993" i="7"/>
  <c r="D993" i="7" s="1"/>
  <c r="K993" i="7" s="1"/>
  <c r="C994" i="7"/>
  <c r="D994" i="7" s="1"/>
  <c r="K994" i="7" s="1"/>
  <c r="C995" i="7"/>
  <c r="D995" i="7" s="1"/>
  <c r="K995" i="7" s="1"/>
  <c r="C996" i="7"/>
  <c r="D996" i="7" s="1"/>
  <c r="K996" i="7" s="1"/>
  <c r="C997" i="7"/>
  <c r="D997" i="7" s="1"/>
  <c r="K997" i="7" s="1"/>
  <c r="C998" i="7"/>
  <c r="D998" i="7" s="1"/>
  <c r="K998" i="7" s="1"/>
  <c r="C999" i="7"/>
  <c r="D999" i="7" s="1"/>
  <c r="K999" i="7" s="1"/>
  <c r="C1000" i="7"/>
  <c r="D1000" i="7" s="1"/>
  <c r="K1000" i="7" s="1"/>
  <c r="C1001" i="7"/>
  <c r="D1001" i="7" s="1"/>
  <c r="K1001" i="7" s="1"/>
  <c r="C1002" i="7"/>
  <c r="D1002" i="7" s="1"/>
  <c r="K1002" i="7" s="1"/>
  <c r="C1003" i="7"/>
  <c r="D1003" i="7" s="1"/>
  <c r="K1003" i="7" s="1"/>
  <c r="C1004" i="7"/>
  <c r="D1004" i="7" s="1"/>
  <c r="K1004" i="7" s="1"/>
  <c r="C1005" i="7"/>
  <c r="D1005" i="7" s="1"/>
  <c r="K1005" i="7" s="1"/>
  <c r="C1006" i="7"/>
  <c r="D1006" i="7" s="1"/>
  <c r="K1006" i="7" s="1"/>
  <c r="C1007" i="7"/>
  <c r="D1007" i="7" s="1"/>
  <c r="K1007" i="7" s="1"/>
  <c r="C1008" i="7"/>
  <c r="D1008" i="7" s="1"/>
  <c r="K1008" i="7" s="1"/>
  <c r="C1009" i="7"/>
  <c r="D1009" i="7" s="1"/>
  <c r="K1009" i="7" s="1"/>
  <c r="C1010" i="7"/>
  <c r="D1010" i="7" s="1"/>
  <c r="K1010" i="7" s="1"/>
  <c r="C1011" i="7"/>
  <c r="D1011" i="7" s="1"/>
  <c r="K1011" i="7" s="1"/>
  <c r="C1012" i="7"/>
  <c r="D1012" i="7" s="1"/>
  <c r="K1012" i="7" s="1"/>
  <c r="C1013" i="7"/>
  <c r="D1013" i="7" s="1"/>
  <c r="K1013" i="7" s="1"/>
  <c r="C1014" i="7"/>
  <c r="D1014" i="7" s="1"/>
  <c r="K1014" i="7" s="1"/>
  <c r="C1015" i="7"/>
  <c r="D1015" i="7" s="1"/>
  <c r="K1015" i="7" s="1"/>
  <c r="C1016" i="7"/>
  <c r="D1016" i="7" s="1"/>
  <c r="K1016" i="7" s="1"/>
  <c r="C1017" i="7"/>
  <c r="D1017" i="7" s="1"/>
  <c r="K1017" i="7" s="1"/>
  <c r="C1018" i="7"/>
  <c r="D1018" i="7" s="1"/>
  <c r="K1018" i="7" s="1"/>
  <c r="C1019" i="7"/>
  <c r="D1019" i="7" s="1"/>
  <c r="K1019" i="7" s="1"/>
  <c r="C1020" i="7"/>
  <c r="D1020" i="7" s="1"/>
  <c r="K1020" i="7" s="1"/>
  <c r="C1021" i="7"/>
  <c r="D1021" i="7" s="1"/>
  <c r="K1021" i="7" s="1"/>
  <c r="C1022" i="7"/>
  <c r="D1022" i="7" s="1"/>
  <c r="K1022" i="7" s="1"/>
  <c r="C1023" i="7"/>
  <c r="D1023" i="7" s="1"/>
  <c r="K1023" i="7" s="1"/>
  <c r="C1024" i="7"/>
  <c r="D1024" i="7" s="1"/>
  <c r="K1024" i="7" s="1"/>
  <c r="C1025" i="7"/>
  <c r="D1025" i="7" s="1"/>
  <c r="K1025" i="7" s="1"/>
  <c r="C1026" i="7"/>
  <c r="D1026" i="7" s="1"/>
  <c r="K1026" i="7" s="1"/>
  <c r="C1027" i="7"/>
  <c r="D1027" i="7" s="1"/>
  <c r="K1027" i="7" s="1"/>
  <c r="C1028" i="7"/>
  <c r="D1028" i="7" s="1"/>
  <c r="K1028" i="7" s="1"/>
  <c r="C1029" i="7"/>
  <c r="D1029" i="7" s="1"/>
  <c r="K1029" i="7" s="1"/>
  <c r="C1030" i="7"/>
  <c r="D1030" i="7" s="1"/>
  <c r="K1030" i="7" s="1"/>
  <c r="C1031" i="7"/>
  <c r="D1031" i="7" s="1"/>
  <c r="K1031" i="7" s="1"/>
  <c r="C1032" i="7"/>
  <c r="D1032" i="7" s="1"/>
  <c r="K1032" i="7" s="1"/>
  <c r="C1033" i="7"/>
  <c r="D1033" i="7" s="1"/>
  <c r="K1033" i="7" s="1"/>
  <c r="C1034" i="7"/>
  <c r="D1034" i="7" s="1"/>
  <c r="K1034" i="7" s="1"/>
  <c r="C1035" i="7"/>
  <c r="D1035" i="7" s="1"/>
  <c r="K1035" i="7" s="1"/>
  <c r="C1036" i="7"/>
  <c r="D1036" i="7" s="1"/>
  <c r="K1036" i="7" s="1"/>
  <c r="C1037" i="7"/>
  <c r="D1037" i="7" s="1"/>
  <c r="K1037" i="7" s="1"/>
  <c r="C1038" i="7"/>
  <c r="D1038" i="7" s="1"/>
  <c r="K1038" i="7" s="1"/>
  <c r="C1039" i="7"/>
  <c r="D1039" i="7" s="1"/>
  <c r="K1039" i="7" s="1"/>
  <c r="C1040" i="7"/>
  <c r="D1040" i="7" s="1"/>
  <c r="K1040" i="7" s="1"/>
  <c r="C1041" i="7"/>
  <c r="D1041" i="7" s="1"/>
  <c r="K1041" i="7" s="1"/>
  <c r="C1042" i="7"/>
  <c r="D1042" i="7" s="1"/>
  <c r="K1042" i="7" s="1"/>
  <c r="C1043" i="7"/>
  <c r="D1043" i="7" s="1"/>
  <c r="K1043" i="7" s="1"/>
  <c r="C1044" i="7"/>
  <c r="D1044" i="7" s="1"/>
  <c r="K1044" i="7" s="1"/>
  <c r="C1045" i="7"/>
  <c r="D1045" i="7" s="1"/>
  <c r="K1045" i="7" s="1"/>
  <c r="C1046" i="7"/>
  <c r="D1046" i="7" s="1"/>
  <c r="K1046" i="7" s="1"/>
  <c r="C1047" i="7"/>
  <c r="D1047" i="7" s="1"/>
  <c r="K1047" i="7" s="1"/>
  <c r="C1048" i="7"/>
  <c r="D1048" i="7" s="1"/>
  <c r="K1048" i="7" s="1"/>
  <c r="C1049" i="7"/>
  <c r="D1049" i="7" s="1"/>
  <c r="K1049" i="7" s="1"/>
  <c r="C1050" i="7"/>
  <c r="D1050" i="7" s="1"/>
  <c r="K1050" i="7" s="1"/>
  <c r="C1051" i="7"/>
  <c r="D1051" i="7" s="1"/>
  <c r="K1051" i="7" s="1"/>
  <c r="C1052" i="7"/>
  <c r="D1052" i="7" s="1"/>
  <c r="K1052" i="7" s="1"/>
  <c r="C1053" i="7"/>
  <c r="D1053" i="7" s="1"/>
  <c r="K1053" i="7" s="1"/>
  <c r="C1054" i="7"/>
  <c r="D1054" i="7" s="1"/>
  <c r="K1054" i="7" s="1"/>
  <c r="C1055" i="7"/>
  <c r="D1055" i="7" s="1"/>
  <c r="K1055" i="7" s="1"/>
  <c r="C1056" i="7"/>
  <c r="D1056" i="7" s="1"/>
  <c r="K1056" i="7" s="1"/>
  <c r="C1057" i="7"/>
  <c r="D1057" i="7" s="1"/>
  <c r="K1057" i="7" s="1"/>
  <c r="C1058" i="7"/>
  <c r="D1058" i="7" s="1"/>
  <c r="K1058" i="7" s="1"/>
  <c r="C1059" i="7"/>
  <c r="D1059" i="7" s="1"/>
  <c r="K1059" i="7" s="1"/>
  <c r="C1060" i="7"/>
  <c r="D1060" i="7" s="1"/>
  <c r="K1060" i="7" s="1"/>
  <c r="C1061" i="7"/>
  <c r="D1061" i="7" s="1"/>
  <c r="K1061" i="7" s="1"/>
  <c r="C1062" i="7"/>
  <c r="D1062" i="7" s="1"/>
  <c r="K1062" i="7" s="1"/>
  <c r="C1063" i="7"/>
  <c r="D1063" i="7" s="1"/>
  <c r="K1063" i="7" s="1"/>
  <c r="C1064" i="7"/>
  <c r="D1064" i="7" s="1"/>
  <c r="K1064" i="7" s="1"/>
  <c r="C1065" i="7"/>
  <c r="D1065" i="7" s="1"/>
  <c r="K1065" i="7" s="1"/>
  <c r="C1066" i="7"/>
  <c r="D1066" i="7" s="1"/>
  <c r="K1066" i="7" s="1"/>
  <c r="C1067" i="7"/>
  <c r="D1067" i="7" s="1"/>
  <c r="K1067" i="7" s="1"/>
  <c r="C1068" i="7"/>
  <c r="D1068" i="7" s="1"/>
  <c r="K1068" i="7" s="1"/>
  <c r="C1069" i="7"/>
  <c r="D1069" i="7" s="1"/>
  <c r="K1069" i="7" s="1"/>
  <c r="C1070" i="7"/>
  <c r="D1070" i="7" s="1"/>
  <c r="K1070" i="7" s="1"/>
  <c r="C1071" i="7"/>
  <c r="D1071" i="7" s="1"/>
  <c r="K1071" i="7" s="1"/>
  <c r="C1072" i="7"/>
  <c r="D1072" i="7" s="1"/>
  <c r="K1072" i="7" s="1"/>
  <c r="C1073" i="7"/>
  <c r="D1073" i="7" s="1"/>
  <c r="K1073" i="7" s="1"/>
  <c r="C1074" i="7"/>
  <c r="D1074" i="7" s="1"/>
  <c r="K1074" i="7" s="1"/>
  <c r="C1075" i="7"/>
  <c r="D1075" i="7" s="1"/>
  <c r="K1075" i="7" s="1"/>
  <c r="C1076" i="7"/>
  <c r="D1076" i="7" s="1"/>
  <c r="K1076" i="7" s="1"/>
  <c r="C1077" i="7"/>
  <c r="D1077" i="7" s="1"/>
  <c r="K1077" i="7" s="1"/>
  <c r="C1078" i="7"/>
  <c r="D1078" i="7" s="1"/>
  <c r="K1078" i="7" s="1"/>
  <c r="C1079" i="7"/>
  <c r="D1079" i="7" s="1"/>
  <c r="K1079" i="7" s="1"/>
  <c r="C1080" i="7"/>
  <c r="D1080" i="7" s="1"/>
  <c r="K1080" i="7" s="1"/>
  <c r="C1081" i="7"/>
  <c r="D1081" i="7" s="1"/>
  <c r="K1081" i="7" s="1"/>
  <c r="C1082" i="7"/>
  <c r="D1082" i="7" s="1"/>
  <c r="K1082" i="7" s="1"/>
  <c r="C1083" i="7"/>
  <c r="D1083" i="7" s="1"/>
  <c r="K1083" i="7" s="1"/>
  <c r="C1084" i="7"/>
  <c r="D1084" i="7" s="1"/>
  <c r="K1084" i="7" s="1"/>
  <c r="C1085" i="7"/>
  <c r="D1085" i="7" s="1"/>
  <c r="K1085" i="7" s="1"/>
  <c r="C1086" i="7"/>
  <c r="D1086" i="7" s="1"/>
  <c r="K1086" i="7" s="1"/>
  <c r="C1087" i="7"/>
  <c r="D1087" i="7" s="1"/>
  <c r="K1087" i="7" s="1"/>
  <c r="C1088" i="7"/>
  <c r="D1088" i="7" s="1"/>
  <c r="K1088" i="7" s="1"/>
  <c r="C1089" i="7"/>
  <c r="D1089" i="7" s="1"/>
  <c r="K1089" i="7" s="1"/>
  <c r="C1090" i="7"/>
  <c r="D1090" i="7" s="1"/>
  <c r="K1090" i="7" s="1"/>
  <c r="C1091" i="7"/>
  <c r="D1091" i="7" s="1"/>
  <c r="K1091" i="7" s="1"/>
  <c r="C1092" i="7"/>
  <c r="D1092" i="7" s="1"/>
  <c r="K1092" i="7" s="1"/>
  <c r="C1093" i="7"/>
  <c r="D1093" i="7" s="1"/>
  <c r="K1093" i="7" s="1"/>
  <c r="C1094" i="7"/>
  <c r="D1094" i="7" s="1"/>
  <c r="K1094" i="7" s="1"/>
  <c r="C1095" i="7"/>
  <c r="D1095" i="7" s="1"/>
  <c r="K1095" i="7" s="1"/>
  <c r="C1096" i="7"/>
  <c r="D1096" i="7" s="1"/>
  <c r="K1096" i="7" s="1"/>
  <c r="C1097" i="7"/>
  <c r="D1097" i="7" s="1"/>
  <c r="K1097" i="7" s="1"/>
  <c r="C1098" i="7"/>
  <c r="D1098" i="7" s="1"/>
  <c r="K1098" i="7" s="1"/>
  <c r="C1099" i="7"/>
  <c r="D1099" i="7" s="1"/>
  <c r="K1099" i="7" s="1"/>
  <c r="C1100" i="7"/>
  <c r="D1100" i="7" s="1"/>
  <c r="K1100" i="7" s="1"/>
  <c r="C1101" i="7"/>
  <c r="D1101" i="7" s="1"/>
  <c r="K1101" i="7" s="1"/>
  <c r="C1102" i="7"/>
  <c r="D1102" i="7" s="1"/>
  <c r="K1102" i="7" s="1"/>
  <c r="C1103" i="7"/>
  <c r="D1103" i="7" s="1"/>
  <c r="K1103" i="7" s="1"/>
  <c r="C1104" i="7"/>
  <c r="D1104" i="7" s="1"/>
  <c r="K1104" i="7" s="1"/>
  <c r="C1105" i="7"/>
  <c r="D1105" i="7" s="1"/>
  <c r="K1105" i="7" s="1"/>
  <c r="C1106" i="7"/>
  <c r="D1106" i="7" s="1"/>
  <c r="K1106" i="7" s="1"/>
  <c r="C1107" i="7"/>
  <c r="D1107" i="7" s="1"/>
  <c r="K1107" i="7" s="1"/>
  <c r="C1108" i="7"/>
  <c r="D1108" i="7" s="1"/>
  <c r="K1108" i="7" s="1"/>
  <c r="C1109" i="7"/>
  <c r="D1109" i="7" s="1"/>
  <c r="K1109" i="7" s="1"/>
  <c r="C1110" i="7"/>
  <c r="D1110" i="7" s="1"/>
  <c r="K1110" i="7" s="1"/>
  <c r="C1111" i="7"/>
  <c r="D1111" i="7" s="1"/>
  <c r="K1111" i="7" s="1"/>
  <c r="C1112" i="7"/>
  <c r="D1112" i="7" s="1"/>
  <c r="K1112" i="7" s="1"/>
  <c r="C1113" i="7"/>
  <c r="D1113" i="7" s="1"/>
  <c r="K1113" i="7" s="1"/>
  <c r="C1114" i="7"/>
  <c r="D1114" i="7" s="1"/>
  <c r="K1114" i="7" s="1"/>
  <c r="C1115" i="7"/>
  <c r="D1115" i="7" s="1"/>
  <c r="K1115" i="7" s="1"/>
  <c r="C1116" i="7"/>
  <c r="D1116" i="7" s="1"/>
  <c r="K1116" i="7" s="1"/>
  <c r="C1117" i="7"/>
  <c r="D1117" i="7" s="1"/>
  <c r="K1117" i="7" s="1"/>
  <c r="C1118" i="7"/>
  <c r="D1118" i="7" s="1"/>
  <c r="K1118" i="7" s="1"/>
  <c r="C1119" i="7"/>
  <c r="D1119" i="7" s="1"/>
  <c r="K1119" i="7" s="1"/>
  <c r="C1120" i="7"/>
  <c r="D1120" i="7" s="1"/>
  <c r="K1120" i="7" s="1"/>
  <c r="C1121" i="7"/>
  <c r="D1121" i="7" s="1"/>
  <c r="K1121" i="7" s="1"/>
  <c r="C1122" i="7"/>
  <c r="D1122" i="7" s="1"/>
  <c r="K1122" i="7" s="1"/>
  <c r="C1123" i="7"/>
  <c r="D1123" i="7" s="1"/>
  <c r="K1123" i="7" s="1"/>
  <c r="C1124" i="7"/>
  <c r="D1124" i="7" s="1"/>
  <c r="K1124" i="7" s="1"/>
  <c r="C1125" i="7"/>
  <c r="D1125" i="7" s="1"/>
  <c r="K1125" i="7" s="1"/>
  <c r="C1126" i="7"/>
  <c r="D1126" i="7" s="1"/>
  <c r="K1126" i="7" s="1"/>
  <c r="C1127" i="7"/>
  <c r="D1127" i="7" s="1"/>
  <c r="K1127" i="7" s="1"/>
  <c r="C1128" i="7"/>
  <c r="D1128" i="7" s="1"/>
  <c r="K1128" i="7" s="1"/>
  <c r="C1129" i="7"/>
  <c r="D1129" i="7" s="1"/>
  <c r="K1129" i="7" s="1"/>
  <c r="C1130" i="7"/>
  <c r="D1130" i="7" s="1"/>
  <c r="K1130" i="7" s="1"/>
  <c r="C1131" i="7"/>
  <c r="D1131" i="7" s="1"/>
  <c r="K1131" i="7" s="1"/>
  <c r="C1132" i="7"/>
  <c r="D1132" i="7" s="1"/>
  <c r="K1132" i="7" s="1"/>
  <c r="C1133" i="7"/>
  <c r="D1133" i="7" s="1"/>
  <c r="K1133" i="7" s="1"/>
  <c r="C1134" i="7"/>
  <c r="D1134" i="7" s="1"/>
  <c r="K1134" i="7" s="1"/>
  <c r="C1135" i="7"/>
  <c r="D1135" i="7" s="1"/>
  <c r="K1135" i="7" s="1"/>
  <c r="C1136" i="7"/>
  <c r="D1136" i="7" s="1"/>
  <c r="K1136" i="7" s="1"/>
  <c r="C1137" i="7"/>
  <c r="D1137" i="7" s="1"/>
  <c r="K1137" i="7" s="1"/>
  <c r="C1138" i="7"/>
  <c r="D1138" i="7" s="1"/>
  <c r="K1138" i="7" s="1"/>
  <c r="C1139" i="7"/>
  <c r="D1139" i="7" s="1"/>
  <c r="K1139" i="7" s="1"/>
  <c r="C1140" i="7"/>
  <c r="D1140" i="7" s="1"/>
  <c r="K1140" i="7" s="1"/>
  <c r="C1141" i="7"/>
  <c r="D1141" i="7" s="1"/>
  <c r="K1141" i="7" s="1"/>
  <c r="C1142" i="7"/>
  <c r="D1142" i="7" s="1"/>
  <c r="K1142" i="7" s="1"/>
  <c r="C1143" i="7"/>
  <c r="D1143" i="7" s="1"/>
  <c r="K1143" i="7" s="1"/>
  <c r="C1144" i="7"/>
  <c r="D1144" i="7" s="1"/>
  <c r="K1144" i="7" s="1"/>
  <c r="C1145" i="7"/>
  <c r="D1145" i="7" s="1"/>
  <c r="K1145" i="7" s="1"/>
  <c r="C1146" i="7"/>
  <c r="D1146" i="7" s="1"/>
  <c r="K1146" i="7" s="1"/>
  <c r="C1147" i="7"/>
  <c r="D1147" i="7" s="1"/>
  <c r="K1147" i="7" s="1"/>
  <c r="C1148" i="7"/>
  <c r="D1148" i="7" s="1"/>
  <c r="K1148" i="7" s="1"/>
  <c r="C1149" i="7"/>
  <c r="D1149" i="7" s="1"/>
  <c r="K1149" i="7" s="1"/>
  <c r="C1150" i="7"/>
  <c r="D1150" i="7" s="1"/>
  <c r="K1150" i="7" s="1"/>
  <c r="C1151" i="7"/>
  <c r="D1151" i="7" s="1"/>
  <c r="K1151" i="7" s="1"/>
  <c r="C1152" i="7"/>
  <c r="D1152" i="7" s="1"/>
  <c r="K1152" i="7" s="1"/>
  <c r="C1153" i="7"/>
  <c r="D1153" i="7" s="1"/>
  <c r="K1153" i="7" s="1"/>
  <c r="C1154" i="7"/>
  <c r="D1154" i="7" s="1"/>
  <c r="K1154" i="7" s="1"/>
  <c r="C1155" i="7"/>
  <c r="D1155" i="7" s="1"/>
  <c r="K1155" i="7" s="1"/>
  <c r="C1156" i="7"/>
  <c r="D1156" i="7" s="1"/>
  <c r="K1156" i="7" s="1"/>
  <c r="C1157" i="7"/>
  <c r="D1157" i="7" s="1"/>
  <c r="K1157" i="7" s="1"/>
  <c r="C1158" i="7"/>
  <c r="D1158" i="7" s="1"/>
  <c r="K1158" i="7" s="1"/>
  <c r="C1159" i="7"/>
  <c r="D1159" i="7" s="1"/>
  <c r="K1159" i="7" s="1"/>
  <c r="C1160" i="7"/>
  <c r="D1160" i="7" s="1"/>
  <c r="K1160" i="7" s="1"/>
  <c r="C1161" i="7"/>
  <c r="D1161" i="7" s="1"/>
  <c r="K1161" i="7" s="1"/>
  <c r="C1162" i="7"/>
  <c r="D1162" i="7" s="1"/>
  <c r="K1162" i="7" s="1"/>
  <c r="C1163" i="7"/>
  <c r="D1163" i="7" s="1"/>
  <c r="K1163" i="7" s="1"/>
  <c r="C1164" i="7"/>
  <c r="D1164" i="7" s="1"/>
  <c r="K1164" i="7" s="1"/>
  <c r="C1165" i="7"/>
  <c r="D1165" i="7" s="1"/>
  <c r="K1165" i="7" s="1"/>
  <c r="C1166" i="7"/>
  <c r="D1166" i="7" s="1"/>
  <c r="K1166" i="7" s="1"/>
  <c r="C1167" i="7"/>
  <c r="D1167" i="7" s="1"/>
  <c r="K1167" i="7" s="1"/>
  <c r="C1168" i="7"/>
  <c r="D1168" i="7" s="1"/>
  <c r="K1168" i="7" s="1"/>
  <c r="C1169" i="7"/>
  <c r="D1169" i="7" s="1"/>
  <c r="K1169" i="7" s="1"/>
  <c r="C1170" i="7"/>
  <c r="D1170" i="7" s="1"/>
  <c r="K1170" i="7" s="1"/>
  <c r="C1171" i="7"/>
  <c r="D1171" i="7" s="1"/>
  <c r="K1171" i="7" s="1"/>
  <c r="C1172" i="7"/>
  <c r="D1172" i="7" s="1"/>
  <c r="K1172" i="7" s="1"/>
  <c r="C1173" i="7"/>
  <c r="D1173" i="7" s="1"/>
  <c r="K1173" i="7" s="1"/>
  <c r="C1174" i="7"/>
  <c r="D1174" i="7" s="1"/>
  <c r="K1174" i="7" s="1"/>
  <c r="C1175" i="7"/>
  <c r="D1175" i="7" s="1"/>
  <c r="K1175" i="7" s="1"/>
  <c r="C1176" i="7"/>
  <c r="D1176" i="7" s="1"/>
  <c r="K1176" i="7" s="1"/>
  <c r="C1177" i="7"/>
  <c r="D1177" i="7" s="1"/>
  <c r="K1177" i="7" s="1"/>
  <c r="C1178" i="7"/>
  <c r="D1178" i="7" s="1"/>
  <c r="K1178" i="7" s="1"/>
  <c r="C1179" i="7"/>
  <c r="D1179" i="7" s="1"/>
  <c r="K1179" i="7" s="1"/>
  <c r="C1180" i="7"/>
  <c r="D1180" i="7" s="1"/>
  <c r="K1180" i="7" s="1"/>
  <c r="C1181" i="7"/>
  <c r="D1181" i="7" s="1"/>
  <c r="K1181" i="7" s="1"/>
  <c r="C1182" i="7"/>
  <c r="D1182" i="7" s="1"/>
  <c r="K1182" i="7" s="1"/>
  <c r="C1183" i="7"/>
  <c r="D1183" i="7" s="1"/>
  <c r="K1183" i="7" s="1"/>
  <c r="C1184" i="7"/>
  <c r="D1184" i="7" s="1"/>
  <c r="K1184" i="7" s="1"/>
  <c r="C1185" i="7"/>
  <c r="D1185" i="7" s="1"/>
  <c r="K1185" i="7" s="1"/>
  <c r="C1186" i="7"/>
  <c r="D1186" i="7" s="1"/>
  <c r="K1186" i="7" s="1"/>
  <c r="C1187" i="7"/>
  <c r="D1187" i="7" s="1"/>
  <c r="K1187" i="7" s="1"/>
  <c r="C1188" i="7"/>
  <c r="D1188" i="7" s="1"/>
  <c r="K1188" i="7" s="1"/>
  <c r="C1189" i="7"/>
  <c r="D1189" i="7" s="1"/>
  <c r="K1189" i="7" s="1"/>
  <c r="C1190" i="7"/>
  <c r="D1190" i="7" s="1"/>
  <c r="K1190" i="7" s="1"/>
  <c r="C1191" i="7"/>
  <c r="D1191" i="7" s="1"/>
  <c r="K1191" i="7" s="1"/>
  <c r="C1192" i="7"/>
  <c r="D1192" i="7" s="1"/>
  <c r="K1192" i="7" s="1"/>
  <c r="C1193" i="7"/>
  <c r="D1193" i="7" s="1"/>
  <c r="K1193" i="7" s="1"/>
  <c r="C1194" i="7"/>
  <c r="D1194" i="7" s="1"/>
  <c r="K1194" i="7" s="1"/>
  <c r="C1195" i="7"/>
  <c r="D1195" i="7" s="1"/>
  <c r="K1195" i="7" s="1"/>
  <c r="C1196" i="7"/>
  <c r="D1196" i="7" s="1"/>
  <c r="K1196" i="7" s="1"/>
  <c r="C1197" i="7"/>
  <c r="D1197" i="7" s="1"/>
  <c r="K1197" i="7" s="1"/>
  <c r="C1198" i="7"/>
  <c r="D1198" i="7" s="1"/>
  <c r="K1198" i="7" s="1"/>
  <c r="C1199" i="7"/>
  <c r="D1199" i="7" s="1"/>
  <c r="K1199" i="7" s="1"/>
  <c r="C1200" i="7"/>
  <c r="D1200" i="7" s="1"/>
  <c r="K1200" i="7" s="1"/>
  <c r="C1201" i="7"/>
  <c r="D1201" i="7" s="1"/>
  <c r="K1201" i="7" s="1"/>
  <c r="C1202" i="7"/>
  <c r="D1202" i="7" s="1"/>
  <c r="K1202" i="7" s="1"/>
  <c r="C1203" i="7"/>
  <c r="D1203" i="7" s="1"/>
  <c r="K1203" i="7" s="1"/>
  <c r="C1204" i="7"/>
  <c r="D1204" i="7" s="1"/>
  <c r="K1204" i="7" s="1"/>
  <c r="C1205" i="7"/>
  <c r="D1205" i="7" s="1"/>
  <c r="K1205" i="7" s="1"/>
  <c r="C1206" i="7"/>
  <c r="D1206" i="7" s="1"/>
  <c r="K1206" i="7" s="1"/>
  <c r="C1207" i="7"/>
  <c r="D1207" i="7" s="1"/>
  <c r="K1207" i="7" s="1"/>
  <c r="C1208" i="7"/>
  <c r="D1208" i="7" s="1"/>
  <c r="K1208" i="7" s="1"/>
  <c r="C1209" i="7"/>
  <c r="D1209" i="7" s="1"/>
  <c r="K1209" i="7" s="1"/>
  <c r="C1210" i="7"/>
  <c r="D1210" i="7" s="1"/>
  <c r="K1210" i="7" s="1"/>
  <c r="C1211" i="7"/>
  <c r="D1211" i="7" s="1"/>
  <c r="K1211" i="7" s="1"/>
  <c r="C1212" i="7"/>
  <c r="D1212" i="7" s="1"/>
  <c r="K1212" i="7" s="1"/>
  <c r="C1213" i="7"/>
  <c r="D1213" i="7" s="1"/>
  <c r="K1213" i="7" s="1"/>
  <c r="C1214" i="7"/>
  <c r="D1214" i="7" s="1"/>
  <c r="K1214" i="7" s="1"/>
  <c r="C1215" i="7"/>
  <c r="D1215" i="7" s="1"/>
  <c r="K1215" i="7" s="1"/>
  <c r="C1216" i="7"/>
  <c r="D1216" i="7" s="1"/>
  <c r="K1216" i="7" s="1"/>
  <c r="C1217" i="7"/>
  <c r="D1217" i="7" s="1"/>
  <c r="K1217" i="7" s="1"/>
  <c r="C1218" i="7"/>
  <c r="D1218" i="7" s="1"/>
  <c r="K1218" i="7" s="1"/>
  <c r="C1219" i="7"/>
  <c r="D1219" i="7" s="1"/>
  <c r="K1219" i="7" s="1"/>
  <c r="C1220" i="7"/>
  <c r="D1220" i="7" s="1"/>
  <c r="K1220" i="7" s="1"/>
  <c r="C1221" i="7"/>
  <c r="D1221" i="7" s="1"/>
  <c r="K1221" i="7" s="1"/>
  <c r="C1222" i="7"/>
  <c r="D1222" i="7" s="1"/>
  <c r="K1222" i="7" s="1"/>
  <c r="C1223" i="7"/>
  <c r="D1223" i="7" s="1"/>
  <c r="K1223" i="7" s="1"/>
  <c r="C1224" i="7"/>
  <c r="D1224" i="7" s="1"/>
  <c r="K1224" i="7" s="1"/>
  <c r="C1225" i="7"/>
  <c r="D1225" i="7" s="1"/>
  <c r="K1225" i="7" s="1"/>
  <c r="C1226" i="7"/>
  <c r="D1226" i="7" s="1"/>
  <c r="K1226" i="7" s="1"/>
  <c r="C1227" i="7"/>
  <c r="D1227" i="7" s="1"/>
  <c r="K1227" i="7" s="1"/>
  <c r="C1228" i="7"/>
  <c r="D1228" i="7" s="1"/>
  <c r="K1228" i="7" s="1"/>
  <c r="C1229" i="7"/>
  <c r="D1229" i="7" s="1"/>
  <c r="K1229" i="7" s="1"/>
  <c r="C1230" i="7"/>
  <c r="D1230" i="7" s="1"/>
  <c r="K1230" i="7" s="1"/>
  <c r="C1231" i="7"/>
  <c r="D1231" i="7" s="1"/>
  <c r="K1231" i="7" s="1"/>
  <c r="C1232" i="7"/>
  <c r="D1232" i="7" s="1"/>
  <c r="K1232" i="7" s="1"/>
  <c r="C1233" i="7"/>
  <c r="D1233" i="7" s="1"/>
  <c r="K1233" i="7" s="1"/>
  <c r="C1234" i="7"/>
  <c r="D1234" i="7" s="1"/>
  <c r="K1234" i="7" s="1"/>
  <c r="C1235" i="7"/>
  <c r="D1235" i="7" s="1"/>
  <c r="K1235" i="7" s="1"/>
  <c r="C1236" i="7"/>
  <c r="D1236" i="7" s="1"/>
  <c r="K1236" i="7" s="1"/>
  <c r="C1237" i="7"/>
  <c r="D1237" i="7" s="1"/>
  <c r="K1237" i="7" s="1"/>
  <c r="C1238" i="7"/>
  <c r="D1238" i="7" s="1"/>
  <c r="K1238" i="7" s="1"/>
  <c r="C1239" i="7"/>
  <c r="D1239" i="7" s="1"/>
  <c r="K1239" i="7" s="1"/>
  <c r="C1240" i="7"/>
  <c r="D1240" i="7" s="1"/>
  <c r="K1240" i="7" s="1"/>
  <c r="C1241" i="7"/>
  <c r="D1241" i="7" s="1"/>
  <c r="K1241" i="7" s="1"/>
  <c r="C1242" i="7"/>
  <c r="D1242" i="7" s="1"/>
  <c r="K1242" i="7" s="1"/>
  <c r="C1243" i="7"/>
  <c r="D1243" i="7" s="1"/>
  <c r="K1243" i="7" s="1"/>
  <c r="C1244" i="7"/>
  <c r="D1244" i="7" s="1"/>
  <c r="K1244" i="7" s="1"/>
  <c r="C1245" i="7"/>
  <c r="D1245" i="7" s="1"/>
  <c r="K1245" i="7" s="1"/>
  <c r="C1246" i="7"/>
  <c r="D1246" i="7" s="1"/>
  <c r="K1246" i="7" s="1"/>
  <c r="C1247" i="7"/>
  <c r="D1247" i="7" s="1"/>
  <c r="K1247" i="7" s="1"/>
  <c r="C1248" i="7"/>
  <c r="D1248" i="7" s="1"/>
  <c r="K1248" i="7" s="1"/>
  <c r="C1249" i="7"/>
  <c r="D1249" i="7" s="1"/>
  <c r="K1249" i="7" s="1"/>
  <c r="C1250" i="7"/>
  <c r="D1250" i="7" s="1"/>
  <c r="K1250" i="7" s="1"/>
  <c r="C1251" i="7"/>
  <c r="D1251" i="7" s="1"/>
  <c r="K1251" i="7" s="1"/>
  <c r="C1252" i="7"/>
  <c r="D1252" i="7" s="1"/>
  <c r="K1252" i="7" s="1"/>
  <c r="C1253" i="7"/>
  <c r="D1253" i="7" s="1"/>
  <c r="K1253" i="7" s="1"/>
  <c r="C1254" i="7"/>
  <c r="D1254" i="7" s="1"/>
  <c r="K1254" i="7" s="1"/>
  <c r="C1255" i="7"/>
  <c r="D1255" i="7" s="1"/>
  <c r="K1255" i="7" s="1"/>
  <c r="C1256" i="7"/>
  <c r="D1256" i="7" s="1"/>
  <c r="K1256" i="7" s="1"/>
  <c r="C1257" i="7"/>
  <c r="D1257" i="7" s="1"/>
  <c r="K1257" i="7" s="1"/>
  <c r="C1258" i="7"/>
  <c r="D1258" i="7" s="1"/>
  <c r="K1258" i="7" s="1"/>
  <c r="C1259" i="7"/>
  <c r="D1259" i="7" s="1"/>
  <c r="K1259" i="7" s="1"/>
  <c r="C1260" i="7"/>
  <c r="D1260" i="7" s="1"/>
  <c r="K1260" i="7" s="1"/>
  <c r="C1261" i="7"/>
  <c r="D1261" i="7" s="1"/>
  <c r="K1261" i="7" s="1"/>
  <c r="C1262" i="7"/>
  <c r="D1262" i="7" s="1"/>
  <c r="K1262" i="7" s="1"/>
  <c r="C1263" i="7"/>
  <c r="D1263" i="7" s="1"/>
  <c r="K1263" i="7" s="1"/>
  <c r="C1264" i="7"/>
  <c r="D1264" i="7" s="1"/>
  <c r="K1264" i="7" s="1"/>
  <c r="C1265" i="7"/>
  <c r="D1265" i="7" s="1"/>
  <c r="K1265" i="7" s="1"/>
  <c r="C1266" i="7"/>
  <c r="D1266" i="7" s="1"/>
  <c r="K1266" i="7" s="1"/>
  <c r="C1267" i="7"/>
  <c r="D1267" i="7" s="1"/>
  <c r="K1267" i="7" s="1"/>
  <c r="C1268" i="7"/>
  <c r="D1268" i="7" s="1"/>
  <c r="K1268" i="7" s="1"/>
  <c r="C1269" i="7"/>
  <c r="D1269" i="7" s="1"/>
  <c r="K1269" i="7" s="1"/>
  <c r="C1270" i="7"/>
  <c r="D1270" i="7" s="1"/>
  <c r="K1270" i="7" s="1"/>
  <c r="C1271" i="7"/>
  <c r="D1271" i="7" s="1"/>
  <c r="K1271" i="7" s="1"/>
  <c r="C1272" i="7"/>
  <c r="D1272" i="7" s="1"/>
  <c r="K1272" i="7" s="1"/>
  <c r="C1273" i="7"/>
  <c r="D1273" i="7" s="1"/>
  <c r="K1273" i="7" s="1"/>
  <c r="C1274" i="7"/>
  <c r="D1274" i="7" s="1"/>
  <c r="K1274" i="7" s="1"/>
  <c r="C1275" i="7"/>
  <c r="D1275" i="7" s="1"/>
  <c r="K1275" i="7" s="1"/>
  <c r="C1276" i="7"/>
  <c r="D1276" i="7" s="1"/>
  <c r="K1276" i="7" s="1"/>
  <c r="C1277" i="7"/>
  <c r="D1277" i="7" s="1"/>
  <c r="K1277" i="7" s="1"/>
  <c r="C1278" i="7"/>
  <c r="D1278" i="7" s="1"/>
  <c r="K1278" i="7" s="1"/>
  <c r="C1279" i="7"/>
  <c r="D1279" i="7" s="1"/>
  <c r="K1279" i="7" s="1"/>
  <c r="C1280" i="7"/>
  <c r="D1280" i="7" s="1"/>
  <c r="K1280" i="7" s="1"/>
  <c r="C1281" i="7"/>
  <c r="D1281" i="7" s="1"/>
  <c r="K1281" i="7" s="1"/>
  <c r="C1282" i="7"/>
  <c r="D1282" i="7" s="1"/>
  <c r="K1282" i="7" s="1"/>
  <c r="C1283" i="7"/>
  <c r="D1283" i="7" s="1"/>
  <c r="K1283" i="7" s="1"/>
  <c r="C1284" i="7"/>
  <c r="D1284" i="7" s="1"/>
  <c r="K1284" i="7" s="1"/>
  <c r="C1285" i="7"/>
  <c r="D1285" i="7" s="1"/>
  <c r="K1285" i="7" s="1"/>
  <c r="C1286" i="7"/>
  <c r="D1286" i="7" s="1"/>
  <c r="K1286" i="7" s="1"/>
  <c r="C1287" i="7"/>
  <c r="D1287" i="7" s="1"/>
  <c r="K1287" i="7" s="1"/>
  <c r="C1288" i="7"/>
  <c r="D1288" i="7" s="1"/>
  <c r="K1288" i="7" s="1"/>
  <c r="C1289" i="7"/>
  <c r="D1289" i="7" s="1"/>
  <c r="K1289" i="7" s="1"/>
  <c r="C1290" i="7"/>
  <c r="D1290" i="7" s="1"/>
  <c r="K1290" i="7" s="1"/>
  <c r="C1291" i="7"/>
  <c r="D1291" i="7" s="1"/>
  <c r="K1291" i="7" s="1"/>
  <c r="C1292" i="7"/>
  <c r="D1292" i="7" s="1"/>
  <c r="K1292" i="7" s="1"/>
  <c r="C1293" i="7"/>
  <c r="D1293" i="7" s="1"/>
  <c r="K1293" i="7" s="1"/>
  <c r="C1294" i="7"/>
  <c r="D1294" i="7" s="1"/>
  <c r="K1294" i="7" s="1"/>
  <c r="C1295" i="7"/>
  <c r="D1295" i="7" s="1"/>
  <c r="K1295" i="7" s="1"/>
  <c r="C1296" i="7"/>
  <c r="D1296" i="7" s="1"/>
  <c r="K1296" i="7" s="1"/>
  <c r="C1297" i="7"/>
  <c r="D1297" i="7" s="1"/>
  <c r="K1297" i="7" s="1"/>
  <c r="C1298" i="7"/>
  <c r="D1298" i="7" s="1"/>
  <c r="K1298" i="7" s="1"/>
  <c r="C1299" i="7"/>
  <c r="D1299" i="7" s="1"/>
  <c r="K1299" i="7" s="1"/>
  <c r="C1300" i="7"/>
  <c r="D1300" i="7" s="1"/>
  <c r="K1300" i="7" s="1"/>
  <c r="C1301" i="7"/>
  <c r="D1301" i="7" s="1"/>
  <c r="K1301" i="7" s="1"/>
  <c r="C1302" i="7"/>
  <c r="D1302" i="7" s="1"/>
  <c r="K1302" i="7" s="1"/>
  <c r="C1303" i="7"/>
  <c r="D1303" i="7" s="1"/>
  <c r="K1303" i="7" s="1"/>
  <c r="C1304" i="7"/>
  <c r="D1304" i="7" s="1"/>
  <c r="K1304" i="7" s="1"/>
  <c r="C1305" i="7"/>
  <c r="D1305" i="7" s="1"/>
  <c r="K1305" i="7" s="1"/>
  <c r="C1306" i="7"/>
  <c r="D1306" i="7" s="1"/>
  <c r="K1306" i="7" s="1"/>
  <c r="C1307" i="7"/>
  <c r="D1307" i="7" s="1"/>
  <c r="K1307" i="7" s="1"/>
  <c r="C1308" i="7"/>
  <c r="D1308" i="7" s="1"/>
  <c r="K1308" i="7" s="1"/>
  <c r="C1309" i="7"/>
  <c r="D1309" i="7" s="1"/>
  <c r="K1309" i="7" s="1"/>
  <c r="C1310" i="7"/>
  <c r="D1310" i="7" s="1"/>
  <c r="K1310" i="7" s="1"/>
  <c r="C1311" i="7"/>
  <c r="D1311" i="7" s="1"/>
  <c r="K1311" i="7" s="1"/>
  <c r="C1312" i="7"/>
  <c r="D1312" i="7" s="1"/>
  <c r="K1312" i="7" s="1"/>
  <c r="C1313" i="7"/>
  <c r="D1313" i="7" s="1"/>
  <c r="K1313" i="7" s="1"/>
  <c r="C1314" i="7"/>
  <c r="D1314" i="7" s="1"/>
  <c r="K1314" i="7" s="1"/>
  <c r="C1315" i="7"/>
  <c r="D1315" i="7" s="1"/>
  <c r="K1315" i="7" s="1"/>
  <c r="C1316" i="7"/>
  <c r="D1316" i="7" s="1"/>
  <c r="K1316" i="7" s="1"/>
  <c r="C1317" i="7"/>
  <c r="D1317" i="7" s="1"/>
  <c r="K1317" i="7" s="1"/>
  <c r="C1318" i="7"/>
  <c r="D1318" i="7" s="1"/>
  <c r="K1318" i="7" s="1"/>
  <c r="C1319" i="7"/>
  <c r="D1319" i="7" s="1"/>
  <c r="K1319" i="7" s="1"/>
  <c r="C1320" i="7"/>
  <c r="D1320" i="7" s="1"/>
  <c r="K1320" i="7" s="1"/>
  <c r="C1321" i="7"/>
  <c r="D1321" i="7" s="1"/>
  <c r="K1321" i="7" s="1"/>
  <c r="C1322" i="7"/>
  <c r="D1322" i="7" s="1"/>
  <c r="K1322" i="7" s="1"/>
  <c r="C1323" i="7"/>
  <c r="D1323" i="7" s="1"/>
  <c r="K1323" i="7" s="1"/>
  <c r="C1324" i="7"/>
  <c r="D1324" i="7" s="1"/>
  <c r="K1324" i="7" s="1"/>
  <c r="C1325" i="7"/>
  <c r="D1325" i="7" s="1"/>
  <c r="K1325" i="7" s="1"/>
  <c r="C1326" i="7"/>
  <c r="D1326" i="7" s="1"/>
  <c r="K1326" i="7" s="1"/>
  <c r="C1327" i="7"/>
  <c r="D1327" i="7" s="1"/>
  <c r="K1327" i="7" s="1"/>
  <c r="C1328" i="7"/>
  <c r="D1328" i="7" s="1"/>
  <c r="K1328" i="7" s="1"/>
  <c r="C1329" i="7"/>
  <c r="D1329" i="7" s="1"/>
  <c r="K1329" i="7" s="1"/>
  <c r="C1330" i="7"/>
  <c r="D1330" i="7" s="1"/>
  <c r="K1330" i="7" s="1"/>
  <c r="C1331" i="7"/>
  <c r="D1331" i="7" s="1"/>
  <c r="K1331" i="7" s="1"/>
  <c r="C1332" i="7"/>
  <c r="D1332" i="7" s="1"/>
  <c r="K1332" i="7" s="1"/>
  <c r="C1333" i="7"/>
  <c r="D1333" i="7" s="1"/>
  <c r="K1333" i="7" s="1"/>
  <c r="C1334" i="7"/>
  <c r="D1334" i="7" s="1"/>
  <c r="K1334" i="7" s="1"/>
  <c r="C1335" i="7"/>
  <c r="D1335" i="7" s="1"/>
  <c r="K1335" i="7" s="1"/>
  <c r="C1336" i="7"/>
  <c r="D1336" i="7" s="1"/>
  <c r="K1336" i="7" s="1"/>
  <c r="C1337" i="7"/>
  <c r="D1337" i="7" s="1"/>
  <c r="K1337" i="7" s="1"/>
  <c r="C1338" i="7"/>
  <c r="D1338" i="7" s="1"/>
  <c r="K1338" i="7" s="1"/>
  <c r="C1339" i="7"/>
  <c r="D1339" i="7" s="1"/>
  <c r="K1339" i="7" s="1"/>
  <c r="C1340" i="7"/>
  <c r="D1340" i="7" s="1"/>
  <c r="K1340" i="7" s="1"/>
  <c r="C1341" i="7"/>
  <c r="D1341" i="7" s="1"/>
  <c r="K1341" i="7" s="1"/>
  <c r="C1342" i="7"/>
  <c r="D1342" i="7" s="1"/>
  <c r="K1342" i="7" s="1"/>
  <c r="C1343" i="7"/>
  <c r="D1343" i="7" s="1"/>
  <c r="K1343" i="7" s="1"/>
  <c r="C1344" i="7"/>
  <c r="D1344" i="7" s="1"/>
  <c r="K1344" i="7" s="1"/>
  <c r="C1345" i="7"/>
  <c r="D1345" i="7" s="1"/>
  <c r="K1345" i="7" s="1"/>
  <c r="C1346" i="7"/>
  <c r="D1346" i="7" s="1"/>
  <c r="K1346" i="7" s="1"/>
  <c r="C1347" i="7"/>
  <c r="D1347" i="7" s="1"/>
  <c r="K1347" i="7" s="1"/>
  <c r="C1348" i="7"/>
  <c r="D1348" i="7" s="1"/>
  <c r="K1348" i="7" s="1"/>
  <c r="C1349" i="7"/>
  <c r="D1349" i="7" s="1"/>
  <c r="K1349" i="7" s="1"/>
  <c r="C1350" i="7"/>
  <c r="D1350" i="7" s="1"/>
  <c r="K1350" i="7" s="1"/>
  <c r="C1351" i="7"/>
  <c r="D1351" i="7" s="1"/>
  <c r="K1351" i="7" s="1"/>
  <c r="C1352" i="7"/>
  <c r="D1352" i="7" s="1"/>
  <c r="K1352" i="7" s="1"/>
  <c r="C1353" i="7"/>
  <c r="D1353" i="7" s="1"/>
  <c r="K1353" i="7" s="1"/>
  <c r="C1354" i="7"/>
  <c r="D1354" i="7" s="1"/>
  <c r="K1354" i="7" s="1"/>
  <c r="C1355" i="7"/>
  <c r="D1355" i="7" s="1"/>
  <c r="K1355" i="7" s="1"/>
  <c r="C1356" i="7"/>
  <c r="D1356" i="7" s="1"/>
  <c r="K1356" i="7" s="1"/>
  <c r="C1357" i="7"/>
  <c r="D1357" i="7" s="1"/>
  <c r="K1357" i="7" s="1"/>
  <c r="C1358" i="7"/>
  <c r="D1358" i="7" s="1"/>
  <c r="K1358" i="7" s="1"/>
  <c r="C1359" i="7"/>
  <c r="D1359" i="7" s="1"/>
  <c r="K1359" i="7" s="1"/>
  <c r="C1360" i="7"/>
  <c r="D1360" i="7" s="1"/>
  <c r="K1360" i="7" s="1"/>
  <c r="C1361" i="7"/>
  <c r="D1361" i="7" s="1"/>
  <c r="K1361" i="7" s="1"/>
  <c r="C1362" i="7"/>
  <c r="D1362" i="7" s="1"/>
  <c r="K1362" i="7" s="1"/>
  <c r="C1363" i="7"/>
  <c r="D1363" i="7" s="1"/>
  <c r="K1363" i="7" s="1"/>
  <c r="C1364" i="7"/>
  <c r="D1364" i="7" s="1"/>
  <c r="K1364" i="7" s="1"/>
  <c r="C1365" i="7"/>
  <c r="D1365" i="7" s="1"/>
  <c r="K1365" i="7" s="1"/>
  <c r="C1366" i="7"/>
  <c r="D1366" i="7" s="1"/>
  <c r="K1366" i="7" s="1"/>
  <c r="C1367" i="7"/>
  <c r="D1367" i="7" s="1"/>
  <c r="K1367" i="7" s="1"/>
  <c r="C1368" i="7"/>
  <c r="D1368" i="7" s="1"/>
  <c r="K1368" i="7" s="1"/>
  <c r="C1369" i="7"/>
  <c r="D1369" i="7" s="1"/>
  <c r="K1369" i="7" s="1"/>
  <c r="C1370" i="7"/>
  <c r="D1370" i="7" s="1"/>
  <c r="K1370" i="7" s="1"/>
  <c r="C1371" i="7"/>
  <c r="D1371" i="7" s="1"/>
  <c r="K1371" i="7" s="1"/>
  <c r="C1372" i="7"/>
  <c r="D1372" i="7" s="1"/>
  <c r="K1372" i="7" s="1"/>
  <c r="C1373" i="7"/>
  <c r="D1373" i="7" s="1"/>
  <c r="K1373" i="7" s="1"/>
  <c r="C1374" i="7"/>
  <c r="D1374" i="7" s="1"/>
  <c r="K1374" i="7" s="1"/>
  <c r="C1375" i="7"/>
  <c r="D1375" i="7" s="1"/>
  <c r="K1375" i="7" s="1"/>
  <c r="C1376" i="7"/>
  <c r="D1376" i="7" s="1"/>
  <c r="K1376" i="7" s="1"/>
  <c r="C1377" i="7"/>
  <c r="D1377" i="7" s="1"/>
  <c r="K1377" i="7" s="1"/>
  <c r="C1378" i="7"/>
  <c r="D1378" i="7" s="1"/>
  <c r="K1378" i="7" s="1"/>
  <c r="C1379" i="7"/>
  <c r="D1379" i="7" s="1"/>
  <c r="K1379" i="7" s="1"/>
  <c r="C1380" i="7"/>
  <c r="D1380" i="7" s="1"/>
  <c r="K1380" i="7" s="1"/>
  <c r="C1381" i="7"/>
  <c r="D1381" i="7" s="1"/>
  <c r="K1381" i="7" s="1"/>
  <c r="C1382" i="7"/>
  <c r="D1382" i="7" s="1"/>
  <c r="K1382" i="7" s="1"/>
  <c r="C1383" i="7"/>
  <c r="D1383" i="7" s="1"/>
  <c r="K1383" i="7" s="1"/>
  <c r="C1384" i="7"/>
  <c r="D1384" i="7" s="1"/>
  <c r="K1384" i="7" s="1"/>
  <c r="C1385" i="7"/>
  <c r="D1385" i="7" s="1"/>
  <c r="K1385" i="7" s="1"/>
  <c r="C1386" i="7"/>
  <c r="D1386" i="7" s="1"/>
  <c r="K1386" i="7" s="1"/>
  <c r="C1387" i="7"/>
  <c r="D1387" i="7" s="1"/>
  <c r="K1387" i="7" s="1"/>
  <c r="C1388" i="7"/>
  <c r="D1388" i="7" s="1"/>
  <c r="K1388" i="7" s="1"/>
  <c r="C1389" i="7"/>
  <c r="D1389" i="7" s="1"/>
  <c r="K1389" i="7" s="1"/>
  <c r="C1390" i="7"/>
  <c r="D1390" i="7" s="1"/>
  <c r="K1390" i="7" s="1"/>
  <c r="C1391" i="7"/>
  <c r="D1391" i="7" s="1"/>
  <c r="K1391" i="7" s="1"/>
  <c r="C1392" i="7"/>
  <c r="D1392" i="7" s="1"/>
  <c r="K1392" i="7" s="1"/>
  <c r="C1393" i="7"/>
  <c r="D1393" i="7" s="1"/>
  <c r="K1393" i="7" s="1"/>
  <c r="C1394" i="7"/>
  <c r="D1394" i="7" s="1"/>
  <c r="K1394" i="7" s="1"/>
  <c r="C1395" i="7"/>
  <c r="D1395" i="7" s="1"/>
  <c r="K1395" i="7" s="1"/>
  <c r="C1396" i="7"/>
  <c r="D1396" i="7" s="1"/>
  <c r="K1396" i="7" s="1"/>
  <c r="C1397" i="7"/>
  <c r="D1397" i="7" s="1"/>
  <c r="K1397" i="7" s="1"/>
  <c r="C1398" i="7"/>
  <c r="D1398" i="7" s="1"/>
  <c r="K1398" i="7" s="1"/>
  <c r="C1399" i="7"/>
  <c r="D1399" i="7" s="1"/>
  <c r="K1399" i="7" s="1"/>
  <c r="C1400" i="7"/>
  <c r="D1400" i="7" s="1"/>
  <c r="K1400" i="7" s="1"/>
  <c r="C1401" i="7"/>
  <c r="D1401" i="7" s="1"/>
  <c r="K1401" i="7" s="1"/>
  <c r="C1402" i="7"/>
  <c r="D1402" i="7" s="1"/>
  <c r="K1402" i="7" s="1"/>
  <c r="C1403" i="7"/>
  <c r="D1403" i="7" s="1"/>
  <c r="K1403" i="7" s="1"/>
  <c r="C1404" i="7"/>
  <c r="D1404" i="7" s="1"/>
  <c r="K1404" i="7" s="1"/>
  <c r="C1405" i="7"/>
  <c r="D1405" i="7" s="1"/>
  <c r="K1405" i="7" s="1"/>
  <c r="C1406" i="7"/>
  <c r="D1406" i="7" s="1"/>
  <c r="K1406" i="7" s="1"/>
  <c r="C1407" i="7"/>
  <c r="D1407" i="7" s="1"/>
  <c r="K1407" i="7" s="1"/>
  <c r="C1408" i="7"/>
  <c r="D1408" i="7" s="1"/>
  <c r="K1408" i="7" s="1"/>
  <c r="C1409" i="7"/>
  <c r="D1409" i="7" s="1"/>
  <c r="K1409" i="7" s="1"/>
  <c r="C1410" i="7"/>
  <c r="D1410" i="7" s="1"/>
  <c r="K1410" i="7" s="1"/>
  <c r="C1411" i="7"/>
  <c r="D1411" i="7" s="1"/>
  <c r="K1411" i="7" s="1"/>
  <c r="C1412" i="7"/>
  <c r="D1412" i="7" s="1"/>
  <c r="K1412" i="7" s="1"/>
  <c r="C1413" i="7"/>
  <c r="D1413" i="7" s="1"/>
  <c r="K1413" i="7" s="1"/>
  <c r="C1414" i="7"/>
  <c r="D1414" i="7" s="1"/>
  <c r="K1414" i="7" s="1"/>
  <c r="C1415" i="7"/>
  <c r="D1415" i="7" s="1"/>
  <c r="K1415" i="7" s="1"/>
  <c r="C1416" i="7"/>
  <c r="D1416" i="7" s="1"/>
  <c r="K1416" i="7" s="1"/>
  <c r="C1417" i="7"/>
  <c r="D1417" i="7" s="1"/>
  <c r="K1417" i="7" s="1"/>
  <c r="C1418" i="7"/>
  <c r="D1418" i="7" s="1"/>
  <c r="K1418" i="7" s="1"/>
  <c r="C1419" i="7"/>
  <c r="D1419" i="7" s="1"/>
  <c r="K1419" i="7" s="1"/>
  <c r="C1420" i="7"/>
  <c r="D1420" i="7" s="1"/>
  <c r="K1420" i="7" s="1"/>
  <c r="C1421" i="7"/>
  <c r="D1421" i="7" s="1"/>
  <c r="K1421" i="7" s="1"/>
  <c r="C1422" i="7"/>
  <c r="D1422" i="7" s="1"/>
  <c r="K1422" i="7" s="1"/>
  <c r="C1423" i="7"/>
  <c r="D1423" i="7" s="1"/>
  <c r="K1423" i="7" s="1"/>
  <c r="C1424" i="7"/>
  <c r="D1424" i="7" s="1"/>
  <c r="K1424" i="7" s="1"/>
  <c r="C1425" i="7"/>
  <c r="D1425" i="7" s="1"/>
  <c r="K1425" i="7" s="1"/>
  <c r="C1426" i="7"/>
  <c r="D1426" i="7" s="1"/>
  <c r="K1426" i="7" s="1"/>
  <c r="C1427" i="7"/>
  <c r="D1427" i="7" s="1"/>
  <c r="K1427" i="7" s="1"/>
  <c r="C1428" i="7"/>
  <c r="D1428" i="7" s="1"/>
  <c r="K1428" i="7" s="1"/>
  <c r="C1429" i="7"/>
  <c r="D1429" i="7" s="1"/>
  <c r="K1429" i="7" s="1"/>
  <c r="C1430" i="7"/>
  <c r="D1430" i="7" s="1"/>
  <c r="K1430" i="7" s="1"/>
  <c r="C1431" i="7"/>
  <c r="D1431" i="7" s="1"/>
  <c r="K1431" i="7" s="1"/>
  <c r="C1432" i="7"/>
  <c r="D1432" i="7" s="1"/>
  <c r="K1432" i="7" s="1"/>
  <c r="C1433" i="7"/>
  <c r="D1433" i="7" s="1"/>
  <c r="K1433" i="7" s="1"/>
  <c r="C1434" i="7"/>
  <c r="D1434" i="7" s="1"/>
  <c r="K1434" i="7" s="1"/>
  <c r="C1435" i="7"/>
  <c r="D1435" i="7" s="1"/>
  <c r="K1435" i="7" s="1"/>
  <c r="C1436" i="7"/>
  <c r="D1436" i="7" s="1"/>
  <c r="K1436" i="7" s="1"/>
  <c r="C1437" i="7"/>
  <c r="D1437" i="7" s="1"/>
  <c r="K1437" i="7" s="1"/>
  <c r="C1438" i="7"/>
  <c r="D1438" i="7" s="1"/>
  <c r="K1438" i="7" s="1"/>
  <c r="C1439" i="7"/>
  <c r="D1439" i="7" s="1"/>
  <c r="K1439" i="7" s="1"/>
  <c r="C1440" i="7"/>
  <c r="D1440" i="7" s="1"/>
  <c r="K1440" i="7" s="1"/>
  <c r="C1441" i="7"/>
  <c r="D1441" i="7" s="1"/>
  <c r="K1441" i="7" s="1"/>
  <c r="C1442" i="7"/>
  <c r="D1442" i="7" s="1"/>
  <c r="K1442" i="7" s="1"/>
  <c r="C1443" i="7"/>
  <c r="D1443" i="7" s="1"/>
  <c r="K1443" i="7" s="1"/>
  <c r="C1444" i="7"/>
  <c r="D1444" i="7" s="1"/>
  <c r="K1444" i="7" s="1"/>
  <c r="C1445" i="7"/>
  <c r="D1445" i="7" s="1"/>
  <c r="K1445" i="7" s="1"/>
  <c r="C1446" i="7"/>
  <c r="D1446" i="7" s="1"/>
  <c r="K1446" i="7" s="1"/>
  <c r="C1447" i="7"/>
  <c r="D1447" i="7" s="1"/>
  <c r="K1447" i="7" s="1"/>
  <c r="C1448" i="7"/>
  <c r="D1448" i="7" s="1"/>
  <c r="K1448" i="7" s="1"/>
  <c r="C1449" i="7"/>
  <c r="D1449" i="7" s="1"/>
  <c r="K1449" i="7" s="1"/>
  <c r="C1450" i="7"/>
  <c r="D1450" i="7" s="1"/>
  <c r="K1450" i="7" s="1"/>
  <c r="C1451" i="7"/>
  <c r="D1451" i="7" s="1"/>
  <c r="K1451" i="7" s="1"/>
  <c r="C1452" i="7"/>
  <c r="D1452" i="7" s="1"/>
  <c r="K1452" i="7" s="1"/>
  <c r="C1453" i="7"/>
  <c r="D1453" i="7" s="1"/>
  <c r="K1453" i="7" s="1"/>
  <c r="C1454" i="7"/>
  <c r="D1454" i="7" s="1"/>
  <c r="K1454" i="7" s="1"/>
  <c r="C1455" i="7"/>
  <c r="D1455" i="7" s="1"/>
  <c r="K1455" i="7" s="1"/>
  <c r="C1456" i="7"/>
  <c r="D1456" i="7" s="1"/>
  <c r="K1456" i="7" s="1"/>
  <c r="C1457" i="7"/>
  <c r="D1457" i="7" s="1"/>
  <c r="K1457" i="7" s="1"/>
  <c r="C1458" i="7"/>
  <c r="D1458" i="7" s="1"/>
  <c r="K1458" i="7" s="1"/>
  <c r="C1459" i="7"/>
  <c r="D1459" i="7" s="1"/>
  <c r="K1459" i="7" s="1"/>
  <c r="C1460" i="7"/>
  <c r="D1460" i="7" s="1"/>
  <c r="K1460" i="7" s="1"/>
  <c r="C1461" i="7"/>
  <c r="D1461" i="7" s="1"/>
  <c r="K1461" i="7" s="1"/>
  <c r="C1462" i="7"/>
  <c r="D1462" i="7" s="1"/>
  <c r="K1462" i="7" s="1"/>
  <c r="C1463" i="7"/>
  <c r="D1463" i="7" s="1"/>
  <c r="K1463" i="7" s="1"/>
  <c r="C1464" i="7"/>
  <c r="D1464" i="7" s="1"/>
  <c r="K1464" i="7" s="1"/>
  <c r="C1465" i="7"/>
  <c r="D1465" i="7" s="1"/>
  <c r="K1465" i="7" s="1"/>
  <c r="C1466" i="7"/>
  <c r="D1466" i="7" s="1"/>
  <c r="K1466" i="7" s="1"/>
  <c r="C1467" i="7"/>
  <c r="D1467" i="7" s="1"/>
  <c r="K1467" i="7" s="1"/>
  <c r="C1468" i="7"/>
  <c r="D1468" i="7" s="1"/>
  <c r="K1468" i="7" s="1"/>
  <c r="C1469" i="7"/>
  <c r="D1469" i="7" s="1"/>
  <c r="K1469" i="7" s="1"/>
  <c r="C1470" i="7"/>
  <c r="D1470" i="7" s="1"/>
  <c r="K1470" i="7" s="1"/>
  <c r="C1471" i="7"/>
  <c r="D1471" i="7" s="1"/>
  <c r="K1471" i="7" s="1"/>
  <c r="C1472" i="7"/>
  <c r="D1472" i="7" s="1"/>
  <c r="K1472" i="7" s="1"/>
  <c r="C1473" i="7"/>
  <c r="D1473" i="7" s="1"/>
  <c r="K1473" i="7" s="1"/>
  <c r="C1474" i="7"/>
  <c r="D1474" i="7" s="1"/>
  <c r="K1474" i="7" s="1"/>
  <c r="C1475" i="7"/>
  <c r="D1475" i="7" s="1"/>
  <c r="K1475" i="7" s="1"/>
  <c r="C1476" i="7"/>
  <c r="D1476" i="7" s="1"/>
  <c r="K1476" i="7" s="1"/>
  <c r="C1477" i="7"/>
  <c r="D1477" i="7" s="1"/>
  <c r="K1477" i="7" s="1"/>
  <c r="C1478" i="7"/>
  <c r="D1478" i="7" s="1"/>
  <c r="K1478" i="7" s="1"/>
  <c r="C1479" i="7"/>
  <c r="D1479" i="7" s="1"/>
  <c r="K1479" i="7" s="1"/>
  <c r="C1480" i="7"/>
  <c r="D1480" i="7" s="1"/>
  <c r="K1480" i="7" s="1"/>
  <c r="C1481" i="7"/>
  <c r="D1481" i="7" s="1"/>
  <c r="K1481" i="7" s="1"/>
  <c r="C1482" i="7"/>
  <c r="D1482" i="7" s="1"/>
  <c r="K1482" i="7" s="1"/>
  <c r="C1483" i="7"/>
  <c r="D1483" i="7" s="1"/>
  <c r="K1483" i="7" s="1"/>
  <c r="C1484" i="7"/>
  <c r="D1484" i="7" s="1"/>
  <c r="K1484" i="7" s="1"/>
  <c r="C1485" i="7"/>
  <c r="D1485" i="7" s="1"/>
  <c r="K1485" i="7" s="1"/>
  <c r="C1486" i="7"/>
  <c r="D1486" i="7" s="1"/>
  <c r="K1486" i="7" s="1"/>
  <c r="C1487" i="7"/>
  <c r="D1487" i="7" s="1"/>
  <c r="K1487" i="7" s="1"/>
  <c r="C1488" i="7"/>
  <c r="D1488" i="7" s="1"/>
  <c r="K1488" i="7" s="1"/>
  <c r="C1489" i="7"/>
  <c r="D1489" i="7" s="1"/>
  <c r="K1489" i="7" s="1"/>
  <c r="C1490" i="7"/>
  <c r="D1490" i="7" s="1"/>
  <c r="K1490" i="7" s="1"/>
  <c r="C1491" i="7"/>
  <c r="D1491" i="7" s="1"/>
  <c r="K1491" i="7" s="1"/>
  <c r="C1492" i="7"/>
  <c r="D1492" i="7" s="1"/>
  <c r="K1492" i="7" s="1"/>
  <c r="C1493" i="7"/>
  <c r="D1493" i="7" s="1"/>
  <c r="K1493" i="7" s="1"/>
  <c r="C1494" i="7"/>
  <c r="D1494" i="7" s="1"/>
  <c r="K1494" i="7" s="1"/>
  <c r="C1495" i="7"/>
  <c r="D1495" i="7" s="1"/>
  <c r="K1495" i="7" s="1"/>
  <c r="C1496" i="7"/>
  <c r="D1496" i="7" s="1"/>
  <c r="K1496" i="7" s="1"/>
  <c r="C1497" i="7"/>
  <c r="D1497" i="7" s="1"/>
  <c r="K1497" i="7" s="1"/>
  <c r="C1498" i="7"/>
  <c r="D1498" i="7" s="1"/>
  <c r="K1498" i="7" s="1"/>
  <c r="C1499" i="7"/>
  <c r="D1499" i="7" s="1"/>
  <c r="K1499" i="7" s="1"/>
  <c r="C1500" i="7"/>
  <c r="D1500" i="7" s="1"/>
  <c r="K1500" i="7" s="1"/>
  <c r="C1501" i="7"/>
  <c r="D1501" i="7" s="1"/>
  <c r="K1501" i="7" s="1"/>
  <c r="C1502" i="7"/>
  <c r="D1502" i="7" s="1"/>
  <c r="K1502" i="7" s="1"/>
  <c r="C1503" i="7"/>
  <c r="D1503" i="7" s="1"/>
  <c r="K1503" i="7" s="1"/>
  <c r="C1504" i="7"/>
  <c r="D1504" i="7" s="1"/>
  <c r="K1504" i="7" s="1"/>
  <c r="C1505" i="7"/>
  <c r="D1505" i="7" s="1"/>
  <c r="K1505" i="7" s="1"/>
  <c r="C1506" i="7"/>
  <c r="D1506" i="7" s="1"/>
  <c r="K1506" i="7" s="1"/>
  <c r="C1507" i="7"/>
  <c r="D1507" i="7" s="1"/>
  <c r="K1507" i="7" s="1"/>
  <c r="C1508" i="7"/>
  <c r="D1508" i="7" s="1"/>
  <c r="K1508" i="7" s="1"/>
  <c r="C1509" i="7"/>
  <c r="D1509" i="7" s="1"/>
  <c r="K1509" i="7" s="1"/>
  <c r="C1510" i="7"/>
  <c r="D1510" i="7" s="1"/>
  <c r="K1510" i="7" s="1"/>
  <c r="C1511" i="7"/>
  <c r="D1511" i="7" s="1"/>
  <c r="K1511" i="7" s="1"/>
  <c r="C1512" i="7"/>
  <c r="D1512" i="7" s="1"/>
  <c r="K1512" i="7" s="1"/>
  <c r="C1513" i="7"/>
  <c r="D1513" i="7" s="1"/>
  <c r="K1513" i="7" s="1"/>
  <c r="C1514" i="7"/>
  <c r="D1514" i="7" s="1"/>
  <c r="K1514" i="7" s="1"/>
  <c r="C1515" i="7"/>
  <c r="D1515" i="7" s="1"/>
  <c r="K1515" i="7" s="1"/>
  <c r="C1516" i="7"/>
  <c r="D1516" i="7" s="1"/>
  <c r="K1516" i="7" s="1"/>
  <c r="C1517" i="7"/>
  <c r="D1517" i="7" s="1"/>
  <c r="K1517" i="7" s="1"/>
  <c r="C1518" i="7"/>
  <c r="D1518" i="7" s="1"/>
  <c r="K1518" i="7" s="1"/>
  <c r="C1519" i="7"/>
  <c r="D1519" i="7" s="1"/>
  <c r="K1519" i="7" s="1"/>
  <c r="C1520" i="7"/>
  <c r="D1520" i="7" s="1"/>
  <c r="K1520" i="7" s="1"/>
  <c r="C1521" i="7"/>
  <c r="D1521" i="7" s="1"/>
  <c r="K1521" i="7" s="1"/>
  <c r="C1522" i="7"/>
  <c r="D1522" i="7" s="1"/>
  <c r="K1522" i="7" s="1"/>
  <c r="C1523" i="7"/>
  <c r="D1523" i="7" s="1"/>
  <c r="K1523" i="7" s="1"/>
  <c r="C1524" i="7"/>
  <c r="D1524" i="7" s="1"/>
  <c r="K1524" i="7" s="1"/>
  <c r="C1525" i="7"/>
  <c r="D1525" i="7" s="1"/>
  <c r="K1525" i="7" s="1"/>
  <c r="C1526" i="7"/>
  <c r="D1526" i="7" s="1"/>
  <c r="K1526" i="7" s="1"/>
  <c r="C1527" i="7"/>
  <c r="D1527" i="7" s="1"/>
  <c r="K1527" i="7" s="1"/>
  <c r="C1528" i="7"/>
  <c r="D1528" i="7" s="1"/>
  <c r="K1528" i="7" s="1"/>
  <c r="C1529" i="7"/>
  <c r="D1529" i="7" s="1"/>
  <c r="K1529" i="7" s="1"/>
  <c r="C1530" i="7"/>
  <c r="D1530" i="7" s="1"/>
  <c r="K1530" i="7" s="1"/>
  <c r="C1531" i="7"/>
  <c r="D1531" i="7" s="1"/>
  <c r="K1531" i="7" s="1"/>
  <c r="C1532" i="7"/>
  <c r="D1532" i="7" s="1"/>
  <c r="K1532" i="7" s="1"/>
  <c r="C1533" i="7"/>
  <c r="D1533" i="7" s="1"/>
  <c r="K1533" i="7" s="1"/>
  <c r="C1534" i="7"/>
  <c r="D1534" i="7" s="1"/>
  <c r="K1534" i="7" s="1"/>
  <c r="C1535" i="7"/>
  <c r="D1535" i="7" s="1"/>
  <c r="K1535" i="7" s="1"/>
  <c r="C1536" i="7"/>
  <c r="D1536" i="7" s="1"/>
  <c r="K1536" i="7" s="1"/>
  <c r="C1537" i="7"/>
  <c r="D1537" i="7" s="1"/>
  <c r="K1537" i="7" s="1"/>
  <c r="C1538" i="7"/>
  <c r="D1538" i="7" s="1"/>
  <c r="K1538" i="7" s="1"/>
  <c r="C1539" i="7"/>
  <c r="D1539" i="7" s="1"/>
  <c r="K1539" i="7" s="1"/>
  <c r="C1540" i="7"/>
  <c r="D1540" i="7" s="1"/>
  <c r="K1540" i="7" s="1"/>
  <c r="C1541" i="7"/>
  <c r="D1541" i="7" s="1"/>
  <c r="K1541" i="7" s="1"/>
  <c r="C1542" i="7"/>
  <c r="D1542" i="7" s="1"/>
  <c r="K1542" i="7" s="1"/>
  <c r="C1543" i="7"/>
  <c r="D1543" i="7" s="1"/>
  <c r="K1543" i="7" s="1"/>
  <c r="C1544" i="7"/>
  <c r="D1544" i="7" s="1"/>
  <c r="K1544" i="7" s="1"/>
  <c r="C1545" i="7"/>
  <c r="D1545" i="7" s="1"/>
  <c r="K1545" i="7" s="1"/>
  <c r="C1546" i="7"/>
  <c r="D1546" i="7" s="1"/>
  <c r="K1546" i="7" s="1"/>
  <c r="C1547" i="7"/>
  <c r="D1547" i="7" s="1"/>
  <c r="K1547" i="7" s="1"/>
  <c r="C1548" i="7"/>
  <c r="D1548" i="7" s="1"/>
  <c r="K1548" i="7" s="1"/>
  <c r="C1549" i="7"/>
  <c r="D1549" i="7" s="1"/>
  <c r="K1549" i="7" s="1"/>
  <c r="C1550" i="7"/>
  <c r="D1550" i="7" s="1"/>
  <c r="K1550" i="7" s="1"/>
  <c r="C1551" i="7"/>
  <c r="D1551" i="7" s="1"/>
  <c r="K1551" i="7" s="1"/>
  <c r="C1552" i="7"/>
  <c r="D1552" i="7" s="1"/>
  <c r="K1552" i="7" s="1"/>
  <c r="C1553" i="7"/>
  <c r="D1553" i="7" s="1"/>
  <c r="K1553" i="7" s="1"/>
  <c r="C1554" i="7"/>
  <c r="D1554" i="7" s="1"/>
  <c r="K1554" i="7" s="1"/>
  <c r="C1555" i="7"/>
  <c r="D1555" i="7" s="1"/>
  <c r="K1555" i="7" s="1"/>
  <c r="C1556" i="7"/>
  <c r="D1556" i="7" s="1"/>
  <c r="K1556" i="7" s="1"/>
  <c r="C1557" i="7"/>
  <c r="D1557" i="7" s="1"/>
  <c r="K1557" i="7" s="1"/>
  <c r="C1558" i="7"/>
  <c r="D1558" i="7" s="1"/>
  <c r="K1558" i="7" s="1"/>
  <c r="C1559" i="7"/>
  <c r="D1559" i="7" s="1"/>
  <c r="K1559" i="7" s="1"/>
  <c r="C1560" i="7"/>
  <c r="D1560" i="7" s="1"/>
  <c r="K1560" i="7" s="1"/>
  <c r="C1561" i="7"/>
  <c r="D1561" i="7" s="1"/>
  <c r="K1561" i="7" s="1"/>
  <c r="C1562" i="7"/>
  <c r="D1562" i="7" s="1"/>
  <c r="K1562" i="7" s="1"/>
  <c r="C1563" i="7"/>
  <c r="D1563" i="7" s="1"/>
  <c r="K1563" i="7" s="1"/>
  <c r="C1564" i="7"/>
  <c r="D1564" i="7" s="1"/>
  <c r="K1564" i="7" s="1"/>
  <c r="C1565" i="7"/>
  <c r="D1565" i="7" s="1"/>
  <c r="K1565" i="7" s="1"/>
  <c r="C1566" i="7"/>
  <c r="D1566" i="7" s="1"/>
  <c r="K1566" i="7" s="1"/>
  <c r="C1567" i="7"/>
  <c r="D1567" i="7" s="1"/>
  <c r="K1567" i="7" s="1"/>
  <c r="C1568" i="7"/>
  <c r="D1568" i="7" s="1"/>
  <c r="K1568" i="7" s="1"/>
  <c r="C1569" i="7"/>
  <c r="D1569" i="7" s="1"/>
  <c r="K1569" i="7" s="1"/>
  <c r="C1570" i="7"/>
  <c r="D1570" i="7" s="1"/>
  <c r="K1570" i="7" s="1"/>
  <c r="C1571" i="7"/>
  <c r="D1571" i="7" s="1"/>
  <c r="K1571" i="7" s="1"/>
  <c r="C1572" i="7"/>
  <c r="D1572" i="7" s="1"/>
  <c r="K1572" i="7" s="1"/>
  <c r="C1573" i="7"/>
  <c r="D1573" i="7" s="1"/>
  <c r="K1573" i="7" s="1"/>
  <c r="C1574" i="7"/>
  <c r="D1574" i="7" s="1"/>
  <c r="K1574" i="7" s="1"/>
  <c r="C1575" i="7"/>
  <c r="D1575" i="7" s="1"/>
  <c r="K1575" i="7" s="1"/>
  <c r="C1576" i="7"/>
  <c r="D1576" i="7" s="1"/>
  <c r="K1576" i="7" s="1"/>
  <c r="C1577" i="7"/>
  <c r="D1577" i="7" s="1"/>
  <c r="K1577" i="7" s="1"/>
  <c r="C1578" i="7"/>
  <c r="D1578" i="7" s="1"/>
  <c r="K1578" i="7" s="1"/>
  <c r="C1579" i="7"/>
  <c r="D1579" i="7" s="1"/>
  <c r="K1579" i="7" s="1"/>
  <c r="C1580" i="7"/>
  <c r="D1580" i="7" s="1"/>
  <c r="K1580" i="7" s="1"/>
  <c r="C1581" i="7"/>
  <c r="D1581" i="7" s="1"/>
  <c r="K1581" i="7" s="1"/>
  <c r="C1582" i="7"/>
  <c r="D1582" i="7" s="1"/>
  <c r="K1582" i="7" s="1"/>
  <c r="C1583" i="7"/>
  <c r="D1583" i="7" s="1"/>
  <c r="K1583" i="7" s="1"/>
  <c r="C1584" i="7"/>
  <c r="D1584" i="7" s="1"/>
  <c r="K1584" i="7" s="1"/>
  <c r="C1585" i="7"/>
  <c r="D1585" i="7" s="1"/>
  <c r="K1585" i="7" s="1"/>
  <c r="C1586" i="7"/>
  <c r="D1586" i="7" s="1"/>
  <c r="K1586" i="7" s="1"/>
  <c r="C1587" i="7"/>
  <c r="D1587" i="7" s="1"/>
  <c r="K1587" i="7" s="1"/>
  <c r="C1588" i="7"/>
  <c r="D1588" i="7" s="1"/>
  <c r="K1588" i="7" s="1"/>
  <c r="C1589" i="7"/>
  <c r="D1589" i="7" s="1"/>
  <c r="K1589" i="7" s="1"/>
  <c r="C1590" i="7"/>
  <c r="D1590" i="7" s="1"/>
  <c r="K1590" i="7" s="1"/>
  <c r="C1591" i="7"/>
  <c r="D1591" i="7" s="1"/>
  <c r="K1591" i="7" s="1"/>
  <c r="C1592" i="7"/>
  <c r="D1592" i="7" s="1"/>
  <c r="K1592" i="7" s="1"/>
  <c r="C1593" i="7"/>
  <c r="D1593" i="7" s="1"/>
  <c r="K1593" i="7" s="1"/>
  <c r="C1594" i="7"/>
  <c r="D1594" i="7" s="1"/>
  <c r="K1594" i="7" s="1"/>
  <c r="C1595" i="7"/>
  <c r="D1595" i="7" s="1"/>
  <c r="K1595" i="7" s="1"/>
  <c r="C1596" i="7"/>
  <c r="D1596" i="7" s="1"/>
  <c r="K1596" i="7" s="1"/>
  <c r="C1597" i="7"/>
  <c r="D1597" i="7" s="1"/>
  <c r="K1597" i="7" s="1"/>
  <c r="C1598" i="7"/>
  <c r="D1598" i="7" s="1"/>
  <c r="K1598" i="7" s="1"/>
  <c r="C1599" i="7"/>
  <c r="D1599" i="7" s="1"/>
  <c r="K1599" i="7" s="1"/>
  <c r="C1600" i="7"/>
  <c r="D1600" i="7" s="1"/>
  <c r="K1600" i="7" s="1"/>
  <c r="C1601" i="7"/>
  <c r="D1601" i="7" s="1"/>
  <c r="K1601" i="7" s="1"/>
  <c r="C1602" i="7"/>
  <c r="D1602" i="7" s="1"/>
  <c r="K1602" i="7" s="1"/>
  <c r="C1603" i="7"/>
  <c r="D1603" i="7" s="1"/>
  <c r="K1603" i="7" s="1"/>
  <c r="C1604" i="7"/>
  <c r="D1604" i="7" s="1"/>
  <c r="K1604" i="7" s="1"/>
  <c r="C1605" i="7"/>
  <c r="D1605" i="7" s="1"/>
  <c r="K1605" i="7" s="1"/>
  <c r="C1606" i="7"/>
  <c r="D1606" i="7" s="1"/>
  <c r="K1606" i="7" s="1"/>
  <c r="C1607" i="7"/>
  <c r="D1607" i="7" s="1"/>
  <c r="K1607" i="7" s="1"/>
  <c r="C1608" i="7"/>
  <c r="D1608" i="7" s="1"/>
  <c r="K1608" i="7" s="1"/>
  <c r="C1609" i="7"/>
  <c r="D1609" i="7" s="1"/>
  <c r="K1609" i="7" s="1"/>
  <c r="C1610" i="7"/>
  <c r="D1610" i="7" s="1"/>
  <c r="K1610" i="7" s="1"/>
  <c r="C1611" i="7"/>
  <c r="D1611" i="7" s="1"/>
  <c r="K1611" i="7" s="1"/>
  <c r="C1612" i="7"/>
  <c r="D1612" i="7" s="1"/>
  <c r="K1612" i="7" s="1"/>
  <c r="C1613" i="7"/>
  <c r="D1613" i="7" s="1"/>
  <c r="K1613" i="7" s="1"/>
  <c r="C1614" i="7"/>
  <c r="D1614" i="7" s="1"/>
  <c r="K1614" i="7" s="1"/>
  <c r="C1615" i="7"/>
  <c r="D1615" i="7" s="1"/>
  <c r="K1615" i="7" s="1"/>
  <c r="C1616" i="7"/>
  <c r="D1616" i="7" s="1"/>
  <c r="K1616" i="7" s="1"/>
  <c r="C1617" i="7"/>
  <c r="D1617" i="7" s="1"/>
  <c r="K1617" i="7" s="1"/>
  <c r="C1618" i="7"/>
  <c r="D1618" i="7" s="1"/>
  <c r="K1618" i="7" s="1"/>
  <c r="C1619" i="7"/>
  <c r="D1619" i="7" s="1"/>
  <c r="K1619" i="7" s="1"/>
  <c r="C1620" i="7"/>
  <c r="D1620" i="7" s="1"/>
  <c r="K1620" i="7" s="1"/>
  <c r="C1621" i="7"/>
  <c r="D1621" i="7" s="1"/>
  <c r="K1621" i="7" s="1"/>
  <c r="C1622" i="7"/>
  <c r="D1622" i="7" s="1"/>
  <c r="K1622" i="7" s="1"/>
  <c r="C1623" i="7"/>
  <c r="D1623" i="7" s="1"/>
  <c r="K1623" i="7" s="1"/>
  <c r="C1624" i="7"/>
  <c r="D1624" i="7" s="1"/>
  <c r="K1624" i="7" s="1"/>
  <c r="C1625" i="7"/>
  <c r="D1625" i="7" s="1"/>
  <c r="K1625" i="7" s="1"/>
  <c r="C1626" i="7"/>
  <c r="D1626" i="7" s="1"/>
  <c r="K1626" i="7" s="1"/>
  <c r="C1627" i="7"/>
  <c r="D1627" i="7" s="1"/>
  <c r="K1627" i="7" s="1"/>
  <c r="C1628" i="7"/>
  <c r="D1628" i="7" s="1"/>
  <c r="K1628" i="7" s="1"/>
  <c r="C1629" i="7"/>
  <c r="D1629" i="7" s="1"/>
  <c r="K1629" i="7" s="1"/>
  <c r="C1630" i="7"/>
  <c r="D1630" i="7" s="1"/>
  <c r="K1630" i="7" s="1"/>
  <c r="C1631" i="7"/>
  <c r="D1631" i="7" s="1"/>
  <c r="K1631" i="7" s="1"/>
  <c r="C1632" i="7"/>
  <c r="D1632" i="7" s="1"/>
  <c r="K1632" i="7" s="1"/>
  <c r="C1633" i="7"/>
  <c r="D1633" i="7" s="1"/>
  <c r="K1633" i="7" s="1"/>
  <c r="C1634" i="7"/>
  <c r="D1634" i="7" s="1"/>
  <c r="K1634" i="7" s="1"/>
  <c r="C1635" i="7"/>
  <c r="D1635" i="7" s="1"/>
  <c r="K1635" i="7" s="1"/>
  <c r="C1636" i="7"/>
  <c r="D1636" i="7" s="1"/>
  <c r="K1636" i="7" s="1"/>
  <c r="C1637" i="7"/>
  <c r="D1637" i="7" s="1"/>
  <c r="K1637" i="7" s="1"/>
  <c r="C1638" i="7"/>
  <c r="D1638" i="7" s="1"/>
  <c r="K1638" i="7" s="1"/>
  <c r="C1639" i="7"/>
  <c r="D1639" i="7" s="1"/>
  <c r="K1639" i="7" s="1"/>
  <c r="C1640" i="7"/>
  <c r="D1640" i="7" s="1"/>
  <c r="K1640" i="7" s="1"/>
  <c r="C1641" i="7"/>
  <c r="D1641" i="7" s="1"/>
  <c r="K1641" i="7" s="1"/>
  <c r="C1642" i="7"/>
  <c r="D1642" i="7" s="1"/>
  <c r="K1642" i="7" s="1"/>
  <c r="C1643" i="7"/>
  <c r="D1643" i="7" s="1"/>
  <c r="K1643" i="7" s="1"/>
  <c r="C1644" i="7"/>
  <c r="D1644" i="7" s="1"/>
  <c r="K1644" i="7" s="1"/>
  <c r="C1645" i="7"/>
  <c r="D1645" i="7" s="1"/>
  <c r="K1645" i="7" s="1"/>
  <c r="C1646" i="7"/>
  <c r="D1646" i="7" s="1"/>
  <c r="K1646" i="7" s="1"/>
  <c r="C1647" i="7"/>
  <c r="D1647" i="7" s="1"/>
  <c r="K1647" i="7" s="1"/>
  <c r="C1648" i="7"/>
  <c r="D1648" i="7" s="1"/>
  <c r="K1648" i="7" s="1"/>
  <c r="C1649" i="7"/>
  <c r="D1649" i="7" s="1"/>
  <c r="K1649" i="7" s="1"/>
  <c r="C1650" i="7"/>
  <c r="D1650" i="7" s="1"/>
  <c r="K1650" i="7" s="1"/>
  <c r="C1651" i="7"/>
  <c r="D1651" i="7" s="1"/>
  <c r="K1651" i="7" s="1"/>
  <c r="C1652" i="7"/>
  <c r="D1652" i="7" s="1"/>
  <c r="K1652" i="7" s="1"/>
  <c r="C1653" i="7"/>
  <c r="D1653" i="7" s="1"/>
  <c r="K1653" i="7" s="1"/>
  <c r="C1654" i="7"/>
  <c r="D1654" i="7" s="1"/>
  <c r="K1654" i="7" s="1"/>
  <c r="C1655" i="7"/>
  <c r="D1655" i="7" s="1"/>
  <c r="K1655" i="7" s="1"/>
  <c r="C1656" i="7"/>
  <c r="D1656" i="7" s="1"/>
  <c r="K1656" i="7" s="1"/>
  <c r="C1657" i="7"/>
  <c r="D1657" i="7" s="1"/>
  <c r="K1657" i="7" s="1"/>
  <c r="C1658" i="7"/>
  <c r="D1658" i="7" s="1"/>
  <c r="K1658" i="7" s="1"/>
  <c r="C1659" i="7"/>
  <c r="D1659" i="7" s="1"/>
  <c r="K1659" i="7" s="1"/>
  <c r="C1660" i="7"/>
  <c r="D1660" i="7" s="1"/>
  <c r="K1660" i="7" s="1"/>
  <c r="C1661" i="7"/>
  <c r="D1661" i="7" s="1"/>
  <c r="K1661" i="7" s="1"/>
  <c r="C1662" i="7"/>
  <c r="D1662" i="7" s="1"/>
  <c r="K1662" i="7" s="1"/>
  <c r="C1663" i="7"/>
  <c r="D1663" i="7" s="1"/>
  <c r="K1663" i="7" s="1"/>
  <c r="C1664" i="7"/>
  <c r="D1664" i="7" s="1"/>
  <c r="K1664" i="7" s="1"/>
  <c r="C1665" i="7"/>
  <c r="D1665" i="7" s="1"/>
  <c r="K1665" i="7" s="1"/>
  <c r="C1666" i="7"/>
  <c r="D1666" i="7" s="1"/>
  <c r="K1666" i="7" s="1"/>
  <c r="C1667" i="7"/>
  <c r="D1667" i="7" s="1"/>
  <c r="K1667" i="7" s="1"/>
  <c r="C1668" i="7"/>
  <c r="D1668" i="7" s="1"/>
  <c r="K1668" i="7" s="1"/>
  <c r="C1669" i="7"/>
  <c r="D1669" i="7" s="1"/>
  <c r="K1669" i="7" s="1"/>
  <c r="C1670" i="7"/>
  <c r="D1670" i="7" s="1"/>
  <c r="K1670" i="7" s="1"/>
  <c r="C1671" i="7"/>
  <c r="D1671" i="7" s="1"/>
  <c r="K1671" i="7" s="1"/>
  <c r="C1672" i="7"/>
  <c r="D1672" i="7" s="1"/>
  <c r="K1672" i="7" s="1"/>
  <c r="C1673" i="7"/>
  <c r="D1673" i="7" s="1"/>
  <c r="K1673" i="7" s="1"/>
  <c r="C1674" i="7"/>
  <c r="D1674" i="7" s="1"/>
  <c r="K1674" i="7" s="1"/>
  <c r="C1675" i="7"/>
  <c r="D1675" i="7" s="1"/>
  <c r="K1675" i="7" s="1"/>
  <c r="C1676" i="7"/>
  <c r="D1676" i="7" s="1"/>
  <c r="K1676" i="7" s="1"/>
  <c r="C1677" i="7"/>
  <c r="D1677" i="7" s="1"/>
  <c r="K1677" i="7" s="1"/>
  <c r="C1678" i="7"/>
  <c r="D1678" i="7" s="1"/>
  <c r="K1678" i="7" s="1"/>
  <c r="C1679" i="7"/>
  <c r="D1679" i="7" s="1"/>
  <c r="K1679" i="7" s="1"/>
  <c r="C1680" i="7"/>
  <c r="D1680" i="7" s="1"/>
  <c r="K1680" i="7" s="1"/>
  <c r="C1681" i="7"/>
  <c r="D1681" i="7" s="1"/>
  <c r="K1681" i="7" s="1"/>
  <c r="C1682" i="7"/>
  <c r="D1682" i="7" s="1"/>
  <c r="K1682" i="7" s="1"/>
  <c r="C1683" i="7"/>
  <c r="D1683" i="7" s="1"/>
  <c r="K1683" i="7" s="1"/>
  <c r="C1684" i="7"/>
  <c r="D1684" i="7" s="1"/>
  <c r="K1684" i="7" s="1"/>
  <c r="C1685" i="7"/>
  <c r="D1685" i="7" s="1"/>
  <c r="K1685" i="7" s="1"/>
  <c r="C1686" i="7"/>
  <c r="D1686" i="7" s="1"/>
  <c r="K1686" i="7" s="1"/>
  <c r="C1687" i="7"/>
  <c r="D1687" i="7" s="1"/>
  <c r="K1687" i="7" s="1"/>
  <c r="C1688" i="7"/>
  <c r="D1688" i="7" s="1"/>
  <c r="K1688" i="7" s="1"/>
  <c r="C1689" i="7"/>
  <c r="D1689" i="7" s="1"/>
  <c r="K1689" i="7" s="1"/>
  <c r="C1690" i="7"/>
  <c r="D1690" i="7" s="1"/>
  <c r="K1690" i="7" s="1"/>
  <c r="C1691" i="7"/>
  <c r="D1691" i="7" s="1"/>
  <c r="K1691" i="7" s="1"/>
  <c r="C1692" i="7"/>
  <c r="D1692" i="7" s="1"/>
  <c r="K1692" i="7" s="1"/>
  <c r="C1693" i="7"/>
  <c r="D1693" i="7" s="1"/>
  <c r="K1693" i="7" s="1"/>
  <c r="C1694" i="7"/>
  <c r="D1694" i="7" s="1"/>
  <c r="K1694" i="7" s="1"/>
  <c r="C1695" i="7"/>
  <c r="D1695" i="7" s="1"/>
  <c r="K1695" i="7" s="1"/>
  <c r="C1696" i="7"/>
  <c r="D1696" i="7" s="1"/>
  <c r="K1696" i="7" s="1"/>
  <c r="C1697" i="7"/>
  <c r="D1697" i="7" s="1"/>
  <c r="K1697" i="7" s="1"/>
  <c r="C1698" i="7"/>
  <c r="D1698" i="7" s="1"/>
  <c r="K1698" i="7" s="1"/>
  <c r="C1699" i="7"/>
  <c r="D1699" i="7" s="1"/>
  <c r="K1699" i="7" s="1"/>
  <c r="C1700" i="7"/>
  <c r="D1700" i="7" s="1"/>
  <c r="K1700" i="7" s="1"/>
  <c r="C1701" i="7"/>
  <c r="D1701" i="7" s="1"/>
  <c r="K1701" i="7" s="1"/>
  <c r="C1702" i="7"/>
  <c r="D1702" i="7" s="1"/>
  <c r="K1702" i="7" s="1"/>
  <c r="C1703" i="7"/>
  <c r="D1703" i="7" s="1"/>
  <c r="K1703" i="7" s="1"/>
  <c r="C1704" i="7"/>
  <c r="D1704" i="7" s="1"/>
  <c r="K1704" i="7" s="1"/>
  <c r="C1705" i="7"/>
  <c r="D1705" i="7" s="1"/>
  <c r="K1705" i="7" s="1"/>
  <c r="C1706" i="7"/>
  <c r="D1706" i="7" s="1"/>
  <c r="K1706" i="7" s="1"/>
  <c r="C1707" i="7"/>
  <c r="D1707" i="7" s="1"/>
  <c r="K1707" i="7" s="1"/>
  <c r="C1708" i="7"/>
  <c r="D1708" i="7" s="1"/>
  <c r="K1708" i="7" s="1"/>
  <c r="C1709" i="7"/>
  <c r="D1709" i="7" s="1"/>
  <c r="K1709" i="7" s="1"/>
  <c r="C1710" i="7"/>
  <c r="D1710" i="7" s="1"/>
  <c r="K1710" i="7" s="1"/>
  <c r="C1711" i="7"/>
  <c r="D1711" i="7" s="1"/>
  <c r="K1711" i="7" s="1"/>
  <c r="C1712" i="7"/>
  <c r="D1712" i="7" s="1"/>
  <c r="K1712" i="7" s="1"/>
  <c r="C1713" i="7"/>
  <c r="D1713" i="7" s="1"/>
  <c r="K1713" i="7" s="1"/>
  <c r="C1714" i="7"/>
  <c r="D1714" i="7" s="1"/>
  <c r="K1714" i="7" s="1"/>
  <c r="C1715" i="7"/>
  <c r="D1715" i="7" s="1"/>
  <c r="K1715" i="7" s="1"/>
  <c r="C1716" i="7"/>
  <c r="D1716" i="7" s="1"/>
  <c r="K1716" i="7" s="1"/>
  <c r="C1717" i="7"/>
  <c r="D1717" i="7" s="1"/>
  <c r="K1717" i="7" s="1"/>
  <c r="C1718" i="7"/>
  <c r="D1718" i="7" s="1"/>
  <c r="K1718" i="7" s="1"/>
  <c r="C1719" i="7"/>
  <c r="D1719" i="7" s="1"/>
  <c r="K1719" i="7" s="1"/>
  <c r="C1720" i="7"/>
  <c r="D1720" i="7" s="1"/>
  <c r="K1720" i="7" s="1"/>
  <c r="C1721" i="7"/>
  <c r="D1721" i="7" s="1"/>
  <c r="K1721" i="7" s="1"/>
  <c r="C1722" i="7"/>
  <c r="D1722" i="7" s="1"/>
  <c r="K1722" i="7" s="1"/>
  <c r="C1723" i="7"/>
  <c r="D1723" i="7" s="1"/>
  <c r="K1723" i="7" s="1"/>
  <c r="C1724" i="7"/>
  <c r="D1724" i="7" s="1"/>
  <c r="K1724" i="7" s="1"/>
  <c r="C1725" i="7"/>
  <c r="D1725" i="7" s="1"/>
  <c r="K1725" i="7" s="1"/>
  <c r="C1726" i="7"/>
  <c r="D1726" i="7" s="1"/>
  <c r="K1726" i="7" s="1"/>
  <c r="C1727" i="7"/>
  <c r="D1727" i="7" s="1"/>
  <c r="K1727" i="7" s="1"/>
  <c r="C1728" i="7"/>
  <c r="D1728" i="7" s="1"/>
  <c r="K1728" i="7" s="1"/>
  <c r="C1729" i="7"/>
  <c r="D1729" i="7" s="1"/>
  <c r="K1729" i="7" s="1"/>
  <c r="C1730" i="7"/>
  <c r="D1730" i="7" s="1"/>
  <c r="K1730" i="7" s="1"/>
  <c r="C1731" i="7"/>
  <c r="D1731" i="7" s="1"/>
  <c r="K1731" i="7" s="1"/>
  <c r="C1732" i="7"/>
  <c r="D1732" i="7" s="1"/>
  <c r="K1732" i="7" s="1"/>
  <c r="C1733" i="7"/>
  <c r="D1733" i="7" s="1"/>
  <c r="K1733" i="7" s="1"/>
  <c r="C1734" i="7"/>
  <c r="D1734" i="7" s="1"/>
  <c r="K1734" i="7" s="1"/>
  <c r="C1735" i="7"/>
  <c r="D1735" i="7" s="1"/>
  <c r="K1735" i="7" s="1"/>
  <c r="C1736" i="7"/>
  <c r="D1736" i="7" s="1"/>
  <c r="K1736" i="7" s="1"/>
  <c r="C1737" i="7"/>
  <c r="D1737" i="7" s="1"/>
  <c r="K1737" i="7" s="1"/>
  <c r="C1738" i="7"/>
  <c r="D1738" i="7" s="1"/>
  <c r="K1738" i="7" s="1"/>
  <c r="C1739" i="7"/>
  <c r="D1739" i="7" s="1"/>
  <c r="K1739" i="7" s="1"/>
  <c r="C1740" i="7"/>
  <c r="D1740" i="7" s="1"/>
  <c r="K1740" i="7" s="1"/>
  <c r="C1741" i="7"/>
  <c r="D1741" i="7" s="1"/>
  <c r="K1741" i="7" s="1"/>
  <c r="C1742" i="7"/>
  <c r="D1742" i="7" s="1"/>
  <c r="K1742" i="7" s="1"/>
  <c r="C1743" i="7"/>
  <c r="D1743" i="7" s="1"/>
  <c r="K1743" i="7" s="1"/>
  <c r="C1744" i="7"/>
  <c r="D1744" i="7" s="1"/>
  <c r="K1744" i="7" s="1"/>
  <c r="C1745" i="7"/>
  <c r="D1745" i="7" s="1"/>
  <c r="K1745" i="7" s="1"/>
  <c r="C1746" i="7"/>
  <c r="D1746" i="7" s="1"/>
  <c r="K1746" i="7" s="1"/>
  <c r="C1747" i="7"/>
  <c r="D1747" i="7" s="1"/>
  <c r="K1747" i="7" s="1"/>
  <c r="C1748" i="7"/>
  <c r="D1748" i="7" s="1"/>
  <c r="K1748" i="7" s="1"/>
  <c r="C1749" i="7"/>
  <c r="D1749" i="7" s="1"/>
  <c r="K1749" i="7" s="1"/>
  <c r="C1750" i="7"/>
  <c r="D1750" i="7" s="1"/>
  <c r="K1750" i="7" s="1"/>
  <c r="C1751" i="7"/>
  <c r="D1751" i="7" s="1"/>
  <c r="K1751" i="7" s="1"/>
  <c r="C1752" i="7"/>
  <c r="D1752" i="7" s="1"/>
  <c r="K1752" i="7" s="1"/>
  <c r="C1753" i="7"/>
  <c r="D1753" i="7" s="1"/>
  <c r="K1753" i="7" s="1"/>
  <c r="C1754" i="7"/>
  <c r="D1754" i="7" s="1"/>
  <c r="K1754" i="7" s="1"/>
  <c r="C1755" i="7"/>
  <c r="D1755" i="7" s="1"/>
  <c r="K1755" i="7" s="1"/>
  <c r="C1756" i="7"/>
  <c r="D1756" i="7" s="1"/>
  <c r="K1756" i="7" s="1"/>
  <c r="C1757" i="7"/>
  <c r="D1757" i="7" s="1"/>
  <c r="K1757" i="7" s="1"/>
  <c r="C1758" i="7"/>
  <c r="D1758" i="7" s="1"/>
  <c r="K1758" i="7" s="1"/>
  <c r="C1759" i="7"/>
  <c r="D1759" i="7" s="1"/>
  <c r="K1759" i="7" s="1"/>
  <c r="C1760" i="7"/>
  <c r="D1760" i="7" s="1"/>
  <c r="K1760" i="7" s="1"/>
  <c r="C1761" i="7"/>
  <c r="D1761" i="7" s="1"/>
  <c r="K1761" i="7" s="1"/>
  <c r="C1762" i="7"/>
  <c r="D1762" i="7" s="1"/>
  <c r="K1762" i="7" s="1"/>
  <c r="C1763" i="7"/>
  <c r="D1763" i="7" s="1"/>
  <c r="K1763" i="7" s="1"/>
  <c r="C1764" i="7"/>
  <c r="D1764" i="7" s="1"/>
  <c r="K1764" i="7" s="1"/>
  <c r="C1765" i="7"/>
  <c r="D1765" i="7" s="1"/>
  <c r="K1765" i="7" s="1"/>
  <c r="C1766" i="7"/>
  <c r="D1766" i="7" s="1"/>
  <c r="K1766" i="7" s="1"/>
  <c r="C1767" i="7"/>
  <c r="D1767" i="7" s="1"/>
  <c r="K1767" i="7" s="1"/>
  <c r="C1768" i="7"/>
  <c r="D1768" i="7" s="1"/>
  <c r="K1768" i="7" s="1"/>
  <c r="C1769" i="7"/>
  <c r="D1769" i="7" s="1"/>
  <c r="K1769" i="7" s="1"/>
  <c r="C1770" i="7"/>
  <c r="D1770" i="7" s="1"/>
  <c r="K1770" i="7" s="1"/>
  <c r="C1771" i="7"/>
  <c r="D1771" i="7" s="1"/>
  <c r="K1771" i="7" s="1"/>
  <c r="C1772" i="7"/>
  <c r="D1772" i="7" s="1"/>
  <c r="K1772" i="7" s="1"/>
  <c r="C1773" i="7"/>
  <c r="D1773" i="7" s="1"/>
  <c r="K1773" i="7" s="1"/>
  <c r="C1774" i="7"/>
  <c r="D1774" i="7" s="1"/>
  <c r="K1774" i="7" s="1"/>
  <c r="C1775" i="7"/>
  <c r="D1775" i="7" s="1"/>
  <c r="K1775" i="7" s="1"/>
  <c r="C1776" i="7"/>
  <c r="D1776" i="7" s="1"/>
  <c r="K1776" i="7" s="1"/>
  <c r="C1777" i="7"/>
  <c r="D1777" i="7" s="1"/>
  <c r="K1777" i="7" s="1"/>
  <c r="C1778" i="7"/>
  <c r="D1778" i="7" s="1"/>
  <c r="K1778" i="7" s="1"/>
  <c r="C1779" i="7"/>
  <c r="D1779" i="7" s="1"/>
  <c r="K1779" i="7" s="1"/>
  <c r="C1780" i="7"/>
  <c r="D1780" i="7" s="1"/>
  <c r="K1780" i="7" s="1"/>
  <c r="C1781" i="7"/>
  <c r="D1781" i="7" s="1"/>
  <c r="K1781" i="7" s="1"/>
  <c r="C1782" i="7"/>
  <c r="D1782" i="7" s="1"/>
  <c r="K1782" i="7" s="1"/>
  <c r="C1783" i="7"/>
  <c r="D1783" i="7" s="1"/>
  <c r="K1783" i="7" s="1"/>
  <c r="C1784" i="7"/>
  <c r="D1784" i="7" s="1"/>
  <c r="K1784" i="7" s="1"/>
  <c r="C1785" i="7"/>
  <c r="D1785" i="7" s="1"/>
  <c r="K1785" i="7" s="1"/>
  <c r="C1786" i="7"/>
  <c r="D1786" i="7" s="1"/>
  <c r="K1786" i="7" s="1"/>
  <c r="C1787" i="7"/>
  <c r="D1787" i="7" s="1"/>
  <c r="K1787" i="7" s="1"/>
  <c r="C1788" i="7"/>
  <c r="D1788" i="7" s="1"/>
  <c r="K1788" i="7" s="1"/>
  <c r="C1789" i="7"/>
  <c r="D1789" i="7" s="1"/>
  <c r="K1789" i="7" s="1"/>
  <c r="C1790" i="7"/>
  <c r="D1790" i="7" s="1"/>
  <c r="K1790" i="7" s="1"/>
  <c r="C1791" i="7"/>
  <c r="D1791" i="7" s="1"/>
  <c r="K1791" i="7" s="1"/>
  <c r="C1792" i="7"/>
  <c r="D1792" i="7" s="1"/>
  <c r="K1792" i="7" s="1"/>
  <c r="C1793" i="7"/>
  <c r="D1793" i="7" s="1"/>
  <c r="K1793" i="7" s="1"/>
  <c r="C1794" i="7"/>
  <c r="D1794" i="7" s="1"/>
  <c r="K1794" i="7" s="1"/>
  <c r="C1795" i="7"/>
  <c r="D1795" i="7" s="1"/>
  <c r="K1795" i="7" s="1"/>
  <c r="C1796" i="7"/>
  <c r="D1796" i="7" s="1"/>
  <c r="K1796" i="7" s="1"/>
  <c r="C1797" i="7"/>
  <c r="D1797" i="7" s="1"/>
  <c r="K1797" i="7" s="1"/>
  <c r="C1798" i="7"/>
  <c r="D1798" i="7" s="1"/>
  <c r="K1798" i="7" s="1"/>
  <c r="C1799" i="7"/>
  <c r="D1799" i="7" s="1"/>
  <c r="K1799" i="7" s="1"/>
  <c r="C1800" i="7"/>
  <c r="D1800" i="7" s="1"/>
  <c r="K1800" i="7" s="1"/>
  <c r="C1801" i="7"/>
  <c r="D1801" i="7" s="1"/>
  <c r="K1801" i="7" s="1"/>
  <c r="C1802" i="7"/>
  <c r="D1802" i="7" s="1"/>
  <c r="K1802" i="7" s="1"/>
  <c r="C1803" i="7"/>
  <c r="D1803" i="7" s="1"/>
  <c r="K1803" i="7" s="1"/>
  <c r="C1804" i="7"/>
  <c r="D1804" i="7" s="1"/>
  <c r="K1804" i="7" s="1"/>
  <c r="C1805" i="7"/>
  <c r="D1805" i="7" s="1"/>
  <c r="K1805" i="7" s="1"/>
  <c r="C1806" i="7"/>
  <c r="D1806" i="7" s="1"/>
  <c r="K1806" i="7" s="1"/>
  <c r="C1807" i="7"/>
  <c r="D1807" i="7" s="1"/>
  <c r="K1807" i="7" s="1"/>
  <c r="C1808" i="7"/>
  <c r="D1808" i="7" s="1"/>
  <c r="K1808" i="7" s="1"/>
  <c r="C1809" i="7"/>
  <c r="D1809" i="7" s="1"/>
  <c r="K1809" i="7" s="1"/>
  <c r="C1810" i="7"/>
  <c r="D1810" i="7" s="1"/>
  <c r="K1810" i="7" s="1"/>
  <c r="C1811" i="7"/>
  <c r="D1811" i="7" s="1"/>
  <c r="K1811" i="7" s="1"/>
  <c r="C1812" i="7"/>
  <c r="D1812" i="7" s="1"/>
  <c r="K1812" i="7" s="1"/>
  <c r="C1813" i="7"/>
  <c r="D1813" i="7" s="1"/>
  <c r="K1813" i="7" s="1"/>
  <c r="C1814" i="7"/>
  <c r="D1814" i="7" s="1"/>
  <c r="K1814" i="7" s="1"/>
  <c r="C1815" i="7"/>
  <c r="D1815" i="7" s="1"/>
  <c r="K1815" i="7" s="1"/>
  <c r="C1816" i="7"/>
  <c r="D1816" i="7" s="1"/>
  <c r="K1816" i="7" s="1"/>
  <c r="C1817" i="7"/>
  <c r="D1817" i="7" s="1"/>
  <c r="K1817" i="7" s="1"/>
  <c r="C1818" i="7"/>
  <c r="D1818" i="7" s="1"/>
  <c r="K1818" i="7" s="1"/>
  <c r="C1819" i="7"/>
  <c r="D1819" i="7" s="1"/>
  <c r="K1819" i="7" s="1"/>
  <c r="C1820" i="7"/>
  <c r="D1820" i="7" s="1"/>
  <c r="K1820" i="7" s="1"/>
  <c r="C1821" i="7"/>
  <c r="D1821" i="7" s="1"/>
  <c r="K1821" i="7" s="1"/>
  <c r="C1822" i="7"/>
  <c r="D1822" i="7" s="1"/>
  <c r="K1822" i="7" s="1"/>
  <c r="C1823" i="7"/>
  <c r="D1823" i="7" s="1"/>
  <c r="K1823" i="7" s="1"/>
  <c r="C1824" i="7"/>
  <c r="D1824" i="7" s="1"/>
  <c r="K1824" i="7" s="1"/>
  <c r="C1825" i="7"/>
  <c r="D1825" i="7" s="1"/>
  <c r="K1825" i="7" s="1"/>
  <c r="C1826" i="7"/>
  <c r="D1826" i="7" s="1"/>
  <c r="K1826" i="7" s="1"/>
  <c r="C1827" i="7"/>
  <c r="D1827" i="7" s="1"/>
  <c r="K1827" i="7" s="1"/>
  <c r="C1828" i="7"/>
  <c r="D1828" i="7" s="1"/>
  <c r="K1828" i="7" s="1"/>
  <c r="C1829" i="7"/>
  <c r="D1829" i="7" s="1"/>
  <c r="K1829" i="7" s="1"/>
  <c r="C1830" i="7"/>
  <c r="D1830" i="7" s="1"/>
  <c r="K1830" i="7" s="1"/>
  <c r="C1831" i="7"/>
  <c r="D1831" i="7" s="1"/>
  <c r="K1831" i="7" s="1"/>
  <c r="C1832" i="7"/>
  <c r="D1832" i="7" s="1"/>
  <c r="K1832" i="7" s="1"/>
  <c r="C1833" i="7"/>
  <c r="D1833" i="7" s="1"/>
  <c r="K1833" i="7" s="1"/>
  <c r="C1834" i="7"/>
  <c r="D1834" i="7" s="1"/>
  <c r="K1834" i="7" s="1"/>
  <c r="C1835" i="7"/>
  <c r="D1835" i="7" s="1"/>
  <c r="K1835" i="7" s="1"/>
  <c r="C1836" i="7"/>
  <c r="D1836" i="7" s="1"/>
  <c r="K1836" i="7" s="1"/>
  <c r="C1837" i="7"/>
  <c r="D1837" i="7" s="1"/>
  <c r="K1837" i="7" s="1"/>
  <c r="C1838" i="7"/>
  <c r="D1838" i="7" s="1"/>
  <c r="K1838" i="7" s="1"/>
  <c r="C1839" i="7"/>
  <c r="D1839" i="7" s="1"/>
  <c r="K1839" i="7" s="1"/>
  <c r="C1840" i="7"/>
  <c r="D1840" i="7" s="1"/>
  <c r="K1840" i="7" s="1"/>
  <c r="C1841" i="7"/>
  <c r="D1841" i="7" s="1"/>
  <c r="K1841" i="7" s="1"/>
  <c r="C1842" i="7"/>
  <c r="D1842" i="7" s="1"/>
  <c r="K1842" i="7" s="1"/>
  <c r="C1843" i="7"/>
  <c r="D1843" i="7" s="1"/>
  <c r="K1843" i="7" s="1"/>
  <c r="C1844" i="7"/>
  <c r="D1844" i="7" s="1"/>
  <c r="K1844" i="7" s="1"/>
  <c r="C1845" i="7"/>
  <c r="D1845" i="7" s="1"/>
  <c r="K1845" i="7" s="1"/>
  <c r="C1846" i="7"/>
  <c r="D1846" i="7" s="1"/>
  <c r="K1846" i="7" s="1"/>
  <c r="C1847" i="7"/>
  <c r="D1847" i="7" s="1"/>
  <c r="K1847" i="7" s="1"/>
  <c r="C1848" i="7"/>
  <c r="D1848" i="7" s="1"/>
  <c r="K1848" i="7" s="1"/>
  <c r="C1849" i="7"/>
  <c r="D1849" i="7" s="1"/>
  <c r="K1849" i="7" s="1"/>
  <c r="C1850" i="7"/>
  <c r="D1850" i="7" s="1"/>
  <c r="K1850" i="7" s="1"/>
  <c r="C1851" i="7"/>
  <c r="D1851" i="7" s="1"/>
  <c r="K1851" i="7" s="1"/>
  <c r="C1852" i="7"/>
  <c r="D1852" i="7" s="1"/>
  <c r="K1852" i="7" s="1"/>
  <c r="C1853" i="7"/>
  <c r="D1853" i="7" s="1"/>
  <c r="K1853" i="7" s="1"/>
  <c r="C1854" i="7"/>
  <c r="D1854" i="7" s="1"/>
  <c r="K1854" i="7" s="1"/>
  <c r="C1855" i="7"/>
  <c r="D1855" i="7" s="1"/>
  <c r="K1855" i="7" s="1"/>
  <c r="C1856" i="7"/>
  <c r="D1856" i="7" s="1"/>
  <c r="K1856" i="7" s="1"/>
  <c r="C1857" i="7"/>
  <c r="D1857" i="7" s="1"/>
  <c r="K1857" i="7" s="1"/>
  <c r="C1858" i="7"/>
  <c r="D1858" i="7" s="1"/>
  <c r="K1858" i="7" s="1"/>
  <c r="C1859" i="7"/>
  <c r="D1859" i="7" s="1"/>
  <c r="K1859" i="7" s="1"/>
  <c r="C1860" i="7"/>
  <c r="D1860" i="7" s="1"/>
  <c r="K1860" i="7" s="1"/>
  <c r="C1861" i="7"/>
  <c r="D1861" i="7" s="1"/>
  <c r="K1861" i="7" s="1"/>
  <c r="C1862" i="7"/>
  <c r="D1862" i="7" s="1"/>
  <c r="K1862" i="7" s="1"/>
  <c r="C1863" i="7"/>
  <c r="D1863" i="7" s="1"/>
  <c r="K1863" i="7" s="1"/>
  <c r="C1864" i="7"/>
  <c r="D1864" i="7" s="1"/>
  <c r="K1864" i="7" s="1"/>
  <c r="C1865" i="7"/>
  <c r="D1865" i="7" s="1"/>
  <c r="K1865" i="7" s="1"/>
  <c r="C1866" i="7"/>
  <c r="D1866" i="7" s="1"/>
  <c r="K1866" i="7" s="1"/>
  <c r="C1867" i="7"/>
  <c r="D1867" i="7" s="1"/>
  <c r="K1867" i="7" s="1"/>
  <c r="C1868" i="7"/>
  <c r="D1868" i="7" s="1"/>
  <c r="K1868" i="7" s="1"/>
  <c r="C1869" i="7"/>
  <c r="D1869" i="7" s="1"/>
  <c r="K1869" i="7" s="1"/>
  <c r="C1870" i="7"/>
  <c r="D1870" i="7" s="1"/>
  <c r="K1870" i="7" s="1"/>
  <c r="C1871" i="7"/>
  <c r="D1871" i="7" s="1"/>
  <c r="K1871" i="7" s="1"/>
  <c r="C1872" i="7"/>
  <c r="D1872" i="7" s="1"/>
  <c r="K1872" i="7" s="1"/>
  <c r="C1873" i="7"/>
  <c r="D1873" i="7" s="1"/>
  <c r="K1873" i="7" s="1"/>
  <c r="C1874" i="7"/>
  <c r="D1874" i="7" s="1"/>
  <c r="K1874" i="7" s="1"/>
  <c r="C1875" i="7"/>
  <c r="D1875" i="7" s="1"/>
  <c r="K1875" i="7" s="1"/>
  <c r="C1876" i="7"/>
  <c r="D1876" i="7" s="1"/>
  <c r="K1876" i="7" s="1"/>
  <c r="C1877" i="7"/>
  <c r="D1877" i="7" s="1"/>
  <c r="K1877" i="7" s="1"/>
  <c r="C1878" i="7"/>
  <c r="D1878" i="7" s="1"/>
  <c r="K1878" i="7" s="1"/>
  <c r="C1879" i="7"/>
  <c r="D1879" i="7" s="1"/>
  <c r="K1879" i="7" s="1"/>
  <c r="C1880" i="7"/>
  <c r="D1880" i="7" s="1"/>
  <c r="K1880" i="7" s="1"/>
  <c r="C1881" i="7"/>
  <c r="D1881" i="7" s="1"/>
  <c r="K1881" i="7" s="1"/>
  <c r="C1882" i="7"/>
  <c r="D1882" i="7" s="1"/>
  <c r="K1882" i="7" s="1"/>
  <c r="C1883" i="7"/>
  <c r="D1883" i="7" s="1"/>
  <c r="K1883" i="7" s="1"/>
  <c r="C1884" i="7"/>
  <c r="D1884" i="7" s="1"/>
  <c r="K1884" i="7" s="1"/>
  <c r="C1885" i="7"/>
  <c r="D1885" i="7" s="1"/>
  <c r="K1885" i="7" s="1"/>
  <c r="C1886" i="7"/>
  <c r="D1886" i="7" s="1"/>
  <c r="K1886" i="7" s="1"/>
  <c r="C1887" i="7"/>
  <c r="D1887" i="7" s="1"/>
  <c r="K1887" i="7" s="1"/>
  <c r="C1888" i="7"/>
  <c r="D1888" i="7" s="1"/>
  <c r="K1888" i="7" s="1"/>
  <c r="C1889" i="7"/>
  <c r="D1889" i="7" s="1"/>
  <c r="K1889" i="7" s="1"/>
  <c r="C1890" i="7"/>
  <c r="D1890" i="7" s="1"/>
  <c r="K1890" i="7" s="1"/>
  <c r="C1891" i="7"/>
  <c r="D1891" i="7" s="1"/>
  <c r="K1891" i="7" s="1"/>
  <c r="C1892" i="7"/>
  <c r="D1892" i="7" s="1"/>
  <c r="K1892" i="7" s="1"/>
  <c r="C1893" i="7"/>
  <c r="D1893" i="7" s="1"/>
  <c r="K1893" i="7" s="1"/>
  <c r="C1894" i="7"/>
  <c r="D1894" i="7" s="1"/>
  <c r="K1894" i="7" s="1"/>
  <c r="C1895" i="7"/>
  <c r="D1895" i="7" s="1"/>
  <c r="K1895" i="7" s="1"/>
  <c r="C1896" i="7"/>
  <c r="D1896" i="7" s="1"/>
  <c r="K1896" i="7" s="1"/>
  <c r="C1897" i="7"/>
  <c r="D1897" i="7" s="1"/>
  <c r="K1897" i="7" s="1"/>
  <c r="C1898" i="7"/>
  <c r="D1898" i="7" s="1"/>
  <c r="K1898" i="7" s="1"/>
  <c r="C1899" i="7"/>
  <c r="D1899" i="7" s="1"/>
  <c r="K1899" i="7" s="1"/>
  <c r="C1900" i="7"/>
  <c r="D1900" i="7" s="1"/>
  <c r="K1900" i="7" s="1"/>
  <c r="C1901" i="7"/>
  <c r="D1901" i="7" s="1"/>
  <c r="K1901" i="7" s="1"/>
  <c r="C1902" i="7"/>
  <c r="D1902" i="7" s="1"/>
  <c r="K1902" i="7" s="1"/>
  <c r="C1903" i="7"/>
  <c r="D1903" i="7" s="1"/>
  <c r="K1903" i="7" s="1"/>
  <c r="C1904" i="7"/>
  <c r="D1904" i="7" s="1"/>
  <c r="K1904" i="7" s="1"/>
  <c r="C1905" i="7"/>
  <c r="D1905" i="7" s="1"/>
  <c r="K1905" i="7" s="1"/>
  <c r="C1906" i="7"/>
  <c r="D1906" i="7" s="1"/>
  <c r="K1906" i="7" s="1"/>
  <c r="C1907" i="7"/>
  <c r="D1907" i="7" s="1"/>
  <c r="K1907" i="7" s="1"/>
  <c r="C1908" i="7"/>
  <c r="D1908" i="7" s="1"/>
  <c r="K1908" i="7" s="1"/>
  <c r="C1909" i="7"/>
  <c r="D1909" i="7" s="1"/>
  <c r="K1909" i="7" s="1"/>
  <c r="C1910" i="7"/>
  <c r="D1910" i="7" s="1"/>
  <c r="K1910" i="7" s="1"/>
  <c r="C1911" i="7"/>
  <c r="D1911" i="7" s="1"/>
  <c r="K1911" i="7" s="1"/>
  <c r="C1912" i="7"/>
  <c r="D1912" i="7" s="1"/>
  <c r="K1912" i="7" s="1"/>
  <c r="C1913" i="7"/>
  <c r="D1913" i="7" s="1"/>
  <c r="K1913" i="7" s="1"/>
  <c r="C1914" i="7"/>
  <c r="D1914" i="7" s="1"/>
  <c r="K1914" i="7" s="1"/>
  <c r="C1915" i="7"/>
  <c r="D1915" i="7" s="1"/>
  <c r="K1915" i="7" s="1"/>
  <c r="C1916" i="7"/>
  <c r="D1916" i="7" s="1"/>
  <c r="K1916" i="7" s="1"/>
  <c r="C1917" i="7"/>
  <c r="D1917" i="7" s="1"/>
  <c r="K1917" i="7" s="1"/>
  <c r="C1918" i="7"/>
  <c r="D1918" i="7" s="1"/>
  <c r="K1918" i="7" s="1"/>
  <c r="C1919" i="7"/>
  <c r="D1919" i="7" s="1"/>
  <c r="K1919" i="7" s="1"/>
  <c r="C1920" i="7"/>
  <c r="D1920" i="7" s="1"/>
  <c r="K1920" i="7" s="1"/>
  <c r="C1921" i="7"/>
  <c r="D1921" i="7" s="1"/>
  <c r="K1921" i="7" s="1"/>
  <c r="C1922" i="7"/>
  <c r="D1922" i="7" s="1"/>
  <c r="K1922" i="7" s="1"/>
  <c r="C1923" i="7"/>
  <c r="D1923" i="7" s="1"/>
  <c r="K1923" i="7" s="1"/>
  <c r="C1924" i="7"/>
  <c r="D1924" i="7" s="1"/>
  <c r="K1924" i="7" s="1"/>
  <c r="C1925" i="7"/>
  <c r="D1925" i="7" s="1"/>
  <c r="K1925" i="7" s="1"/>
  <c r="C1926" i="7"/>
  <c r="D1926" i="7" s="1"/>
  <c r="K1926" i="7" s="1"/>
  <c r="C1927" i="7"/>
  <c r="D1927" i="7" s="1"/>
  <c r="K1927" i="7" s="1"/>
  <c r="C1928" i="7"/>
  <c r="D1928" i="7" s="1"/>
  <c r="K1928" i="7" s="1"/>
  <c r="C1929" i="7"/>
  <c r="D1929" i="7" s="1"/>
  <c r="K1929" i="7" s="1"/>
  <c r="C1930" i="7"/>
  <c r="D1930" i="7" s="1"/>
  <c r="K1930" i="7" s="1"/>
  <c r="C1931" i="7"/>
  <c r="D1931" i="7" s="1"/>
  <c r="K1931" i="7" s="1"/>
  <c r="C1932" i="7"/>
  <c r="D1932" i="7" s="1"/>
  <c r="K1932" i="7" s="1"/>
  <c r="C1933" i="7"/>
  <c r="D1933" i="7" s="1"/>
  <c r="K1933" i="7" s="1"/>
  <c r="C1934" i="7"/>
  <c r="D1934" i="7" s="1"/>
  <c r="K1934" i="7" s="1"/>
  <c r="C1935" i="7"/>
  <c r="D1935" i="7" s="1"/>
  <c r="K1935" i="7" s="1"/>
  <c r="C1936" i="7"/>
  <c r="D1936" i="7" s="1"/>
  <c r="K1936" i="7" s="1"/>
  <c r="C1937" i="7"/>
  <c r="D1937" i="7" s="1"/>
  <c r="K1937" i="7" s="1"/>
  <c r="C1938" i="7"/>
  <c r="D1938" i="7" s="1"/>
  <c r="K1938" i="7" s="1"/>
  <c r="C1939" i="7"/>
  <c r="D1939" i="7" s="1"/>
  <c r="K1939" i="7" s="1"/>
  <c r="C1940" i="7"/>
  <c r="D1940" i="7" s="1"/>
  <c r="K1940" i="7" s="1"/>
  <c r="C1941" i="7"/>
  <c r="D1941" i="7" s="1"/>
  <c r="K1941" i="7" s="1"/>
  <c r="C1942" i="7"/>
  <c r="D1942" i="7" s="1"/>
  <c r="K1942" i="7" s="1"/>
  <c r="C1943" i="7"/>
  <c r="D1943" i="7" s="1"/>
  <c r="K1943" i="7" s="1"/>
  <c r="C1944" i="7"/>
  <c r="D1944" i="7" s="1"/>
  <c r="K1944" i="7" s="1"/>
  <c r="C1945" i="7"/>
  <c r="D1945" i="7" s="1"/>
  <c r="K1945" i="7" s="1"/>
  <c r="C1946" i="7"/>
  <c r="D1946" i="7" s="1"/>
  <c r="K1946" i="7" s="1"/>
  <c r="C1947" i="7"/>
  <c r="D1947" i="7" s="1"/>
  <c r="K1947" i="7" s="1"/>
  <c r="C1948" i="7"/>
  <c r="D1948" i="7" s="1"/>
  <c r="K1948" i="7" s="1"/>
  <c r="C1949" i="7"/>
  <c r="D1949" i="7" s="1"/>
  <c r="K1949" i="7" s="1"/>
  <c r="C1950" i="7"/>
  <c r="D1950" i="7" s="1"/>
  <c r="K1950" i="7" s="1"/>
  <c r="C1951" i="7"/>
  <c r="D1951" i="7" s="1"/>
  <c r="K1951" i="7" s="1"/>
  <c r="C1952" i="7"/>
  <c r="D1952" i="7" s="1"/>
  <c r="K1952" i="7" s="1"/>
  <c r="C1953" i="7"/>
  <c r="D1953" i="7" s="1"/>
  <c r="K1953" i="7" s="1"/>
  <c r="C1954" i="7"/>
  <c r="D1954" i="7" s="1"/>
  <c r="K1954" i="7" s="1"/>
  <c r="C1955" i="7"/>
  <c r="D1955" i="7" s="1"/>
  <c r="K1955" i="7" s="1"/>
  <c r="C1956" i="7"/>
  <c r="D1956" i="7" s="1"/>
  <c r="K1956" i="7" s="1"/>
  <c r="C1957" i="7"/>
  <c r="D1957" i="7" s="1"/>
  <c r="K1957" i="7" s="1"/>
  <c r="C1958" i="7"/>
  <c r="D1958" i="7" s="1"/>
  <c r="K1958" i="7" s="1"/>
  <c r="C1959" i="7"/>
  <c r="D1959" i="7" s="1"/>
  <c r="K1959" i="7" s="1"/>
  <c r="C1960" i="7"/>
  <c r="D1960" i="7" s="1"/>
  <c r="K1960" i="7" s="1"/>
  <c r="C1961" i="7"/>
  <c r="D1961" i="7" s="1"/>
  <c r="K1961" i="7" s="1"/>
  <c r="C1962" i="7"/>
  <c r="D1962" i="7" s="1"/>
  <c r="K1962" i="7" s="1"/>
  <c r="C1963" i="7"/>
  <c r="D1963" i="7" s="1"/>
  <c r="K1963" i="7" s="1"/>
  <c r="C1964" i="7"/>
  <c r="D1964" i="7" s="1"/>
  <c r="K1964" i="7" s="1"/>
  <c r="C1965" i="7"/>
  <c r="D1965" i="7" s="1"/>
  <c r="K1965" i="7" s="1"/>
  <c r="C1966" i="7"/>
  <c r="D1966" i="7" s="1"/>
  <c r="K1966" i="7" s="1"/>
  <c r="C1967" i="7"/>
  <c r="D1967" i="7" s="1"/>
  <c r="K1967" i="7" s="1"/>
  <c r="C1968" i="7"/>
  <c r="D1968" i="7" s="1"/>
  <c r="K1968" i="7" s="1"/>
  <c r="C1969" i="7"/>
  <c r="D1969" i="7" s="1"/>
  <c r="K1969" i="7" s="1"/>
  <c r="C1970" i="7"/>
  <c r="D1970" i="7" s="1"/>
  <c r="K1970" i="7" s="1"/>
  <c r="C1971" i="7"/>
  <c r="D1971" i="7" s="1"/>
  <c r="K1971" i="7" s="1"/>
  <c r="C1972" i="7"/>
  <c r="D1972" i="7" s="1"/>
  <c r="K1972" i="7" s="1"/>
  <c r="C1973" i="7"/>
  <c r="D1973" i="7" s="1"/>
  <c r="K1973" i="7" s="1"/>
  <c r="C1974" i="7"/>
  <c r="D1974" i="7" s="1"/>
  <c r="K1974" i="7" s="1"/>
  <c r="C1975" i="7"/>
  <c r="D1975" i="7" s="1"/>
  <c r="K1975" i="7" s="1"/>
  <c r="C1976" i="7"/>
  <c r="D1976" i="7" s="1"/>
  <c r="K1976" i="7" s="1"/>
  <c r="C1977" i="7"/>
  <c r="D1977" i="7" s="1"/>
  <c r="K1977" i="7" s="1"/>
  <c r="C1978" i="7"/>
  <c r="D1978" i="7" s="1"/>
  <c r="K1978" i="7" s="1"/>
  <c r="C1979" i="7"/>
  <c r="D1979" i="7" s="1"/>
  <c r="K1979" i="7" s="1"/>
  <c r="C1980" i="7"/>
  <c r="D1980" i="7" s="1"/>
  <c r="K1980" i="7" s="1"/>
  <c r="C1981" i="7"/>
  <c r="D1981" i="7" s="1"/>
  <c r="K1981" i="7" s="1"/>
  <c r="C1982" i="7"/>
  <c r="D1982" i="7" s="1"/>
  <c r="K1982" i="7" s="1"/>
  <c r="C1983" i="7"/>
  <c r="D1983" i="7" s="1"/>
  <c r="K1983" i="7" s="1"/>
  <c r="C1984" i="7"/>
  <c r="D1984" i="7" s="1"/>
  <c r="K1984" i="7" s="1"/>
  <c r="C1985" i="7"/>
  <c r="D1985" i="7" s="1"/>
  <c r="K1985" i="7" s="1"/>
  <c r="C1986" i="7"/>
  <c r="D1986" i="7" s="1"/>
  <c r="K1986" i="7" s="1"/>
  <c r="C1987" i="7"/>
  <c r="D1987" i="7" s="1"/>
  <c r="K1987" i="7" s="1"/>
  <c r="C1988" i="7"/>
  <c r="D1988" i="7" s="1"/>
  <c r="K1988" i="7" s="1"/>
  <c r="C1989" i="7"/>
  <c r="D1989" i="7" s="1"/>
  <c r="K1989" i="7" s="1"/>
  <c r="C1990" i="7"/>
  <c r="D1990" i="7" s="1"/>
  <c r="K1990" i="7" s="1"/>
  <c r="C1991" i="7"/>
  <c r="D1991" i="7" s="1"/>
  <c r="K1991" i="7" s="1"/>
  <c r="C1992" i="7"/>
  <c r="D1992" i="7" s="1"/>
  <c r="K1992" i="7" s="1"/>
  <c r="C1993" i="7"/>
  <c r="D1993" i="7" s="1"/>
  <c r="K1993" i="7" s="1"/>
  <c r="C1994" i="7"/>
  <c r="D1994" i="7" s="1"/>
  <c r="K1994" i="7" s="1"/>
  <c r="C1995" i="7"/>
  <c r="D1995" i="7" s="1"/>
  <c r="K1995" i="7" s="1"/>
  <c r="C1996" i="7"/>
  <c r="D1996" i="7" s="1"/>
  <c r="K1996" i="7" s="1"/>
  <c r="C1997" i="7"/>
  <c r="D1997" i="7" s="1"/>
  <c r="K1997" i="7" s="1"/>
  <c r="C1998" i="7"/>
  <c r="D1998" i="7" s="1"/>
  <c r="K1998" i="7" s="1"/>
  <c r="C1999" i="7"/>
  <c r="D1999" i="7" s="1"/>
  <c r="K1999" i="7" s="1"/>
  <c r="C2000" i="7"/>
  <c r="D2000" i="7" s="1"/>
  <c r="K2000" i="7" s="1"/>
  <c r="C2001" i="7"/>
  <c r="D2001" i="7" s="1"/>
  <c r="K2001" i="7" s="1"/>
  <c r="C2002" i="7"/>
  <c r="D2002" i="7" s="1"/>
  <c r="K2002" i="7" s="1"/>
  <c r="C2003" i="7"/>
  <c r="D2003" i="7" s="1"/>
  <c r="K2003" i="7" s="1"/>
  <c r="C2004" i="7"/>
  <c r="D2004" i="7" s="1"/>
  <c r="C2005" i="7"/>
  <c r="D2005" i="7" s="1"/>
  <c r="C2006" i="7"/>
  <c r="D2006" i="7" s="1"/>
  <c r="AN3" i="2"/>
  <c r="C6" i="7" s="1"/>
  <c r="V4" i="2"/>
  <c r="B7" i="7" s="1"/>
  <c r="D7" i="7" s="1"/>
  <c r="V3" i="2"/>
  <c r="B6" i="7" s="1"/>
  <c r="E45" i="7" l="1"/>
  <c r="E25" i="7"/>
  <c r="E2005" i="7"/>
  <c r="K2005" i="7"/>
  <c r="E7" i="7"/>
  <c r="E2004" i="7"/>
  <c r="K2004" i="7"/>
  <c r="E44" i="7"/>
  <c r="E24" i="7"/>
  <c r="E39" i="7"/>
  <c r="E19" i="7"/>
  <c r="E2006" i="7"/>
  <c r="K2006" i="7"/>
  <c r="E26" i="7"/>
  <c r="G1953" i="7"/>
  <c r="E1953" i="7"/>
  <c r="G1913" i="7"/>
  <c r="E1913" i="7"/>
  <c r="G1849" i="7"/>
  <c r="E1849" i="7"/>
  <c r="G1793" i="7"/>
  <c r="E1793" i="7"/>
  <c r="G1737" i="7"/>
  <c r="E1737" i="7"/>
  <c r="G1681" i="7"/>
  <c r="E1681" i="7"/>
  <c r="G1633" i="7"/>
  <c r="E1633" i="7"/>
  <c r="G1593" i="7"/>
  <c r="E1593" i="7"/>
  <c r="G1545" i="7"/>
  <c r="E1545" i="7"/>
  <c r="G1489" i="7"/>
  <c r="E1489" i="7"/>
  <c r="G1433" i="7"/>
  <c r="E1433" i="7"/>
  <c r="G1377" i="7"/>
  <c r="E1377" i="7"/>
  <c r="G1337" i="7"/>
  <c r="E1337" i="7"/>
  <c r="G1281" i="7"/>
  <c r="E1281" i="7"/>
  <c r="G1217" i="7"/>
  <c r="E1217" i="7"/>
  <c r="G1169" i="7"/>
  <c r="E1169" i="7"/>
  <c r="G1105" i="7"/>
  <c r="E1105" i="7"/>
  <c r="G1065" i="7"/>
  <c r="E1065" i="7"/>
  <c r="G1001" i="7"/>
  <c r="E1001" i="7"/>
  <c r="G945" i="7"/>
  <c r="E945" i="7"/>
  <c r="G889" i="7"/>
  <c r="E889" i="7"/>
  <c r="G833" i="7"/>
  <c r="E833" i="7"/>
  <c r="G785" i="7"/>
  <c r="E785" i="7"/>
  <c r="G745" i="7"/>
  <c r="E745" i="7"/>
  <c r="G689" i="7"/>
  <c r="E689" i="7"/>
  <c r="G641" i="7"/>
  <c r="E641" i="7"/>
  <c r="G585" i="7"/>
  <c r="E585" i="7"/>
  <c r="G529" i="7"/>
  <c r="E529" i="7"/>
  <c r="G473" i="7"/>
  <c r="E473" i="7"/>
  <c r="G417" i="7"/>
  <c r="E417" i="7"/>
  <c r="G361" i="7"/>
  <c r="E361" i="7"/>
  <c r="G297" i="7"/>
  <c r="E297" i="7"/>
  <c r="G113" i="7"/>
  <c r="E113" i="7"/>
  <c r="G97" i="7"/>
  <c r="E97" i="7"/>
  <c r="G89" i="7"/>
  <c r="E89" i="7"/>
  <c r="G81" i="7"/>
  <c r="E81" i="7"/>
  <c r="G73" i="7"/>
  <c r="E73" i="7"/>
  <c r="G65" i="7"/>
  <c r="E65" i="7"/>
  <c r="G2000" i="7"/>
  <c r="E2000" i="7"/>
  <c r="G1992" i="7"/>
  <c r="E1992" i="7"/>
  <c r="G1984" i="7"/>
  <c r="E1984" i="7"/>
  <c r="G1976" i="7"/>
  <c r="E1976" i="7"/>
  <c r="G1968" i="7"/>
  <c r="E1968" i="7"/>
  <c r="G1960" i="7"/>
  <c r="E1960" i="7"/>
  <c r="G1952" i="7"/>
  <c r="E1952" i="7"/>
  <c r="G1944" i="7"/>
  <c r="E1944" i="7"/>
  <c r="G1936" i="7"/>
  <c r="E1936" i="7"/>
  <c r="G1928" i="7"/>
  <c r="E1928" i="7"/>
  <c r="G1920" i="7"/>
  <c r="E1920" i="7"/>
  <c r="G1912" i="7"/>
  <c r="E1912" i="7"/>
  <c r="G1904" i="7"/>
  <c r="E1904" i="7"/>
  <c r="G1896" i="7"/>
  <c r="E1896" i="7"/>
  <c r="G1888" i="7"/>
  <c r="E1888" i="7"/>
  <c r="G1880" i="7"/>
  <c r="E1880" i="7"/>
  <c r="G1872" i="7"/>
  <c r="E1872" i="7"/>
  <c r="G1864" i="7"/>
  <c r="E1864" i="7"/>
  <c r="G1856" i="7"/>
  <c r="E1856" i="7"/>
  <c r="G1848" i="7"/>
  <c r="E1848" i="7"/>
  <c r="G1840" i="7"/>
  <c r="E1840" i="7"/>
  <c r="G1832" i="7"/>
  <c r="E1832" i="7"/>
  <c r="G1824" i="7"/>
  <c r="E1824" i="7"/>
  <c r="G1816" i="7"/>
  <c r="E1816" i="7"/>
  <c r="G1808" i="7"/>
  <c r="E1808" i="7"/>
  <c r="G1800" i="7"/>
  <c r="E1800" i="7"/>
  <c r="G1792" i="7"/>
  <c r="E1792" i="7"/>
  <c r="G1784" i="7"/>
  <c r="E1784" i="7"/>
  <c r="G1776" i="7"/>
  <c r="E1776" i="7"/>
  <c r="G1768" i="7"/>
  <c r="E1768" i="7"/>
  <c r="G1760" i="7"/>
  <c r="E1760" i="7"/>
  <c r="G1752" i="7"/>
  <c r="E1752" i="7"/>
  <c r="G1744" i="7"/>
  <c r="E1744" i="7"/>
  <c r="G1736" i="7"/>
  <c r="E1736" i="7"/>
  <c r="G1728" i="7"/>
  <c r="E1728" i="7"/>
  <c r="G1720" i="7"/>
  <c r="E1720" i="7"/>
  <c r="G1712" i="7"/>
  <c r="E1712" i="7"/>
  <c r="G1704" i="7"/>
  <c r="E1704" i="7"/>
  <c r="G1696" i="7"/>
  <c r="E1696" i="7"/>
  <c r="G1688" i="7"/>
  <c r="E1688" i="7"/>
  <c r="G1680" i="7"/>
  <c r="E1680" i="7"/>
  <c r="G1672" i="7"/>
  <c r="E1672" i="7"/>
  <c r="G1664" i="7"/>
  <c r="E1664" i="7"/>
  <c r="G1656" i="7"/>
  <c r="E1656" i="7"/>
  <c r="G1648" i="7"/>
  <c r="E1648" i="7"/>
  <c r="G1640" i="7"/>
  <c r="E1640" i="7"/>
  <c r="G1632" i="7"/>
  <c r="E1632" i="7"/>
  <c r="G1624" i="7"/>
  <c r="E1624" i="7"/>
  <c r="G1616" i="7"/>
  <c r="E1616" i="7"/>
  <c r="G1608" i="7"/>
  <c r="E1608" i="7"/>
  <c r="G1600" i="7"/>
  <c r="E1600" i="7"/>
  <c r="G1592" i="7"/>
  <c r="E1592" i="7"/>
  <c r="G1584" i="7"/>
  <c r="E1584" i="7"/>
  <c r="G1576" i="7"/>
  <c r="E1576" i="7"/>
  <c r="G1568" i="7"/>
  <c r="E1568" i="7"/>
  <c r="G1560" i="7"/>
  <c r="E1560" i="7"/>
  <c r="G1552" i="7"/>
  <c r="E1552" i="7"/>
  <c r="G1544" i="7"/>
  <c r="E1544" i="7"/>
  <c r="G1536" i="7"/>
  <c r="E1536" i="7"/>
  <c r="G1528" i="7"/>
  <c r="E1528" i="7"/>
  <c r="G1520" i="7"/>
  <c r="E1520" i="7"/>
  <c r="G1512" i="7"/>
  <c r="E1512" i="7"/>
  <c r="G1504" i="7"/>
  <c r="E1504" i="7"/>
  <c r="G1496" i="7"/>
  <c r="E1496" i="7"/>
  <c r="G1488" i="7"/>
  <c r="E1488" i="7"/>
  <c r="G1480" i="7"/>
  <c r="E1480" i="7"/>
  <c r="G1472" i="7"/>
  <c r="E1472" i="7"/>
  <c r="G1464" i="7"/>
  <c r="E1464" i="7"/>
  <c r="G1456" i="7"/>
  <c r="E1456" i="7"/>
  <c r="G1448" i="7"/>
  <c r="E1448" i="7"/>
  <c r="G1440" i="7"/>
  <c r="E1440" i="7"/>
  <c r="G1432" i="7"/>
  <c r="E1432" i="7"/>
  <c r="G1424" i="7"/>
  <c r="E1424" i="7"/>
  <c r="G1416" i="7"/>
  <c r="E1416" i="7"/>
  <c r="G1408" i="7"/>
  <c r="E1408" i="7"/>
  <c r="G1400" i="7"/>
  <c r="E1400" i="7"/>
  <c r="G1392" i="7"/>
  <c r="E1392" i="7"/>
  <c r="G1384" i="7"/>
  <c r="E1384" i="7"/>
  <c r="G1376" i="7"/>
  <c r="E1376" i="7"/>
  <c r="G1368" i="7"/>
  <c r="E1368" i="7"/>
  <c r="G1360" i="7"/>
  <c r="E1360" i="7"/>
  <c r="G1352" i="7"/>
  <c r="E1352" i="7"/>
  <c r="G1344" i="7"/>
  <c r="E1344" i="7"/>
  <c r="G1336" i="7"/>
  <c r="E1336" i="7"/>
  <c r="G1328" i="7"/>
  <c r="E1328" i="7"/>
  <c r="G1320" i="7"/>
  <c r="E1320" i="7"/>
  <c r="G1312" i="7"/>
  <c r="E1312" i="7"/>
  <c r="G1304" i="7"/>
  <c r="E1304" i="7"/>
  <c r="G1296" i="7"/>
  <c r="E1296" i="7"/>
  <c r="G1288" i="7"/>
  <c r="E1288" i="7"/>
  <c r="G1280" i="7"/>
  <c r="E1280" i="7"/>
  <c r="G1272" i="7"/>
  <c r="E1272" i="7"/>
  <c r="G1264" i="7"/>
  <c r="E1264" i="7"/>
  <c r="G1256" i="7"/>
  <c r="E1256" i="7"/>
  <c r="G1248" i="7"/>
  <c r="E1248" i="7"/>
  <c r="G1240" i="7"/>
  <c r="E1240" i="7"/>
  <c r="G1232" i="7"/>
  <c r="E1232" i="7"/>
  <c r="G1224" i="7"/>
  <c r="E1224" i="7"/>
  <c r="G1216" i="7"/>
  <c r="E1216" i="7"/>
  <c r="G1208" i="7"/>
  <c r="E1208" i="7"/>
  <c r="G1200" i="7"/>
  <c r="E1200" i="7"/>
  <c r="G1192" i="7"/>
  <c r="E1192" i="7"/>
  <c r="G1184" i="7"/>
  <c r="E1184" i="7"/>
  <c r="G1176" i="7"/>
  <c r="E1176" i="7"/>
  <c r="G1168" i="7"/>
  <c r="E1168" i="7"/>
  <c r="G1160" i="7"/>
  <c r="E1160" i="7"/>
  <c r="G1152" i="7"/>
  <c r="E1152" i="7"/>
  <c r="G1144" i="7"/>
  <c r="E1144" i="7"/>
  <c r="G1136" i="7"/>
  <c r="E1136" i="7"/>
  <c r="G1128" i="7"/>
  <c r="E1128" i="7"/>
  <c r="G1120" i="7"/>
  <c r="E1120" i="7"/>
  <c r="G1112" i="7"/>
  <c r="E1112" i="7"/>
  <c r="G1104" i="7"/>
  <c r="E1104" i="7"/>
  <c r="G1096" i="7"/>
  <c r="E1096" i="7"/>
  <c r="G1088" i="7"/>
  <c r="E1088" i="7"/>
  <c r="G1080" i="7"/>
  <c r="E1080" i="7"/>
  <c r="G1072" i="7"/>
  <c r="E1072" i="7"/>
  <c r="G1064" i="7"/>
  <c r="E1064" i="7"/>
  <c r="G1056" i="7"/>
  <c r="E1056" i="7"/>
  <c r="G1048" i="7"/>
  <c r="E1048" i="7"/>
  <c r="G1040" i="7"/>
  <c r="E1040" i="7"/>
  <c r="G1032" i="7"/>
  <c r="E1032" i="7"/>
  <c r="G1024" i="7"/>
  <c r="E1024" i="7"/>
  <c r="G1016" i="7"/>
  <c r="E1016" i="7"/>
  <c r="G1008" i="7"/>
  <c r="E1008" i="7"/>
  <c r="G1000" i="7"/>
  <c r="E1000" i="7"/>
  <c r="G992" i="7"/>
  <c r="E992" i="7"/>
  <c r="G984" i="7"/>
  <c r="E984" i="7"/>
  <c r="G976" i="7"/>
  <c r="E976" i="7"/>
  <c r="G968" i="7"/>
  <c r="E968" i="7"/>
  <c r="G960" i="7"/>
  <c r="E960" i="7"/>
  <c r="G952" i="7"/>
  <c r="E952" i="7"/>
  <c r="G944" i="7"/>
  <c r="E944" i="7"/>
  <c r="G936" i="7"/>
  <c r="E936" i="7"/>
  <c r="G928" i="7"/>
  <c r="E928" i="7"/>
  <c r="G920" i="7"/>
  <c r="E920" i="7"/>
  <c r="G912" i="7"/>
  <c r="E912" i="7"/>
  <c r="G904" i="7"/>
  <c r="E904" i="7"/>
  <c r="G896" i="7"/>
  <c r="E896" i="7"/>
  <c r="G888" i="7"/>
  <c r="E888" i="7"/>
  <c r="G880" i="7"/>
  <c r="E880" i="7"/>
  <c r="G872" i="7"/>
  <c r="E872" i="7"/>
  <c r="G864" i="7"/>
  <c r="E864" i="7"/>
  <c r="G856" i="7"/>
  <c r="E856" i="7"/>
  <c r="G848" i="7"/>
  <c r="E848" i="7"/>
  <c r="G840" i="7"/>
  <c r="E840" i="7"/>
  <c r="G832" i="7"/>
  <c r="E832" i="7"/>
  <c r="G824" i="7"/>
  <c r="E824" i="7"/>
  <c r="G816" i="7"/>
  <c r="E816" i="7"/>
  <c r="G808" i="7"/>
  <c r="E808" i="7"/>
  <c r="G800" i="7"/>
  <c r="E800" i="7"/>
  <c r="G792" i="7"/>
  <c r="E792" i="7"/>
  <c r="G784" i="7"/>
  <c r="E784" i="7"/>
  <c r="G776" i="7"/>
  <c r="E776" i="7"/>
  <c r="G768" i="7"/>
  <c r="E768" i="7"/>
  <c r="G760" i="7"/>
  <c r="E760" i="7"/>
  <c r="G752" i="7"/>
  <c r="E752" i="7"/>
  <c r="G744" i="7"/>
  <c r="E744" i="7"/>
  <c r="G736" i="7"/>
  <c r="E736" i="7"/>
  <c r="G728" i="7"/>
  <c r="E728" i="7"/>
  <c r="G720" i="7"/>
  <c r="E720" i="7"/>
  <c r="G712" i="7"/>
  <c r="E712" i="7"/>
  <c r="G704" i="7"/>
  <c r="E704" i="7"/>
  <c r="G696" i="7"/>
  <c r="E696" i="7"/>
  <c r="G688" i="7"/>
  <c r="E688" i="7"/>
  <c r="G680" i="7"/>
  <c r="E680" i="7"/>
  <c r="G672" i="7"/>
  <c r="E672" i="7"/>
  <c r="G664" i="7"/>
  <c r="E664" i="7"/>
  <c r="G656" i="7"/>
  <c r="E656" i="7"/>
  <c r="G648" i="7"/>
  <c r="E648" i="7"/>
  <c r="G640" i="7"/>
  <c r="E640" i="7"/>
  <c r="G632" i="7"/>
  <c r="E632" i="7"/>
  <c r="G624" i="7"/>
  <c r="E624" i="7"/>
  <c r="G616" i="7"/>
  <c r="E616" i="7"/>
  <c r="G608" i="7"/>
  <c r="E608" i="7"/>
  <c r="G600" i="7"/>
  <c r="E600" i="7"/>
  <c r="G592" i="7"/>
  <c r="E592" i="7"/>
  <c r="G584" i="7"/>
  <c r="E584" i="7"/>
  <c r="G576" i="7"/>
  <c r="E576" i="7"/>
  <c r="G568" i="7"/>
  <c r="E568" i="7"/>
  <c r="G560" i="7"/>
  <c r="E560" i="7"/>
  <c r="G552" i="7"/>
  <c r="E552" i="7"/>
  <c r="G544" i="7"/>
  <c r="E544" i="7"/>
  <c r="G536" i="7"/>
  <c r="E536" i="7"/>
  <c r="G528" i="7"/>
  <c r="E528" i="7"/>
  <c r="G520" i="7"/>
  <c r="E520" i="7"/>
  <c r="G512" i="7"/>
  <c r="E512" i="7"/>
  <c r="G504" i="7"/>
  <c r="E504" i="7"/>
  <c r="G496" i="7"/>
  <c r="E496" i="7"/>
  <c r="G488" i="7"/>
  <c r="E488" i="7"/>
  <c r="G480" i="7"/>
  <c r="E480" i="7"/>
  <c r="G472" i="7"/>
  <c r="E472" i="7"/>
  <c r="G464" i="7"/>
  <c r="E464" i="7"/>
  <c r="G456" i="7"/>
  <c r="E456" i="7"/>
  <c r="G448" i="7"/>
  <c r="E448" i="7"/>
  <c r="G440" i="7"/>
  <c r="E440" i="7"/>
  <c r="G432" i="7"/>
  <c r="E432" i="7"/>
  <c r="G424" i="7"/>
  <c r="E424" i="7"/>
  <c r="G416" i="7"/>
  <c r="E416" i="7"/>
  <c r="G408" i="7"/>
  <c r="E408" i="7"/>
  <c r="G400" i="7"/>
  <c r="E400" i="7"/>
  <c r="G392" i="7"/>
  <c r="E392" i="7"/>
  <c r="G384" i="7"/>
  <c r="E384" i="7"/>
  <c r="G376" i="7"/>
  <c r="E376" i="7"/>
  <c r="G368" i="7"/>
  <c r="E368" i="7"/>
  <c r="G360" i="7"/>
  <c r="E360" i="7"/>
  <c r="G352" i="7"/>
  <c r="E352" i="7"/>
  <c r="G344" i="7"/>
  <c r="E344" i="7"/>
  <c r="G336" i="7"/>
  <c r="E336" i="7"/>
  <c r="G328" i="7"/>
  <c r="E328" i="7"/>
  <c r="G320" i="7"/>
  <c r="E320" i="7"/>
  <c r="G312" i="7"/>
  <c r="E312" i="7"/>
  <c r="G304" i="7"/>
  <c r="E304" i="7"/>
  <c r="G296" i="7"/>
  <c r="E296" i="7"/>
  <c r="G288" i="7"/>
  <c r="E288" i="7"/>
  <c r="G280" i="7"/>
  <c r="E280" i="7"/>
  <c r="G272" i="7"/>
  <c r="E272" i="7"/>
  <c r="G264" i="7"/>
  <c r="E264" i="7"/>
  <c r="G256" i="7"/>
  <c r="E256" i="7"/>
  <c r="G248" i="7"/>
  <c r="E248" i="7"/>
  <c r="G240" i="7"/>
  <c r="E240" i="7"/>
  <c r="G232" i="7"/>
  <c r="E232" i="7"/>
  <c r="G224" i="7"/>
  <c r="E224" i="7"/>
  <c r="G216" i="7"/>
  <c r="E216" i="7"/>
  <c r="G208" i="7"/>
  <c r="E208" i="7"/>
  <c r="G200" i="7"/>
  <c r="E200" i="7"/>
  <c r="G192" i="7"/>
  <c r="E192" i="7"/>
  <c r="G184" i="7"/>
  <c r="E184" i="7"/>
  <c r="G176" i="7"/>
  <c r="E176" i="7"/>
  <c r="G168" i="7"/>
  <c r="E168" i="7"/>
  <c r="G160" i="7"/>
  <c r="E160" i="7"/>
  <c r="G152" i="7"/>
  <c r="E152" i="7"/>
  <c r="G144" i="7"/>
  <c r="E144" i="7"/>
  <c r="G136" i="7"/>
  <c r="E136" i="7"/>
  <c r="G128" i="7"/>
  <c r="E128" i="7"/>
  <c r="G120" i="7"/>
  <c r="E120" i="7"/>
  <c r="G112" i="7"/>
  <c r="E112" i="7"/>
  <c r="G104" i="7"/>
  <c r="E104" i="7"/>
  <c r="G96" i="7"/>
  <c r="E96" i="7"/>
  <c r="G88" i="7"/>
  <c r="E88" i="7"/>
  <c r="G80" i="7"/>
  <c r="E80" i="7"/>
  <c r="G72" i="7"/>
  <c r="E72" i="7"/>
  <c r="G64" i="7"/>
  <c r="E64" i="7"/>
  <c r="G56" i="7"/>
  <c r="E56" i="7"/>
  <c r="G48" i="7"/>
  <c r="E48" i="7"/>
  <c r="G1977" i="7"/>
  <c r="E1977" i="7"/>
  <c r="G1921" i="7"/>
  <c r="E1921" i="7"/>
  <c r="G1865" i="7"/>
  <c r="E1865" i="7"/>
  <c r="G1809" i="7"/>
  <c r="E1809" i="7"/>
  <c r="G1753" i="7"/>
  <c r="E1753" i="7"/>
  <c r="G1713" i="7"/>
  <c r="E1713" i="7"/>
  <c r="G1657" i="7"/>
  <c r="E1657" i="7"/>
  <c r="G1609" i="7"/>
  <c r="E1609" i="7"/>
  <c r="G1561" i="7"/>
  <c r="E1561" i="7"/>
  <c r="G1505" i="7"/>
  <c r="E1505" i="7"/>
  <c r="G1449" i="7"/>
  <c r="E1449" i="7"/>
  <c r="G1401" i="7"/>
  <c r="E1401" i="7"/>
  <c r="G1345" i="7"/>
  <c r="E1345" i="7"/>
  <c r="G1297" i="7"/>
  <c r="E1297" i="7"/>
  <c r="G1233" i="7"/>
  <c r="E1233" i="7"/>
  <c r="G1185" i="7"/>
  <c r="E1185" i="7"/>
  <c r="G1129" i="7"/>
  <c r="E1129" i="7"/>
  <c r="G1073" i="7"/>
  <c r="E1073" i="7"/>
  <c r="G1025" i="7"/>
  <c r="E1025" i="7"/>
  <c r="G969" i="7"/>
  <c r="E969" i="7"/>
  <c r="G913" i="7"/>
  <c r="E913" i="7"/>
  <c r="G849" i="7"/>
  <c r="E849" i="7"/>
  <c r="G793" i="7"/>
  <c r="E793" i="7"/>
  <c r="G737" i="7"/>
  <c r="E737" i="7"/>
  <c r="G673" i="7"/>
  <c r="E673" i="7"/>
  <c r="G617" i="7"/>
  <c r="E617" i="7"/>
  <c r="G569" i="7"/>
  <c r="E569" i="7"/>
  <c r="G513" i="7"/>
  <c r="E513" i="7"/>
  <c r="G465" i="7"/>
  <c r="E465" i="7"/>
  <c r="G401" i="7"/>
  <c r="E401" i="7"/>
  <c r="G353" i="7"/>
  <c r="E353" i="7"/>
  <c r="G305" i="7"/>
  <c r="E305" i="7"/>
  <c r="G249" i="7"/>
  <c r="E249" i="7"/>
  <c r="G217" i="7"/>
  <c r="E217" i="7"/>
  <c r="G177" i="7"/>
  <c r="E177" i="7"/>
  <c r="G145" i="7"/>
  <c r="E145" i="7"/>
  <c r="G105" i="7"/>
  <c r="E105" i="7"/>
  <c r="D6" i="7"/>
  <c r="G1999" i="7"/>
  <c r="E1999" i="7"/>
  <c r="G1991" i="7"/>
  <c r="E1991" i="7"/>
  <c r="G1983" i="7"/>
  <c r="E1983" i="7"/>
  <c r="G1975" i="7"/>
  <c r="E1975" i="7"/>
  <c r="G1967" i="7"/>
  <c r="E1967" i="7"/>
  <c r="G1959" i="7"/>
  <c r="E1959" i="7"/>
  <c r="G1951" i="7"/>
  <c r="E1951" i="7"/>
  <c r="G1943" i="7"/>
  <c r="E1943" i="7"/>
  <c r="G1935" i="7"/>
  <c r="E1935" i="7"/>
  <c r="G1927" i="7"/>
  <c r="E1927" i="7"/>
  <c r="G1919" i="7"/>
  <c r="E1919" i="7"/>
  <c r="G1911" i="7"/>
  <c r="E1911" i="7"/>
  <c r="G1903" i="7"/>
  <c r="E1903" i="7"/>
  <c r="G1895" i="7"/>
  <c r="E1895" i="7"/>
  <c r="G1887" i="7"/>
  <c r="E1887" i="7"/>
  <c r="G1879" i="7"/>
  <c r="E1879" i="7"/>
  <c r="G1871" i="7"/>
  <c r="E1871" i="7"/>
  <c r="G1863" i="7"/>
  <c r="E1863" i="7"/>
  <c r="G1855" i="7"/>
  <c r="E1855" i="7"/>
  <c r="G1847" i="7"/>
  <c r="E1847" i="7"/>
  <c r="G1839" i="7"/>
  <c r="E1839" i="7"/>
  <c r="G1831" i="7"/>
  <c r="E1831" i="7"/>
  <c r="G1823" i="7"/>
  <c r="E1823" i="7"/>
  <c r="G1815" i="7"/>
  <c r="E1815" i="7"/>
  <c r="G1807" i="7"/>
  <c r="E1807" i="7"/>
  <c r="G1799" i="7"/>
  <c r="E1799" i="7"/>
  <c r="G1791" i="7"/>
  <c r="E1791" i="7"/>
  <c r="G1783" i="7"/>
  <c r="E1783" i="7"/>
  <c r="G1775" i="7"/>
  <c r="E1775" i="7"/>
  <c r="G1767" i="7"/>
  <c r="E1767" i="7"/>
  <c r="G1759" i="7"/>
  <c r="E1759" i="7"/>
  <c r="G1751" i="7"/>
  <c r="E1751" i="7"/>
  <c r="G1743" i="7"/>
  <c r="E1743" i="7"/>
  <c r="G1735" i="7"/>
  <c r="E1735" i="7"/>
  <c r="G1727" i="7"/>
  <c r="E1727" i="7"/>
  <c r="G1719" i="7"/>
  <c r="E1719" i="7"/>
  <c r="G1711" i="7"/>
  <c r="E1711" i="7"/>
  <c r="G1703" i="7"/>
  <c r="E1703" i="7"/>
  <c r="G1695" i="7"/>
  <c r="E1695" i="7"/>
  <c r="G1687" i="7"/>
  <c r="E1687" i="7"/>
  <c r="G1679" i="7"/>
  <c r="E1679" i="7"/>
  <c r="G1671" i="7"/>
  <c r="E1671" i="7"/>
  <c r="G1663" i="7"/>
  <c r="E1663" i="7"/>
  <c r="G1655" i="7"/>
  <c r="E1655" i="7"/>
  <c r="G1647" i="7"/>
  <c r="E1647" i="7"/>
  <c r="G1639" i="7"/>
  <c r="E1639" i="7"/>
  <c r="G1631" i="7"/>
  <c r="E1631" i="7"/>
  <c r="G1623" i="7"/>
  <c r="E1623" i="7"/>
  <c r="G1615" i="7"/>
  <c r="E1615" i="7"/>
  <c r="G1607" i="7"/>
  <c r="E1607" i="7"/>
  <c r="G1599" i="7"/>
  <c r="E1599" i="7"/>
  <c r="G1591" i="7"/>
  <c r="E1591" i="7"/>
  <c r="G1583" i="7"/>
  <c r="E1583" i="7"/>
  <c r="G1575" i="7"/>
  <c r="E1575" i="7"/>
  <c r="G1567" i="7"/>
  <c r="E1567" i="7"/>
  <c r="G1559" i="7"/>
  <c r="E1559" i="7"/>
  <c r="G1551" i="7"/>
  <c r="E1551" i="7"/>
  <c r="G1543" i="7"/>
  <c r="E1543" i="7"/>
  <c r="G1535" i="7"/>
  <c r="E1535" i="7"/>
  <c r="G1527" i="7"/>
  <c r="E1527" i="7"/>
  <c r="G1519" i="7"/>
  <c r="E1519" i="7"/>
  <c r="G1511" i="7"/>
  <c r="E1511" i="7"/>
  <c r="G1503" i="7"/>
  <c r="E1503" i="7"/>
  <c r="G1495" i="7"/>
  <c r="E1495" i="7"/>
  <c r="G1487" i="7"/>
  <c r="E1487" i="7"/>
  <c r="G1479" i="7"/>
  <c r="E1479" i="7"/>
  <c r="G1471" i="7"/>
  <c r="E1471" i="7"/>
  <c r="G1463" i="7"/>
  <c r="E1463" i="7"/>
  <c r="G1455" i="7"/>
  <c r="E1455" i="7"/>
  <c r="G1447" i="7"/>
  <c r="E1447" i="7"/>
  <c r="G1439" i="7"/>
  <c r="E1439" i="7"/>
  <c r="G1431" i="7"/>
  <c r="E1431" i="7"/>
  <c r="G1423" i="7"/>
  <c r="E1423" i="7"/>
  <c r="G1415" i="7"/>
  <c r="E1415" i="7"/>
  <c r="G1407" i="7"/>
  <c r="E1407" i="7"/>
  <c r="G1399" i="7"/>
  <c r="E1399" i="7"/>
  <c r="G1391" i="7"/>
  <c r="E1391" i="7"/>
  <c r="G1383" i="7"/>
  <c r="E1383" i="7"/>
  <c r="G1375" i="7"/>
  <c r="E1375" i="7"/>
  <c r="G1367" i="7"/>
  <c r="E1367" i="7"/>
  <c r="G1359" i="7"/>
  <c r="E1359" i="7"/>
  <c r="G1351" i="7"/>
  <c r="E1351" i="7"/>
  <c r="G1343" i="7"/>
  <c r="E1343" i="7"/>
  <c r="G1335" i="7"/>
  <c r="E1335" i="7"/>
  <c r="G1327" i="7"/>
  <c r="E1327" i="7"/>
  <c r="G1319" i="7"/>
  <c r="E1319" i="7"/>
  <c r="G1311" i="7"/>
  <c r="E1311" i="7"/>
  <c r="G1303" i="7"/>
  <c r="E1303" i="7"/>
  <c r="G1295" i="7"/>
  <c r="E1295" i="7"/>
  <c r="G1287" i="7"/>
  <c r="E1287" i="7"/>
  <c r="G1279" i="7"/>
  <c r="E1279" i="7"/>
  <c r="G1271" i="7"/>
  <c r="E1271" i="7"/>
  <c r="G1263" i="7"/>
  <c r="E1263" i="7"/>
  <c r="G1255" i="7"/>
  <c r="E1255" i="7"/>
  <c r="G1247" i="7"/>
  <c r="E1247" i="7"/>
  <c r="G1239" i="7"/>
  <c r="E1239" i="7"/>
  <c r="G1231" i="7"/>
  <c r="E1231" i="7"/>
  <c r="G1223" i="7"/>
  <c r="E1223" i="7"/>
  <c r="G1215" i="7"/>
  <c r="E1215" i="7"/>
  <c r="G1207" i="7"/>
  <c r="E1207" i="7"/>
  <c r="G1199" i="7"/>
  <c r="E1199" i="7"/>
  <c r="G1191" i="7"/>
  <c r="E1191" i="7"/>
  <c r="G1183" i="7"/>
  <c r="E1183" i="7"/>
  <c r="G1175" i="7"/>
  <c r="E1175" i="7"/>
  <c r="G1167" i="7"/>
  <c r="E1167" i="7"/>
  <c r="G1159" i="7"/>
  <c r="E1159" i="7"/>
  <c r="G1151" i="7"/>
  <c r="E1151" i="7"/>
  <c r="G1143" i="7"/>
  <c r="E1143" i="7"/>
  <c r="G1135" i="7"/>
  <c r="E1135" i="7"/>
  <c r="G1127" i="7"/>
  <c r="E1127" i="7"/>
  <c r="G1119" i="7"/>
  <c r="E1119" i="7"/>
  <c r="G1111" i="7"/>
  <c r="E1111" i="7"/>
  <c r="G1103" i="7"/>
  <c r="E1103" i="7"/>
  <c r="G1095" i="7"/>
  <c r="E1095" i="7"/>
  <c r="G1087" i="7"/>
  <c r="E1087" i="7"/>
  <c r="G1079" i="7"/>
  <c r="E1079" i="7"/>
  <c r="G1071" i="7"/>
  <c r="E1071" i="7"/>
  <c r="G1063" i="7"/>
  <c r="E1063" i="7"/>
  <c r="G1055" i="7"/>
  <c r="E1055" i="7"/>
  <c r="G1047" i="7"/>
  <c r="E1047" i="7"/>
  <c r="G1039" i="7"/>
  <c r="E1039" i="7"/>
  <c r="G1031" i="7"/>
  <c r="E1031" i="7"/>
  <c r="G1023" i="7"/>
  <c r="E1023" i="7"/>
  <c r="G1015" i="7"/>
  <c r="E1015" i="7"/>
  <c r="G1007" i="7"/>
  <c r="E1007" i="7"/>
  <c r="G999" i="7"/>
  <c r="E999" i="7"/>
  <c r="G991" i="7"/>
  <c r="E991" i="7"/>
  <c r="G983" i="7"/>
  <c r="E983" i="7"/>
  <c r="G975" i="7"/>
  <c r="E975" i="7"/>
  <c r="G967" i="7"/>
  <c r="E967" i="7"/>
  <c r="G959" i="7"/>
  <c r="E959" i="7"/>
  <c r="G951" i="7"/>
  <c r="E951" i="7"/>
  <c r="G943" i="7"/>
  <c r="E943" i="7"/>
  <c r="G935" i="7"/>
  <c r="E935" i="7"/>
  <c r="G927" i="7"/>
  <c r="E927" i="7"/>
  <c r="G919" i="7"/>
  <c r="E919" i="7"/>
  <c r="G911" i="7"/>
  <c r="E911" i="7"/>
  <c r="G903" i="7"/>
  <c r="E903" i="7"/>
  <c r="G895" i="7"/>
  <c r="E895" i="7"/>
  <c r="G887" i="7"/>
  <c r="E887" i="7"/>
  <c r="G879" i="7"/>
  <c r="E879" i="7"/>
  <c r="G871" i="7"/>
  <c r="E871" i="7"/>
  <c r="G863" i="7"/>
  <c r="E863" i="7"/>
  <c r="G855" i="7"/>
  <c r="E855" i="7"/>
  <c r="G847" i="7"/>
  <c r="E847" i="7"/>
  <c r="G839" i="7"/>
  <c r="E839" i="7"/>
  <c r="G831" i="7"/>
  <c r="E831" i="7"/>
  <c r="G823" i="7"/>
  <c r="E823" i="7"/>
  <c r="G815" i="7"/>
  <c r="E815" i="7"/>
  <c r="G807" i="7"/>
  <c r="E807" i="7"/>
  <c r="G799" i="7"/>
  <c r="E799" i="7"/>
  <c r="G791" i="7"/>
  <c r="E791" i="7"/>
  <c r="G783" i="7"/>
  <c r="E783" i="7"/>
  <c r="G775" i="7"/>
  <c r="E775" i="7"/>
  <c r="G767" i="7"/>
  <c r="E767" i="7"/>
  <c r="G759" i="7"/>
  <c r="E759" i="7"/>
  <c r="G751" i="7"/>
  <c r="E751" i="7"/>
  <c r="G743" i="7"/>
  <c r="E743" i="7"/>
  <c r="G735" i="7"/>
  <c r="E735" i="7"/>
  <c r="G727" i="7"/>
  <c r="E727" i="7"/>
  <c r="G719" i="7"/>
  <c r="E719" i="7"/>
  <c r="G711" i="7"/>
  <c r="E711" i="7"/>
  <c r="G703" i="7"/>
  <c r="E703" i="7"/>
  <c r="G695" i="7"/>
  <c r="E695" i="7"/>
  <c r="G687" i="7"/>
  <c r="E687" i="7"/>
  <c r="G679" i="7"/>
  <c r="E679" i="7"/>
  <c r="G671" i="7"/>
  <c r="E671" i="7"/>
  <c r="G663" i="7"/>
  <c r="E663" i="7"/>
  <c r="G655" i="7"/>
  <c r="E655" i="7"/>
  <c r="G647" i="7"/>
  <c r="E647" i="7"/>
  <c r="G639" i="7"/>
  <c r="E639" i="7"/>
  <c r="G631" i="7"/>
  <c r="E631" i="7"/>
  <c r="G623" i="7"/>
  <c r="E623" i="7"/>
  <c r="G615" i="7"/>
  <c r="E615" i="7"/>
  <c r="G607" i="7"/>
  <c r="E607" i="7"/>
  <c r="G599" i="7"/>
  <c r="E599" i="7"/>
  <c r="G591" i="7"/>
  <c r="E591" i="7"/>
  <c r="G583" i="7"/>
  <c r="E583" i="7"/>
  <c r="G575" i="7"/>
  <c r="E575" i="7"/>
  <c r="G567" i="7"/>
  <c r="E567" i="7"/>
  <c r="G559" i="7"/>
  <c r="E559" i="7"/>
  <c r="G551" i="7"/>
  <c r="E551" i="7"/>
  <c r="G543" i="7"/>
  <c r="E543" i="7"/>
  <c r="G535" i="7"/>
  <c r="E535" i="7"/>
  <c r="G527" i="7"/>
  <c r="E527" i="7"/>
  <c r="G519" i="7"/>
  <c r="E519" i="7"/>
  <c r="G511" i="7"/>
  <c r="E511" i="7"/>
  <c r="G503" i="7"/>
  <c r="E503" i="7"/>
  <c r="G495" i="7"/>
  <c r="E495" i="7"/>
  <c r="G487" i="7"/>
  <c r="E487" i="7"/>
  <c r="G479" i="7"/>
  <c r="E479" i="7"/>
  <c r="G471" i="7"/>
  <c r="E471" i="7"/>
  <c r="G463" i="7"/>
  <c r="E463" i="7"/>
  <c r="G455" i="7"/>
  <c r="E455" i="7"/>
  <c r="G447" i="7"/>
  <c r="E447" i="7"/>
  <c r="G439" i="7"/>
  <c r="E439" i="7"/>
  <c r="G431" i="7"/>
  <c r="E431" i="7"/>
  <c r="G423" i="7"/>
  <c r="E423" i="7"/>
  <c r="G415" i="7"/>
  <c r="E415" i="7"/>
  <c r="G407" i="7"/>
  <c r="E407" i="7"/>
  <c r="G399" i="7"/>
  <c r="E399" i="7"/>
  <c r="G391" i="7"/>
  <c r="E391" i="7"/>
  <c r="G383" i="7"/>
  <c r="E383" i="7"/>
  <c r="G375" i="7"/>
  <c r="E375" i="7"/>
  <c r="G367" i="7"/>
  <c r="E367" i="7"/>
  <c r="G359" i="7"/>
  <c r="E359" i="7"/>
  <c r="G351" i="7"/>
  <c r="E351" i="7"/>
  <c r="G343" i="7"/>
  <c r="E343" i="7"/>
  <c r="G335" i="7"/>
  <c r="E335" i="7"/>
  <c r="G327" i="7"/>
  <c r="E327" i="7"/>
  <c r="G319" i="7"/>
  <c r="E319" i="7"/>
  <c r="G311" i="7"/>
  <c r="E311" i="7"/>
  <c r="G303" i="7"/>
  <c r="E303" i="7"/>
  <c r="G295" i="7"/>
  <c r="E295" i="7"/>
  <c r="G287" i="7"/>
  <c r="E287" i="7"/>
  <c r="G279" i="7"/>
  <c r="E279" i="7"/>
  <c r="G271" i="7"/>
  <c r="E271" i="7"/>
  <c r="G263" i="7"/>
  <c r="E263" i="7"/>
  <c r="G255" i="7"/>
  <c r="E255" i="7"/>
  <c r="G247" i="7"/>
  <c r="E247" i="7"/>
  <c r="G239" i="7"/>
  <c r="E239" i="7"/>
  <c r="G231" i="7"/>
  <c r="E231" i="7"/>
  <c r="G223" i="7"/>
  <c r="E223" i="7"/>
  <c r="G215" i="7"/>
  <c r="E215" i="7"/>
  <c r="G207" i="7"/>
  <c r="E207" i="7"/>
  <c r="G199" i="7"/>
  <c r="E199" i="7"/>
  <c r="G191" i="7"/>
  <c r="E191" i="7"/>
  <c r="G183" i="7"/>
  <c r="E183" i="7"/>
  <c r="G175" i="7"/>
  <c r="E175" i="7"/>
  <c r="G167" i="7"/>
  <c r="E167" i="7"/>
  <c r="G159" i="7"/>
  <c r="E159" i="7"/>
  <c r="G151" i="7"/>
  <c r="E151" i="7"/>
  <c r="G143" i="7"/>
  <c r="E143" i="7"/>
  <c r="G135" i="7"/>
  <c r="E135" i="7"/>
  <c r="G127" i="7"/>
  <c r="E127" i="7"/>
  <c r="G119" i="7"/>
  <c r="E119" i="7"/>
  <c r="G111" i="7"/>
  <c r="E111" i="7"/>
  <c r="G103" i="7"/>
  <c r="E103" i="7"/>
  <c r="G95" i="7"/>
  <c r="E95" i="7"/>
  <c r="G87" i="7"/>
  <c r="E87" i="7"/>
  <c r="G79" i="7"/>
  <c r="E79" i="7"/>
  <c r="G71" i="7"/>
  <c r="E71" i="7"/>
  <c r="G63" i="7"/>
  <c r="E63" i="7"/>
  <c r="G55" i="7"/>
  <c r="E55" i="7"/>
  <c r="G47" i="7"/>
  <c r="E47" i="7"/>
  <c r="G1969" i="7"/>
  <c r="E1969" i="7"/>
  <c r="G1897" i="7"/>
  <c r="E1897" i="7"/>
  <c r="G1841" i="7"/>
  <c r="E1841" i="7"/>
  <c r="G1777" i="7"/>
  <c r="E1777" i="7"/>
  <c r="G1697" i="7"/>
  <c r="E1697" i="7"/>
  <c r="G1625" i="7"/>
  <c r="E1625" i="7"/>
  <c r="G1577" i="7"/>
  <c r="E1577" i="7"/>
  <c r="G1521" i="7"/>
  <c r="E1521" i="7"/>
  <c r="G1465" i="7"/>
  <c r="E1465" i="7"/>
  <c r="G1393" i="7"/>
  <c r="E1393" i="7"/>
  <c r="G1321" i="7"/>
  <c r="E1321" i="7"/>
  <c r="G1249" i="7"/>
  <c r="E1249" i="7"/>
  <c r="G1177" i="7"/>
  <c r="E1177" i="7"/>
  <c r="G1113" i="7"/>
  <c r="E1113" i="7"/>
  <c r="G1033" i="7"/>
  <c r="E1033" i="7"/>
  <c r="G977" i="7"/>
  <c r="E977" i="7"/>
  <c r="G921" i="7"/>
  <c r="E921" i="7"/>
  <c r="G865" i="7"/>
  <c r="E865" i="7"/>
  <c r="G809" i="7"/>
  <c r="E809" i="7"/>
  <c r="G753" i="7"/>
  <c r="E753" i="7"/>
  <c r="G697" i="7"/>
  <c r="E697" i="7"/>
  <c r="G633" i="7"/>
  <c r="E633" i="7"/>
  <c r="G577" i="7"/>
  <c r="E577" i="7"/>
  <c r="G505" i="7"/>
  <c r="E505" i="7"/>
  <c r="G449" i="7"/>
  <c r="E449" i="7"/>
  <c r="G385" i="7"/>
  <c r="E385" i="7"/>
  <c r="G329" i="7"/>
  <c r="E329" i="7"/>
  <c r="G265" i="7"/>
  <c r="E265" i="7"/>
  <c r="G201" i="7"/>
  <c r="E201" i="7"/>
  <c r="G49" i="7"/>
  <c r="E49" i="7"/>
  <c r="G1998" i="7"/>
  <c r="E1998" i="7"/>
  <c r="G1990" i="7"/>
  <c r="E1990" i="7"/>
  <c r="G1982" i="7"/>
  <c r="E1982" i="7"/>
  <c r="G1974" i="7"/>
  <c r="E1974" i="7"/>
  <c r="G1966" i="7"/>
  <c r="E1966" i="7"/>
  <c r="G1958" i="7"/>
  <c r="E1958" i="7"/>
  <c r="G1950" i="7"/>
  <c r="E1950" i="7"/>
  <c r="G1942" i="7"/>
  <c r="E1942" i="7"/>
  <c r="G1934" i="7"/>
  <c r="E1934" i="7"/>
  <c r="G1926" i="7"/>
  <c r="E1926" i="7"/>
  <c r="G1918" i="7"/>
  <c r="E1918" i="7"/>
  <c r="G1910" i="7"/>
  <c r="E1910" i="7"/>
  <c r="G1902" i="7"/>
  <c r="E1902" i="7"/>
  <c r="G1894" i="7"/>
  <c r="E1894" i="7"/>
  <c r="G1886" i="7"/>
  <c r="E1886" i="7"/>
  <c r="G1878" i="7"/>
  <c r="E1878" i="7"/>
  <c r="G1870" i="7"/>
  <c r="E1870" i="7"/>
  <c r="G1862" i="7"/>
  <c r="E1862" i="7"/>
  <c r="G1854" i="7"/>
  <c r="E1854" i="7"/>
  <c r="G1846" i="7"/>
  <c r="E1846" i="7"/>
  <c r="G1838" i="7"/>
  <c r="E1838" i="7"/>
  <c r="G1830" i="7"/>
  <c r="E1830" i="7"/>
  <c r="G1822" i="7"/>
  <c r="E1822" i="7"/>
  <c r="G1814" i="7"/>
  <c r="E1814" i="7"/>
  <c r="G1806" i="7"/>
  <c r="E1806" i="7"/>
  <c r="G1798" i="7"/>
  <c r="E1798" i="7"/>
  <c r="G1790" i="7"/>
  <c r="E1790" i="7"/>
  <c r="G1782" i="7"/>
  <c r="E1782" i="7"/>
  <c r="G1774" i="7"/>
  <c r="E1774" i="7"/>
  <c r="G1766" i="7"/>
  <c r="E1766" i="7"/>
  <c r="G1758" i="7"/>
  <c r="E1758" i="7"/>
  <c r="G1750" i="7"/>
  <c r="E1750" i="7"/>
  <c r="G1742" i="7"/>
  <c r="E1742" i="7"/>
  <c r="G1734" i="7"/>
  <c r="E1734" i="7"/>
  <c r="G1726" i="7"/>
  <c r="E1726" i="7"/>
  <c r="G1718" i="7"/>
  <c r="E1718" i="7"/>
  <c r="G1710" i="7"/>
  <c r="E1710" i="7"/>
  <c r="G1702" i="7"/>
  <c r="E1702" i="7"/>
  <c r="G1694" i="7"/>
  <c r="E1694" i="7"/>
  <c r="G1686" i="7"/>
  <c r="E1686" i="7"/>
  <c r="G1678" i="7"/>
  <c r="E1678" i="7"/>
  <c r="G1670" i="7"/>
  <c r="E1670" i="7"/>
  <c r="G1662" i="7"/>
  <c r="E1662" i="7"/>
  <c r="G1654" i="7"/>
  <c r="E1654" i="7"/>
  <c r="G1646" i="7"/>
  <c r="E1646" i="7"/>
  <c r="G1638" i="7"/>
  <c r="E1638" i="7"/>
  <c r="G1630" i="7"/>
  <c r="E1630" i="7"/>
  <c r="G1622" i="7"/>
  <c r="E1622" i="7"/>
  <c r="G1614" i="7"/>
  <c r="E1614" i="7"/>
  <c r="G1606" i="7"/>
  <c r="E1606" i="7"/>
  <c r="G1598" i="7"/>
  <c r="E1598" i="7"/>
  <c r="G1590" i="7"/>
  <c r="E1590" i="7"/>
  <c r="G1582" i="7"/>
  <c r="E1582" i="7"/>
  <c r="G1574" i="7"/>
  <c r="E1574" i="7"/>
  <c r="G1566" i="7"/>
  <c r="E1566" i="7"/>
  <c r="G1558" i="7"/>
  <c r="E1558" i="7"/>
  <c r="G1550" i="7"/>
  <c r="E1550" i="7"/>
  <c r="G1542" i="7"/>
  <c r="E1542" i="7"/>
  <c r="G1534" i="7"/>
  <c r="E1534" i="7"/>
  <c r="G1526" i="7"/>
  <c r="E1526" i="7"/>
  <c r="G1518" i="7"/>
  <c r="E1518" i="7"/>
  <c r="G1510" i="7"/>
  <c r="E1510" i="7"/>
  <c r="G1502" i="7"/>
  <c r="E1502" i="7"/>
  <c r="G1494" i="7"/>
  <c r="E1494" i="7"/>
  <c r="G1486" i="7"/>
  <c r="E1486" i="7"/>
  <c r="G1478" i="7"/>
  <c r="E1478" i="7"/>
  <c r="G1470" i="7"/>
  <c r="E1470" i="7"/>
  <c r="G1462" i="7"/>
  <c r="E1462" i="7"/>
  <c r="G1454" i="7"/>
  <c r="E1454" i="7"/>
  <c r="G1446" i="7"/>
  <c r="E1446" i="7"/>
  <c r="G1438" i="7"/>
  <c r="E1438" i="7"/>
  <c r="G1430" i="7"/>
  <c r="E1430" i="7"/>
  <c r="G1422" i="7"/>
  <c r="E1422" i="7"/>
  <c r="G1414" i="7"/>
  <c r="E1414" i="7"/>
  <c r="G1406" i="7"/>
  <c r="E1406" i="7"/>
  <c r="G1398" i="7"/>
  <c r="E1398" i="7"/>
  <c r="G1390" i="7"/>
  <c r="E1390" i="7"/>
  <c r="G1382" i="7"/>
  <c r="E1382" i="7"/>
  <c r="G1374" i="7"/>
  <c r="E1374" i="7"/>
  <c r="G1366" i="7"/>
  <c r="E1366" i="7"/>
  <c r="G1358" i="7"/>
  <c r="E1358" i="7"/>
  <c r="G1350" i="7"/>
  <c r="E1350" i="7"/>
  <c r="G1342" i="7"/>
  <c r="E1342" i="7"/>
  <c r="G1334" i="7"/>
  <c r="E1334" i="7"/>
  <c r="G1326" i="7"/>
  <c r="E1326" i="7"/>
  <c r="G1318" i="7"/>
  <c r="E1318" i="7"/>
  <c r="G1310" i="7"/>
  <c r="E1310" i="7"/>
  <c r="G1302" i="7"/>
  <c r="E1302" i="7"/>
  <c r="G1294" i="7"/>
  <c r="E1294" i="7"/>
  <c r="G1286" i="7"/>
  <c r="E1286" i="7"/>
  <c r="G1278" i="7"/>
  <c r="E1278" i="7"/>
  <c r="G1270" i="7"/>
  <c r="E1270" i="7"/>
  <c r="G1262" i="7"/>
  <c r="E1262" i="7"/>
  <c r="G1254" i="7"/>
  <c r="E1254" i="7"/>
  <c r="G1246" i="7"/>
  <c r="E1246" i="7"/>
  <c r="G1238" i="7"/>
  <c r="E1238" i="7"/>
  <c r="G1230" i="7"/>
  <c r="E1230" i="7"/>
  <c r="G1222" i="7"/>
  <c r="E1222" i="7"/>
  <c r="G1214" i="7"/>
  <c r="E1214" i="7"/>
  <c r="G1206" i="7"/>
  <c r="E1206" i="7"/>
  <c r="G1198" i="7"/>
  <c r="E1198" i="7"/>
  <c r="G1190" i="7"/>
  <c r="E1190" i="7"/>
  <c r="G1182" i="7"/>
  <c r="E1182" i="7"/>
  <c r="G1174" i="7"/>
  <c r="E1174" i="7"/>
  <c r="G1166" i="7"/>
  <c r="E1166" i="7"/>
  <c r="G1158" i="7"/>
  <c r="E1158" i="7"/>
  <c r="G1150" i="7"/>
  <c r="E1150" i="7"/>
  <c r="G1142" i="7"/>
  <c r="E1142" i="7"/>
  <c r="G1134" i="7"/>
  <c r="E1134" i="7"/>
  <c r="G1126" i="7"/>
  <c r="E1126" i="7"/>
  <c r="G1118" i="7"/>
  <c r="E1118" i="7"/>
  <c r="G1110" i="7"/>
  <c r="E1110" i="7"/>
  <c r="G1102" i="7"/>
  <c r="E1102" i="7"/>
  <c r="G1094" i="7"/>
  <c r="E1094" i="7"/>
  <c r="G1086" i="7"/>
  <c r="E1086" i="7"/>
  <c r="G1078" i="7"/>
  <c r="E1078" i="7"/>
  <c r="G1070" i="7"/>
  <c r="E1070" i="7"/>
  <c r="G1062" i="7"/>
  <c r="E1062" i="7"/>
  <c r="G1054" i="7"/>
  <c r="E1054" i="7"/>
  <c r="G1046" i="7"/>
  <c r="E1046" i="7"/>
  <c r="G1038" i="7"/>
  <c r="E1038" i="7"/>
  <c r="G1030" i="7"/>
  <c r="E1030" i="7"/>
  <c r="G1022" i="7"/>
  <c r="E1022" i="7"/>
  <c r="G1014" i="7"/>
  <c r="E1014" i="7"/>
  <c r="G1006" i="7"/>
  <c r="E1006" i="7"/>
  <c r="G998" i="7"/>
  <c r="E998" i="7"/>
  <c r="G990" i="7"/>
  <c r="E990" i="7"/>
  <c r="G982" i="7"/>
  <c r="E982" i="7"/>
  <c r="G974" i="7"/>
  <c r="E974" i="7"/>
  <c r="G966" i="7"/>
  <c r="E966" i="7"/>
  <c r="G958" i="7"/>
  <c r="E958" i="7"/>
  <c r="G950" i="7"/>
  <c r="E950" i="7"/>
  <c r="G942" i="7"/>
  <c r="E942" i="7"/>
  <c r="G934" i="7"/>
  <c r="E934" i="7"/>
  <c r="G926" i="7"/>
  <c r="E926" i="7"/>
  <c r="G918" i="7"/>
  <c r="E918" i="7"/>
  <c r="G910" i="7"/>
  <c r="E910" i="7"/>
  <c r="G902" i="7"/>
  <c r="E902" i="7"/>
  <c r="G894" i="7"/>
  <c r="E894" i="7"/>
  <c r="G886" i="7"/>
  <c r="E886" i="7"/>
  <c r="G878" i="7"/>
  <c r="E878" i="7"/>
  <c r="G870" i="7"/>
  <c r="E870" i="7"/>
  <c r="G862" i="7"/>
  <c r="E862" i="7"/>
  <c r="G854" i="7"/>
  <c r="E854" i="7"/>
  <c r="G846" i="7"/>
  <c r="E846" i="7"/>
  <c r="G838" i="7"/>
  <c r="E838" i="7"/>
  <c r="G830" i="7"/>
  <c r="E830" i="7"/>
  <c r="G822" i="7"/>
  <c r="E822" i="7"/>
  <c r="G814" i="7"/>
  <c r="E814" i="7"/>
  <c r="G806" i="7"/>
  <c r="E806" i="7"/>
  <c r="G798" i="7"/>
  <c r="E798" i="7"/>
  <c r="G790" i="7"/>
  <c r="E790" i="7"/>
  <c r="G782" i="7"/>
  <c r="E782" i="7"/>
  <c r="G774" i="7"/>
  <c r="E774" i="7"/>
  <c r="G766" i="7"/>
  <c r="E766" i="7"/>
  <c r="G758" i="7"/>
  <c r="E758" i="7"/>
  <c r="G750" i="7"/>
  <c r="E750" i="7"/>
  <c r="G742" i="7"/>
  <c r="E742" i="7"/>
  <c r="G734" i="7"/>
  <c r="E734" i="7"/>
  <c r="G726" i="7"/>
  <c r="E726" i="7"/>
  <c r="G718" i="7"/>
  <c r="E718" i="7"/>
  <c r="G710" i="7"/>
  <c r="E710" i="7"/>
  <c r="G702" i="7"/>
  <c r="E702" i="7"/>
  <c r="G694" i="7"/>
  <c r="E694" i="7"/>
  <c r="G686" i="7"/>
  <c r="E686" i="7"/>
  <c r="G678" i="7"/>
  <c r="E678" i="7"/>
  <c r="G670" i="7"/>
  <c r="E670" i="7"/>
  <c r="G662" i="7"/>
  <c r="E662" i="7"/>
  <c r="G654" i="7"/>
  <c r="E654" i="7"/>
  <c r="G646" i="7"/>
  <c r="E646" i="7"/>
  <c r="G638" i="7"/>
  <c r="E638" i="7"/>
  <c r="G630" i="7"/>
  <c r="E630" i="7"/>
  <c r="G622" i="7"/>
  <c r="E622" i="7"/>
  <c r="G614" i="7"/>
  <c r="E614" i="7"/>
  <c r="G606" i="7"/>
  <c r="E606" i="7"/>
  <c r="G598" i="7"/>
  <c r="E598" i="7"/>
  <c r="G590" i="7"/>
  <c r="E590" i="7"/>
  <c r="G582" i="7"/>
  <c r="E582" i="7"/>
  <c r="G574" i="7"/>
  <c r="E574" i="7"/>
  <c r="G566" i="7"/>
  <c r="E566" i="7"/>
  <c r="G558" i="7"/>
  <c r="E558" i="7"/>
  <c r="G550" i="7"/>
  <c r="E550" i="7"/>
  <c r="G542" i="7"/>
  <c r="E542" i="7"/>
  <c r="G534" i="7"/>
  <c r="E534" i="7"/>
  <c r="G526" i="7"/>
  <c r="E526" i="7"/>
  <c r="G518" i="7"/>
  <c r="E518" i="7"/>
  <c r="G510" i="7"/>
  <c r="E510" i="7"/>
  <c r="G502" i="7"/>
  <c r="E502" i="7"/>
  <c r="G494" i="7"/>
  <c r="E494" i="7"/>
  <c r="G486" i="7"/>
  <c r="E486" i="7"/>
  <c r="G478" i="7"/>
  <c r="E478" i="7"/>
  <c r="G470" i="7"/>
  <c r="E470" i="7"/>
  <c r="G462" i="7"/>
  <c r="E462" i="7"/>
  <c r="G454" i="7"/>
  <c r="E454" i="7"/>
  <c r="G446" i="7"/>
  <c r="E446" i="7"/>
  <c r="G438" i="7"/>
  <c r="E438" i="7"/>
  <c r="G430" i="7"/>
  <c r="E430" i="7"/>
  <c r="G422" i="7"/>
  <c r="E422" i="7"/>
  <c r="G414" i="7"/>
  <c r="E414" i="7"/>
  <c r="G406" i="7"/>
  <c r="E406" i="7"/>
  <c r="G398" i="7"/>
  <c r="E398" i="7"/>
  <c r="G390" i="7"/>
  <c r="E390" i="7"/>
  <c r="G382" i="7"/>
  <c r="E382" i="7"/>
  <c r="G374" i="7"/>
  <c r="E374" i="7"/>
  <c r="G366" i="7"/>
  <c r="E366" i="7"/>
  <c r="G358" i="7"/>
  <c r="E358" i="7"/>
  <c r="G350" i="7"/>
  <c r="E350" i="7"/>
  <c r="G342" i="7"/>
  <c r="E342" i="7"/>
  <c r="G334" i="7"/>
  <c r="E334" i="7"/>
  <c r="G326" i="7"/>
  <c r="E326" i="7"/>
  <c r="G318" i="7"/>
  <c r="E318" i="7"/>
  <c r="G310" i="7"/>
  <c r="E310" i="7"/>
  <c r="G302" i="7"/>
  <c r="E302" i="7"/>
  <c r="G294" i="7"/>
  <c r="E294" i="7"/>
  <c r="G286" i="7"/>
  <c r="E286" i="7"/>
  <c r="G278" i="7"/>
  <c r="E278" i="7"/>
  <c r="G270" i="7"/>
  <c r="E270" i="7"/>
  <c r="G262" i="7"/>
  <c r="E262" i="7"/>
  <c r="G254" i="7"/>
  <c r="E254" i="7"/>
  <c r="G246" i="7"/>
  <c r="E246" i="7"/>
  <c r="G238" i="7"/>
  <c r="E238" i="7"/>
  <c r="G230" i="7"/>
  <c r="E230" i="7"/>
  <c r="G222" i="7"/>
  <c r="E222" i="7"/>
  <c r="G214" i="7"/>
  <c r="E214" i="7"/>
  <c r="G206" i="7"/>
  <c r="E206" i="7"/>
  <c r="G198" i="7"/>
  <c r="E198" i="7"/>
  <c r="G190" i="7"/>
  <c r="E190" i="7"/>
  <c r="G182" i="7"/>
  <c r="E182" i="7"/>
  <c r="G174" i="7"/>
  <c r="E174" i="7"/>
  <c r="G166" i="7"/>
  <c r="E166" i="7"/>
  <c r="G158" i="7"/>
  <c r="E158" i="7"/>
  <c r="G150" i="7"/>
  <c r="E150" i="7"/>
  <c r="G142" i="7"/>
  <c r="E142" i="7"/>
  <c r="G134" i="7"/>
  <c r="E134" i="7"/>
  <c r="G126" i="7"/>
  <c r="E126" i="7"/>
  <c r="G118" i="7"/>
  <c r="E118" i="7"/>
  <c r="G110" i="7"/>
  <c r="E110" i="7"/>
  <c r="G102" i="7"/>
  <c r="E102" i="7"/>
  <c r="G94" i="7"/>
  <c r="E94" i="7"/>
  <c r="G86" i="7"/>
  <c r="E86" i="7"/>
  <c r="G78" i="7"/>
  <c r="E78" i="7"/>
  <c r="G70" i="7"/>
  <c r="E70" i="7"/>
  <c r="G62" i="7"/>
  <c r="E62" i="7"/>
  <c r="G54" i="7"/>
  <c r="E54" i="7"/>
  <c r="C46" i="7"/>
  <c r="D46" i="7" s="1"/>
  <c r="AP43" i="2"/>
  <c r="G1961" i="7"/>
  <c r="E1961" i="7"/>
  <c r="G1905" i="7"/>
  <c r="E1905" i="7"/>
  <c r="G1857" i="7"/>
  <c r="E1857" i="7"/>
  <c r="G1801" i="7"/>
  <c r="E1801" i="7"/>
  <c r="G1745" i="7"/>
  <c r="E1745" i="7"/>
  <c r="G1689" i="7"/>
  <c r="E1689" i="7"/>
  <c r="G1641" i="7"/>
  <c r="E1641" i="7"/>
  <c r="G1601" i="7"/>
  <c r="E1601" i="7"/>
  <c r="G1553" i="7"/>
  <c r="E1553" i="7"/>
  <c r="G1497" i="7"/>
  <c r="E1497" i="7"/>
  <c r="G1441" i="7"/>
  <c r="E1441" i="7"/>
  <c r="G1385" i="7"/>
  <c r="E1385" i="7"/>
  <c r="G1329" i="7"/>
  <c r="E1329" i="7"/>
  <c r="G1273" i="7"/>
  <c r="E1273" i="7"/>
  <c r="G1225" i="7"/>
  <c r="E1225" i="7"/>
  <c r="G1161" i="7"/>
  <c r="E1161" i="7"/>
  <c r="G1121" i="7"/>
  <c r="E1121" i="7"/>
  <c r="G1057" i="7"/>
  <c r="E1057" i="7"/>
  <c r="G1009" i="7"/>
  <c r="E1009" i="7"/>
  <c r="G953" i="7"/>
  <c r="E953" i="7"/>
  <c r="G897" i="7"/>
  <c r="E897" i="7"/>
  <c r="G841" i="7"/>
  <c r="E841" i="7"/>
  <c r="G777" i="7"/>
  <c r="E777" i="7"/>
  <c r="G721" i="7"/>
  <c r="E721" i="7"/>
  <c r="G665" i="7"/>
  <c r="E665" i="7"/>
  <c r="G609" i="7"/>
  <c r="E609" i="7"/>
  <c r="G553" i="7"/>
  <c r="E553" i="7"/>
  <c r="G497" i="7"/>
  <c r="E497" i="7"/>
  <c r="G441" i="7"/>
  <c r="E441" i="7"/>
  <c r="G393" i="7"/>
  <c r="E393" i="7"/>
  <c r="G337" i="7"/>
  <c r="E337" i="7"/>
  <c r="G281" i="7"/>
  <c r="E281" i="7"/>
  <c r="G225" i="7"/>
  <c r="E225" i="7"/>
  <c r="G161" i="7"/>
  <c r="E161" i="7"/>
  <c r="G129" i="7"/>
  <c r="E129" i="7"/>
  <c r="G57" i="7"/>
  <c r="E57" i="7"/>
  <c r="G1997" i="7"/>
  <c r="E1997" i="7"/>
  <c r="G1989" i="7"/>
  <c r="E1989" i="7"/>
  <c r="G1981" i="7"/>
  <c r="E1981" i="7"/>
  <c r="G1973" i="7"/>
  <c r="E1973" i="7"/>
  <c r="G1965" i="7"/>
  <c r="E1965" i="7"/>
  <c r="G1957" i="7"/>
  <c r="E1957" i="7"/>
  <c r="G1949" i="7"/>
  <c r="E1949" i="7"/>
  <c r="G1941" i="7"/>
  <c r="E1941" i="7"/>
  <c r="G1933" i="7"/>
  <c r="E1933" i="7"/>
  <c r="G1925" i="7"/>
  <c r="E1925" i="7"/>
  <c r="G1917" i="7"/>
  <c r="E1917" i="7"/>
  <c r="G1909" i="7"/>
  <c r="E1909" i="7"/>
  <c r="G1901" i="7"/>
  <c r="E1901" i="7"/>
  <c r="G1893" i="7"/>
  <c r="E1893" i="7"/>
  <c r="G1885" i="7"/>
  <c r="E1885" i="7"/>
  <c r="G1877" i="7"/>
  <c r="E1877" i="7"/>
  <c r="G1869" i="7"/>
  <c r="E1869" i="7"/>
  <c r="G1861" i="7"/>
  <c r="E1861" i="7"/>
  <c r="G1853" i="7"/>
  <c r="E1853" i="7"/>
  <c r="G1845" i="7"/>
  <c r="E1845" i="7"/>
  <c r="G1837" i="7"/>
  <c r="E1837" i="7"/>
  <c r="G1829" i="7"/>
  <c r="E1829" i="7"/>
  <c r="G1821" i="7"/>
  <c r="E1821" i="7"/>
  <c r="G1813" i="7"/>
  <c r="E1813" i="7"/>
  <c r="G1805" i="7"/>
  <c r="E1805" i="7"/>
  <c r="G1797" i="7"/>
  <c r="E1797" i="7"/>
  <c r="G1789" i="7"/>
  <c r="E1789" i="7"/>
  <c r="G1781" i="7"/>
  <c r="E1781" i="7"/>
  <c r="G1773" i="7"/>
  <c r="E1773" i="7"/>
  <c r="G1765" i="7"/>
  <c r="E1765" i="7"/>
  <c r="G1757" i="7"/>
  <c r="E1757" i="7"/>
  <c r="G1749" i="7"/>
  <c r="E1749" i="7"/>
  <c r="G1741" i="7"/>
  <c r="E1741" i="7"/>
  <c r="G1733" i="7"/>
  <c r="E1733" i="7"/>
  <c r="G1725" i="7"/>
  <c r="E1725" i="7"/>
  <c r="G1717" i="7"/>
  <c r="E1717" i="7"/>
  <c r="G1709" i="7"/>
  <c r="E1709" i="7"/>
  <c r="G1701" i="7"/>
  <c r="E1701" i="7"/>
  <c r="G1693" i="7"/>
  <c r="E1693" i="7"/>
  <c r="G1685" i="7"/>
  <c r="E1685" i="7"/>
  <c r="G1677" i="7"/>
  <c r="E1677" i="7"/>
  <c r="G1669" i="7"/>
  <c r="E1669" i="7"/>
  <c r="G1661" i="7"/>
  <c r="E1661" i="7"/>
  <c r="G1653" i="7"/>
  <c r="E1653" i="7"/>
  <c r="G1645" i="7"/>
  <c r="E1645" i="7"/>
  <c r="G1637" i="7"/>
  <c r="E1637" i="7"/>
  <c r="G1629" i="7"/>
  <c r="E1629" i="7"/>
  <c r="G1621" i="7"/>
  <c r="E1621" i="7"/>
  <c r="G1613" i="7"/>
  <c r="E1613" i="7"/>
  <c r="G1605" i="7"/>
  <c r="E1605" i="7"/>
  <c r="G1597" i="7"/>
  <c r="E1597" i="7"/>
  <c r="G1589" i="7"/>
  <c r="E1589" i="7"/>
  <c r="G1581" i="7"/>
  <c r="E1581" i="7"/>
  <c r="G1573" i="7"/>
  <c r="E1573" i="7"/>
  <c r="G1565" i="7"/>
  <c r="E1565" i="7"/>
  <c r="G1557" i="7"/>
  <c r="E1557" i="7"/>
  <c r="G1549" i="7"/>
  <c r="E1549" i="7"/>
  <c r="G1541" i="7"/>
  <c r="E1541" i="7"/>
  <c r="G1533" i="7"/>
  <c r="E1533" i="7"/>
  <c r="G1525" i="7"/>
  <c r="E1525" i="7"/>
  <c r="G1517" i="7"/>
  <c r="E1517" i="7"/>
  <c r="G1509" i="7"/>
  <c r="E1509" i="7"/>
  <c r="G1501" i="7"/>
  <c r="E1501" i="7"/>
  <c r="G1493" i="7"/>
  <c r="E1493" i="7"/>
  <c r="G1485" i="7"/>
  <c r="E1485" i="7"/>
  <c r="G1477" i="7"/>
  <c r="E1477" i="7"/>
  <c r="G1469" i="7"/>
  <c r="E1469" i="7"/>
  <c r="G1461" i="7"/>
  <c r="E1461" i="7"/>
  <c r="G1453" i="7"/>
  <c r="E1453" i="7"/>
  <c r="G1445" i="7"/>
  <c r="E1445" i="7"/>
  <c r="G1437" i="7"/>
  <c r="E1437" i="7"/>
  <c r="G1429" i="7"/>
  <c r="E1429" i="7"/>
  <c r="G1421" i="7"/>
  <c r="E1421" i="7"/>
  <c r="G1413" i="7"/>
  <c r="E1413" i="7"/>
  <c r="G1405" i="7"/>
  <c r="E1405" i="7"/>
  <c r="G1397" i="7"/>
  <c r="E1397" i="7"/>
  <c r="G1389" i="7"/>
  <c r="E1389" i="7"/>
  <c r="G1381" i="7"/>
  <c r="E1381" i="7"/>
  <c r="G1373" i="7"/>
  <c r="E1373" i="7"/>
  <c r="G1365" i="7"/>
  <c r="E1365" i="7"/>
  <c r="G1357" i="7"/>
  <c r="E1357" i="7"/>
  <c r="G1349" i="7"/>
  <c r="E1349" i="7"/>
  <c r="G1341" i="7"/>
  <c r="E1341" i="7"/>
  <c r="G1333" i="7"/>
  <c r="E1333" i="7"/>
  <c r="G1325" i="7"/>
  <c r="E1325" i="7"/>
  <c r="G1317" i="7"/>
  <c r="E1317" i="7"/>
  <c r="G1309" i="7"/>
  <c r="E1309" i="7"/>
  <c r="G1301" i="7"/>
  <c r="E1301" i="7"/>
  <c r="G1293" i="7"/>
  <c r="E1293" i="7"/>
  <c r="G1285" i="7"/>
  <c r="E1285" i="7"/>
  <c r="G1277" i="7"/>
  <c r="E1277" i="7"/>
  <c r="G1269" i="7"/>
  <c r="E1269" i="7"/>
  <c r="G1261" i="7"/>
  <c r="E1261" i="7"/>
  <c r="G1253" i="7"/>
  <c r="E1253" i="7"/>
  <c r="G1245" i="7"/>
  <c r="E1245" i="7"/>
  <c r="G1237" i="7"/>
  <c r="E1237" i="7"/>
  <c r="G1229" i="7"/>
  <c r="E1229" i="7"/>
  <c r="G1221" i="7"/>
  <c r="E1221" i="7"/>
  <c r="G1213" i="7"/>
  <c r="E1213" i="7"/>
  <c r="G1205" i="7"/>
  <c r="E1205" i="7"/>
  <c r="G1197" i="7"/>
  <c r="E1197" i="7"/>
  <c r="G1189" i="7"/>
  <c r="E1189" i="7"/>
  <c r="G1181" i="7"/>
  <c r="E1181" i="7"/>
  <c r="G1173" i="7"/>
  <c r="E1173" i="7"/>
  <c r="G1165" i="7"/>
  <c r="E1165" i="7"/>
  <c r="G1157" i="7"/>
  <c r="E1157" i="7"/>
  <c r="G1149" i="7"/>
  <c r="E1149" i="7"/>
  <c r="G1141" i="7"/>
  <c r="E1141" i="7"/>
  <c r="G1133" i="7"/>
  <c r="E1133" i="7"/>
  <c r="G1125" i="7"/>
  <c r="E1125" i="7"/>
  <c r="G1117" i="7"/>
  <c r="E1117" i="7"/>
  <c r="G1109" i="7"/>
  <c r="E1109" i="7"/>
  <c r="G1101" i="7"/>
  <c r="E1101" i="7"/>
  <c r="G1093" i="7"/>
  <c r="E1093" i="7"/>
  <c r="G1085" i="7"/>
  <c r="E1085" i="7"/>
  <c r="G1077" i="7"/>
  <c r="E1077" i="7"/>
  <c r="G1069" i="7"/>
  <c r="E1069" i="7"/>
  <c r="G1061" i="7"/>
  <c r="E1061" i="7"/>
  <c r="G1053" i="7"/>
  <c r="E1053" i="7"/>
  <c r="G1045" i="7"/>
  <c r="E1045" i="7"/>
  <c r="G1037" i="7"/>
  <c r="E1037" i="7"/>
  <c r="G1029" i="7"/>
  <c r="E1029" i="7"/>
  <c r="G1021" i="7"/>
  <c r="E1021" i="7"/>
  <c r="G1013" i="7"/>
  <c r="E1013" i="7"/>
  <c r="G1005" i="7"/>
  <c r="E1005" i="7"/>
  <c r="G997" i="7"/>
  <c r="E997" i="7"/>
  <c r="G989" i="7"/>
  <c r="E989" i="7"/>
  <c r="G981" i="7"/>
  <c r="E981" i="7"/>
  <c r="G973" i="7"/>
  <c r="E973" i="7"/>
  <c r="G965" i="7"/>
  <c r="E965" i="7"/>
  <c r="G957" i="7"/>
  <c r="E957" i="7"/>
  <c r="G949" i="7"/>
  <c r="E949" i="7"/>
  <c r="G941" i="7"/>
  <c r="E941" i="7"/>
  <c r="G933" i="7"/>
  <c r="E933" i="7"/>
  <c r="G925" i="7"/>
  <c r="E925" i="7"/>
  <c r="G917" i="7"/>
  <c r="E917" i="7"/>
  <c r="G909" i="7"/>
  <c r="E909" i="7"/>
  <c r="G901" i="7"/>
  <c r="E901" i="7"/>
  <c r="G893" i="7"/>
  <c r="E893" i="7"/>
  <c r="G885" i="7"/>
  <c r="E885" i="7"/>
  <c r="G877" i="7"/>
  <c r="E877" i="7"/>
  <c r="G869" i="7"/>
  <c r="E869" i="7"/>
  <c r="G861" i="7"/>
  <c r="E861" i="7"/>
  <c r="G853" i="7"/>
  <c r="E853" i="7"/>
  <c r="G845" i="7"/>
  <c r="E845" i="7"/>
  <c r="G837" i="7"/>
  <c r="E837" i="7"/>
  <c r="G829" i="7"/>
  <c r="E829" i="7"/>
  <c r="G821" i="7"/>
  <c r="E821" i="7"/>
  <c r="G813" i="7"/>
  <c r="E813" i="7"/>
  <c r="G805" i="7"/>
  <c r="E805" i="7"/>
  <c r="G797" i="7"/>
  <c r="E797" i="7"/>
  <c r="G789" i="7"/>
  <c r="E789" i="7"/>
  <c r="G781" i="7"/>
  <c r="E781" i="7"/>
  <c r="G773" i="7"/>
  <c r="E773" i="7"/>
  <c r="G765" i="7"/>
  <c r="E765" i="7"/>
  <c r="G757" i="7"/>
  <c r="E757" i="7"/>
  <c r="G749" i="7"/>
  <c r="E749" i="7"/>
  <c r="G741" i="7"/>
  <c r="E741" i="7"/>
  <c r="G733" i="7"/>
  <c r="E733" i="7"/>
  <c r="G725" i="7"/>
  <c r="E725" i="7"/>
  <c r="G717" i="7"/>
  <c r="E717" i="7"/>
  <c r="G709" i="7"/>
  <c r="E709" i="7"/>
  <c r="G701" i="7"/>
  <c r="E701" i="7"/>
  <c r="G693" i="7"/>
  <c r="E693" i="7"/>
  <c r="G685" i="7"/>
  <c r="E685" i="7"/>
  <c r="G677" i="7"/>
  <c r="E677" i="7"/>
  <c r="G669" i="7"/>
  <c r="E669" i="7"/>
  <c r="G661" i="7"/>
  <c r="E661" i="7"/>
  <c r="G653" i="7"/>
  <c r="E653" i="7"/>
  <c r="G645" i="7"/>
  <c r="E645" i="7"/>
  <c r="G637" i="7"/>
  <c r="E637" i="7"/>
  <c r="G629" i="7"/>
  <c r="E629" i="7"/>
  <c r="G621" i="7"/>
  <c r="E621" i="7"/>
  <c r="G613" i="7"/>
  <c r="E613" i="7"/>
  <c r="G605" i="7"/>
  <c r="E605" i="7"/>
  <c r="G597" i="7"/>
  <c r="E597" i="7"/>
  <c r="G589" i="7"/>
  <c r="E589" i="7"/>
  <c r="G581" i="7"/>
  <c r="E581" i="7"/>
  <c r="G573" i="7"/>
  <c r="E573" i="7"/>
  <c r="G565" i="7"/>
  <c r="E565" i="7"/>
  <c r="G557" i="7"/>
  <c r="E557" i="7"/>
  <c r="G549" i="7"/>
  <c r="E549" i="7"/>
  <c r="G541" i="7"/>
  <c r="E541" i="7"/>
  <c r="G533" i="7"/>
  <c r="E533" i="7"/>
  <c r="G525" i="7"/>
  <c r="E525" i="7"/>
  <c r="G517" i="7"/>
  <c r="E517" i="7"/>
  <c r="G509" i="7"/>
  <c r="E509" i="7"/>
  <c r="G501" i="7"/>
  <c r="E501" i="7"/>
  <c r="G493" i="7"/>
  <c r="E493" i="7"/>
  <c r="G485" i="7"/>
  <c r="E485" i="7"/>
  <c r="G477" i="7"/>
  <c r="E477" i="7"/>
  <c r="G469" i="7"/>
  <c r="E469" i="7"/>
  <c r="G461" i="7"/>
  <c r="E461" i="7"/>
  <c r="G453" i="7"/>
  <c r="E453" i="7"/>
  <c r="G445" i="7"/>
  <c r="E445" i="7"/>
  <c r="G437" i="7"/>
  <c r="E437" i="7"/>
  <c r="G429" i="7"/>
  <c r="E429" i="7"/>
  <c r="G421" i="7"/>
  <c r="E421" i="7"/>
  <c r="G413" i="7"/>
  <c r="E413" i="7"/>
  <c r="G405" i="7"/>
  <c r="E405" i="7"/>
  <c r="G397" i="7"/>
  <c r="E397" i="7"/>
  <c r="G389" i="7"/>
  <c r="E389" i="7"/>
  <c r="G381" i="7"/>
  <c r="E381" i="7"/>
  <c r="G373" i="7"/>
  <c r="E373" i="7"/>
  <c r="G365" i="7"/>
  <c r="E365" i="7"/>
  <c r="G357" i="7"/>
  <c r="E357" i="7"/>
  <c r="G349" i="7"/>
  <c r="E349" i="7"/>
  <c r="G341" i="7"/>
  <c r="E341" i="7"/>
  <c r="G333" i="7"/>
  <c r="E333" i="7"/>
  <c r="G325" i="7"/>
  <c r="E325" i="7"/>
  <c r="G317" i="7"/>
  <c r="E317" i="7"/>
  <c r="G309" i="7"/>
  <c r="E309" i="7"/>
  <c r="G301" i="7"/>
  <c r="E301" i="7"/>
  <c r="G293" i="7"/>
  <c r="E293" i="7"/>
  <c r="G285" i="7"/>
  <c r="E285" i="7"/>
  <c r="G277" i="7"/>
  <c r="E277" i="7"/>
  <c r="G269" i="7"/>
  <c r="E269" i="7"/>
  <c r="G261" i="7"/>
  <c r="E261" i="7"/>
  <c r="G253" i="7"/>
  <c r="E253" i="7"/>
  <c r="G245" i="7"/>
  <c r="E245" i="7"/>
  <c r="G237" i="7"/>
  <c r="E237" i="7"/>
  <c r="G229" i="7"/>
  <c r="E229" i="7"/>
  <c r="G221" i="7"/>
  <c r="E221" i="7"/>
  <c r="G213" i="7"/>
  <c r="E213" i="7"/>
  <c r="G205" i="7"/>
  <c r="E205" i="7"/>
  <c r="G197" i="7"/>
  <c r="E197" i="7"/>
  <c r="G189" i="7"/>
  <c r="E189" i="7"/>
  <c r="G181" i="7"/>
  <c r="E181" i="7"/>
  <c r="G173" i="7"/>
  <c r="E173" i="7"/>
  <c r="G165" i="7"/>
  <c r="E165" i="7"/>
  <c r="G157" i="7"/>
  <c r="E157" i="7"/>
  <c r="G149" i="7"/>
  <c r="E149" i="7"/>
  <c r="G141" i="7"/>
  <c r="E141" i="7"/>
  <c r="G133" i="7"/>
  <c r="E133" i="7"/>
  <c r="G125" i="7"/>
  <c r="E125" i="7"/>
  <c r="G117" i="7"/>
  <c r="E117" i="7"/>
  <c r="G109" i="7"/>
  <c r="E109" i="7"/>
  <c r="G101" i="7"/>
  <c r="E101" i="7"/>
  <c r="G93" i="7"/>
  <c r="E93" i="7"/>
  <c r="G85" i="7"/>
  <c r="E85" i="7"/>
  <c r="G77" i="7"/>
  <c r="E77" i="7"/>
  <c r="G69" i="7"/>
  <c r="E69" i="7"/>
  <c r="G61" i="7"/>
  <c r="E61" i="7"/>
  <c r="G53" i="7"/>
  <c r="E53" i="7"/>
  <c r="G13" i="7"/>
  <c r="E13" i="7"/>
  <c r="G1985" i="7"/>
  <c r="E1985" i="7"/>
  <c r="G1937" i="7"/>
  <c r="E1937" i="7"/>
  <c r="G1889" i="7"/>
  <c r="E1889" i="7"/>
  <c r="G1833" i="7"/>
  <c r="E1833" i="7"/>
  <c r="G1785" i="7"/>
  <c r="E1785" i="7"/>
  <c r="G1729" i="7"/>
  <c r="E1729" i="7"/>
  <c r="G1673" i="7"/>
  <c r="E1673" i="7"/>
  <c r="G1529" i="7"/>
  <c r="E1529" i="7"/>
  <c r="G1473" i="7"/>
  <c r="E1473" i="7"/>
  <c r="G1425" i="7"/>
  <c r="E1425" i="7"/>
  <c r="G1369" i="7"/>
  <c r="E1369" i="7"/>
  <c r="G1313" i="7"/>
  <c r="E1313" i="7"/>
  <c r="G1265" i="7"/>
  <c r="E1265" i="7"/>
  <c r="G1209" i="7"/>
  <c r="E1209" i="7"/>
  <c r="G1145" i="7"/>
  <c r="E1145" i="7"/>
  <c r="G1089" i="7"/>
  <c r="E1089" i="7"/>
  <c r="G1041" i="7"/>
  <c r="E1041" i="7"/>
  <c r="G993" i="7"/>
  <c r="E993" i="7"/>
  <c r="G937" i="7"/>
  <c r="E937" i="7"/>
  <c r="G881" i="7"/>
  <c r="E881" i="7"/>
  <c r="G825" i="7"/>
  <c r="E825" i="7"/>
  <c r="G769" i="7"/>
  <c r="E769" i="7"/>
  <c r="G713" i="7"/>
  <c r="E713" i="7"/>
  <c r="G657" i="7"/>
  <c r="E657" i="7"/>
  <c r="G593" i="7"/>
  <c r="E593" i="7"/>
  <c r="G545" i="7"/>
  <c r="E545" i="7"/>
  <c r="G489" i="7"/>
  <c r="E489" i="7"/>
  <c r="G433" i="7"/>
  <c r="E433" i="7"/>
  <c r="G377" i="7"/>
  <c r="E377" i="7"/>
  <c r="G313" i="7"/>
  <c r="E313" i="7"/>
  <c r="G257" i="7"/>
  <c r="E257" i="7"/>
  <c r="G209" i="7"/>
  <c r="E209" i="7"/>
  <c r="G169" i="7"/>
  <c r="E169" i="7"/>
  <c r="G1996" i="7"/>
  <c r="E1996" i="7"/>
  <c r="G1988" i="7"/>
  <c r="E1988" i="7"/>
  <c r="G1980" i="7"/>
  <c r="E1980" i="7"/>
  <c r="G1972" i="7"/>
  <c r="E1972" i="7"/>
  <c r="G1964" i="7"/>
  <c r="E1964" i="7"/>
  <c r="G1956" i="7"/>
  <c r="E1956" i="7"/>
  <c r="G1948" i="7"/>
  <c r="E1948" i="7"/>
  <c r="G1940" i="7"/>
  <c r="E1940" i="7"/>
  <c r="G1932" i="7"/>
  <c r="E1932" i="7"/>
  <c r="G1924" i="7"/>
  <c r="E1924" i="7"/>
  <c r="G1916" i="7"/>
  <c r="E1916" i="7"/>
  <c r="G1908" i="7"/>
  <c r="E1908" i="7"/>
  <c r="G1900" i="7"/>
  <c r="E1900" i="7"/>
  <c r="G1892" i="7"/>
  <c r="E1892" i="7"/>
  <c r="G1884" i="7"/>
  <c r="E1884" i="7"/>
  <c r="G1876" i="7"/>
  <c r="E1876" i="7"/>
  <c r="G1868" i="7"/>
  <c r="E1868" i="7"/>
  <c r="G1860" i="7"/>
  <c r="E1860" i="7"/>
  <c r="G1852" i="7"/>
  <c r="E1852" i="7"/>
  <c r="G1844" i="7"/>
  <c r="E1844" i="7"/>
  <c r="G1836" i="7"/>
  <c r="E1836" i="7"/>
  <c r="G1828" i="7"/>
  <c r="E1828" i="7"/>
  <c r="G1820" i="7"/>
  <c r="E1820" i="7"/>
  <c r="G1812" i="7"/>
  <c r="E1812" i="7"/>
  <c r="G1804" i="7"/>
  <c r="E1804" i="7"/>
  <c r="G1796" i="7"/>
  <c r="E1796" i="7"/>
  <c r="G1788" i="7"/>
  <c r="E1788" i="7"/>
  <c r="G1780" i="7"/>
  <c r="E1780" i="7"/>
  <c r="G1772" i="7"/>
  <c r="E1772" i="7"/>
  <c r="G1764" i="7"/>
  <c r="E1764" i="7"/>
  <c r="G1756" i="7"/>
  <c r="E1756" i="7"/>
  <c r="G1748" i="7"/>
  <c r="E1748" i="7"/>
  <c r="G1740" i="7"/>
  <c r="E1740" i="7"/>
  <c r="G1732" i="7"/>
  <c r="E1732" i="7"/>
  <c r="G1724" i="7"/>
  <c r="E1724" i="7"/>
  <c r="G1716" i="7"/>
  <c r="E1716" i="7"/>
  <c r="G1708" i="7"/>
  <c r="E1708" i="7"/>
  <c r="G1700" i="7"/>
  <c r="E1700" i="7"/>
  <c r="G1692" i="7"/>
  <c r="E1692" i="7"/>
  <c r="G1684" i="7"/>
  <c r="E1684" i="7"/>
  <c r="G1676" i="7"/>
  <c r="E1676" i="7"/>
  <c r="G1668" i="7"/>
  <c r="E1668" i="7"/>
  <c r="G1660" i="7"/>
  <c r="E1660" i="7"/>
  <c r="G1652" i="7"/>
  <c r="E1652" i="7"/>
  <c r="G1644" i="7"/>
  <c r="E1644" i="7"/>
  <c r="G1636" i="7"/>
  <c r="E1636" i="7"/>
  <c r="G1628" i="7"/>
  <c r="E1628" i="7"/>
  <c r="G1620" i="7"/>
  <c r="E1620" i="7"/>
  <c r="G1612" i="7"/>
  <c r="E1612" i="7"/>
  <c r="G1604" i="7"/>
  <c r="E1604" i="7"/>
  <c r="G1596" i="7"/>
  <c r="E1596" i="7"/>
  <c r="G1588" i="7"/>
  <c r="E1588" i="7"/>
  <c r="G1580" i="7"/>
  <c r="E1580" i="7"/>
  <c r="G1572" i="7"/>
  <c r="E1572" i="7"/>
  <c r="G1564" i="7"/>
  <c r="E1564" i="7"/>
  <c r="G1556" i="7"/>
  <c r="E1556" i="7"/>
  <c r="G1548" i="7"/>
  <c r="E1548" i="7"/>
  <c r="G1540" i="7"/>
  <c r="E1540" i="7"/>
  <c r="G1532" i="7"/>
  <c r="E1532" i="7"/>
  <c r="G1524" i="7"/>
  <c r="E1524" i="7"/>
  <c r="G1516" i="7"/>
  <c r="E1516" i="7"/>
  <c r="G1508" i="7"/>
  <c r="E1508" i="7"/>
  <c r="G1500" i="7"/>
  <c r="E1500" i="7"/>
  <c r="G1492" i="7"/>
  <c r="E1492" i="7"/>
  <c r="G1484" i="7"/>
  <c r="E1484" i="7"/>
  <c r="G1476" i="7"/>
  <c r="E1476" i="7"/>
  <c r="G1468" i="7"/>
  <c r="E1468" i="7"/>
  <c r="G1460" i="7"/>
  <c r="E1460" i="7"/>
  <c r="G1452" i="7"/>
  <c r="E1452" i="7"/>
  <c r="G1444" i="7"/>
  <c r="E1444" i="7"/>
  <c r="G1436" i="7"/>
  <c r="E1436" i="7"/>
  <c r="G1428" i="7"/>
  <c r="E1428" i="7"/>
  <c r="G1420" i="7"/>
  <c r="E1420" i="7"/>
  <c r="G1412" i="7"/>
  <c r="E1412" i="7"/>
  <c r="G1404" i="7"/>
  <c r="E1404" i="7"/>
  <c r="G1396" i="7"/>
  <c r="E1396" i="7"/>
  <c r="G1388" i="7"/>
  <c r="E1388" i="7"/>
  <c r="G1380" i="7"/>
  <c r="E1380" i="7"/>
  <c r="G1372" i="7"/>
  <c r="E1372" i="7"/>
  <c r="G1364" i="7"/>
  <c r="E1364" i="7"/>
  <c r="G1356" i="7"/>
  <c r="E1356" i="7"/>
  <c r="G1348" i="7"/>
  <c r="E1348" i="7"/>
  <c r="G1340" i="7"/>
  <c r="E1340" i="7"/>
  <c r="G1332" i="7"/>
  <c r="E1332" i="7"/>
  <c r="G1324" i="7"/>
  <c r="E1324" i="7"/>
  <c r="G1316" i="7"/>
  <c r="E1316" i="7"/>
  <c r="G1308" i="7"/>
  <c r="E1308" i="7"/>
  <c r="G1300" i="7"/>
  <c r="E1300" i="7"/>
  <c r="G1292" i="7"/>
  <c r="E1292" i="7"/>
  <c r="G1284" i="7"/>
  <c r="E1284" i="7"/>
  <c r="G1276" i="7"/>
  <c r="E1276" i="7"/>
  <c r="G1268" i="7"/>
  <c r="E1268" i="7"/>
  <c r="G1260" i="7"/>
  <c r="E1260" i="7"/>
  <c r="G1252" i="7"/>
  <c r="E1252" i="7"/>
  <c r="G1244" i="7"/>
  <c r="E1244" i="7"/>
  <c r="G1236" i="7"/>
  <c r="E1236" i="7"/>
  <c r="G1228" i="7"/>
  <c r="E1228" i="7"/>
  <c r="G1220" i="7"/>
  <c r="E1220" i="7"/>
  <c r="G1212" i="7"/>
  <c r="E1212" i="7"/>
  <c r="G1204" i="7"/>
  <c r="E1204" i="7"/>
  <c r="G1196" i="7"/>
  <c r="E1196" i="7"/>
  <c r="G1188" i="7"/>
  <c r="E1188" i="7"/>
  <c r="G1180" i="7"/>
  <c r="E1180" i="7"/>
  <c r="G1172" i="7"/>
  <c r="E1172" i="7"/>
  <c r="G1164" i="7"/>
  <c r="E1164" i="7"/>
  <c r="G1156" i="7"/>
  <c r="E1156" i="7"/>
  <c r="G1148" i="7"/>
  <c r="E1148" i="7"/>
  <c r="G1140" i="7"/>
  <c r="E1140" i="7"/>
  <c r="G1132" i="7"/>
  <c r="E1132" i="7"/>
  <c r="G1124" i="7"/>
  <c r="E1124" i="7"/>
  <c r="G1116" i="7"/>
  <c r="E1116" i="7"/>
  <c r="G1108" i="7"/>
  <c r="E1108" i="7"/>
  <c r="G1100" i="7"/>
  <c r="E1100" i="7"/>
  <c r="G1092" i="7"/>
  <c r="E1092" i="7"/>
  <c r="G1084" i="7"/>
  <c r="E1084" i="7"/>
  <c r="G1076" i="7"/>
  <c r="E1076" i="7"/>
  <c r="G1068" i="7"/>
  <c r="E1068" i="7"/>
  <c r="G1060" i="7"/>
  <c r="E1060" i="7"/>
  <c r="G1052" i="7"/>
  <c r="E1052" i="7"/>
  <c r="G1044" i="7"/>
  <c r="E1044" i="7"/>
  <c r="G1036" i="7"/>
  <c r="E1036" i="7"/>
  <c r="G1028" i="7"/>
  <c r="E1028" i="7"/>
  <c r="G1020" i="7"/>
  <c r="E1020" i="7"/>
  <c r="G1012" i="7"/>
  <c r="E1012" i="7"/>
  <c r="G1004" i="7"/>
  <c r="E1004" i="7"/>
  <c r="G996" i="7"/>
  <c r="E996" i="7"/>
  <c r="G988" i="7"/>
  <c r="E988" i="7"/>
  <c r="G980" i="7"/>
  <c r="E980" i="7"/>
  <c r="G972" i="7"/>
  <c r="E972" i="7"/>
  <c r="G964" i="7"/>
  <c r="E964" i="7"/>
  <c r="G956" i="7"/>
  <c r="E956" i="7"/>
  <c r="G948" i="7"/>
  <c r="E948" i="7"/>
  <c r="G940" i="7"/>
  <c r="E940" i="7"/>
  <c r="G932" i="7"/>
  <c r="E932" i="7"/>
  <c r="G924" i="7"/>
  <c r="E924" i="7"/>
  <c r="G916" i="7"/>
  <c r="E916" i="7"/>
  <c r="G908" i="7"/>
  <c r="E908" i="7"/>
  <c r="G900" i="7"/>
  <c r="E900" i="7"/>
  <c r="G892" i="7"/>
  <c r="E892" i="7"/>
  <c r="G884" i="7"/>
  <c r="E884" i="7"/>
  <c r="G876" i="7"/>
  <c r="E876" i="7"/>
  <c r="G868" i="7"/>
  <c r="E868" i="7"/>
  <c r="G860" i="7"/>
  <c r="E860" i="7"/>
  <c r="G852" i="7"/>
  <c r="E852" i="7"/>
  <c r="G844" i="7"/>
  <c r="E844" i="7"/>
  <c r="G836" i="7"/>
  <c r="E836" i="7"/>
  <c r="G828" i="7"/>
  <c r="E828" i="7"/>
  <c r="G820" i="7"/>
  <c r="E820" i="7"/>
  <c r="G812" i="7"/>
  <c r="E812" i="7"/>
  <c r="G804" i="7"/>
  <c r="E804" i="7"/>
  <c r="G796" i="7"/>
  <c r="E796" i="7"/>
  <c r="G788" i="7"/>
  <c r="E788" i="7"/>
  <c r="G780" i="7"/>
  <c r="E780" i="7"/>
  <c r="G772" i="7"/>
  <c r="E772" i="7"/>
  <c r="G764" i="7"/>
  <c r="E764" i="7"/>
  <c r="G756" i="7"/>
  <c r="E756" i="7"/>
  <c r="G748" i="7"/>
  <c r="E748" i="7"/>
  <c r="G740" i="7"/>
  <c r="E740" i="7"/>
  <c r="G732" i="7"/>
  <c r="E732" i="7"/>
  <c r="G724" i="7"/>
  <c r="E724" i="7"/>
  <c r="G716" i="7"/>
  <c r="E716" i="7"/>
  <c r="G708" i="7"/>
  <c r="E708" i="7"/>
  <c r="G700" i="7"/>
  <c r="E700" i="7"/>
  <c r="G692" i="7"/>
  <c r="E692" i="7"/>
  <c r="G684" i="7"/>
  <c r="E684" i="7"/>
  <c r="G676" i="7"/>
  <c r="E676" i="7"/>
  <c r="G668" i="7"/>
  <c r="E668" i="7"/>
  <c r="G660" i="7"/>
  <c r="E660" i="7"/>
  <c r="G652" i="7"/>
  <c r="E652" i="7"/>
  <c r="G644" i="7"/>
  <c r="E644" i="7"/>
  <c r="G636" i="7"/>
  <c r="E636" i="7"/>
  <c r="G628" i="7"/>
  <c r="E628" i="7"/>
  <c r="G620" i="7"/>
  <c r="E620" i="7"/>
  <c r="G612" i="7"/>
  <c r="E612" i="7"/>
  <c r="G604" i="7"/>
  <c r="E604" i="7"/>
  <c r="G596" i="7"/>
  <c r="E596" i="7"/>
  <c r="G588" i="7"/>
  <c r="E588" i="7"/>
  <c r="G580" i="7"/>
  <c r="E580" i="7"/>
  <c r="G572" i="7"/>
  <c r="E572" i="7"/>
  <c r="G564" i="7"/>
  <c r="E564" i="7"/>
  <c r="G556" i="7"/>
  <c r="E556" i="7"/>
  <c r="G548" i="7"/>
  <c r="E548" i="7"/>
  <c r="G540" i="7"/>
  <c r="E540" i="7"/>
  <c r="G532" i="7"/>
  <c r="E532" i="7"/>
  <c r="G524" i="7"/>
  <c r="E524" i="7"/>
  <c r="G516" i="7"/>
  <c r="E516" i="7"/>
  <c r="G508" i="7"/>
  <c r="E508" i="7"/>
  <c r="G500" i="7"/>
  <c r="E500" i="7"/>
  <c r="G492" i="7"/>
  <c r="E492" i="7"/>
  <c r="G484" i="7"/>
  <c r="E484" i="7"/>
  <c r="G476" i="7"/>
  <c r="E476" i="7"/>
  <c r="G468" i="7"/>
  <c r="E468" i="7"/>
  <c r="G460" i="7"/>
  <c r="E460" i="7"/>
  <c r="G452" i="7"/>
  <c r="E452" i="7"/>
  <c r="G444" i="7"/>
  <c r="E444" i="7"/>
  <c r="G436" i="7"/>
  <c r="E436" i="7"/>
  <c r="G428" i="7"/>
  <c r="E428" i="7"/>
  <c r="G420" i="7"/>
  <c r="E420" i="7"/>
  <c r="G412" i="7"/>
  <c r="E412" i="7"/>
  <c r="G404" i="7"/>
  <c r="E404" i="7"/>
  <c r="G396" i="7"/>
  <c r="E396" i="7"/>
  <c r="G388" i="7"/>
  <c r="E388" i="7"/>
  <c r="G380" i="7"/>
  <c r="E380" i="7"/>
  <c r="G372" i="7"/>
  <c r="E372" i="7"/>
  <c r="G364" i="7"/>
  <c r="E364" i="7"/>
  <c r="G356" i="7"/>
  <c r="E356" i="7"/>
  <c r="G348" i="7"/>
  <c r="E348" i="7"/>
  <c r="G340" i="7"/>
  <c r="E340" i="7"/>
  <c r="G332" i="7"/>
  <c r="E332" i="7"/>
  <c r="G324" i="7"/>
  <c r="E324" i="7"/>
  <c r="G316" i="7"/>
  <c r="E316" i="7"/>
  <c r="G308" i="7"/>
  <c r="E308" i="7"/>
  <c r="G300" i="7"/>
  <c r="E300" i="7"/>
  <c r="G292" i="7"/>
  <c r="E292" i="7"/>
  <c r="G284" i="7"/>
  <c r="E284" i="7"/>
  <c r="G276" i="7"/>
  <c r="E276" i="7"/>
  <c r="G268" i="7"/>
  <c r="E268" i="7"/>
  <c r="G260" i="7"/>
  <c r="E260" i="7"/>
  <c r="G252" i="7"/>
  <c r="E252" i="7"/>
  <c r="G244" i="7"/>
  <c r="E244" i="7"/>
  <c r="G236" i="7"/>
  <c r="E236" i="7"/>
  <c r="G228" i="7"/>
  <c r="E228" i="7"/>
  <c r="G220" i="7"/>
  <c r="E220" i="7"/>
  <c r="G212" i="7"/>
  <c r="E212" i="7"/>
  <c r="G204" i="7"/>
  <c r="E204" i="7"/>
  <c r="G196" i="7"/>
  <c r="E196" i="7"/>
  <c r="G188" i="7"/>
  <c r="E188" i="7"/>
  <c r="G180" i="7"/>
  <c r="E180" i="7"/>
  <c r="G172" i="7"/>
  <c r="E172" i="7"/>
  <c r="G164" i="7"/>
  <c r="E164" i="7"/>
  <c r="G156" i="7"/>
  <c r="E156" i="7"/>
  <c r="G148" i="7"/>
  <c r="E148" i="7"/>
  <c r="G140" i="7"/>
  <c r="E140" i="7"/>
  <c r="G132" i="7"/>
  <c r="E132" i="7"/>
  <c r="G124" i="7"/>
  <c r="E124" i="7"/>
  <c r="G116" i="7"/>
  <c r="E116" i="7"/>
  <c r="G108" i="7"/>
  <c r="E108" i="7"/>
  <c r="G100" i="7"/>
  <c r="E100" i="7"/>
  <c r="G92" i="7"/>
  <c r="E92" i="7"/>
  <c r="G84" i="7"/>
  <c r="E84" i="7"/>
  <c r="G76" i="7"/>
  <c r="E76" i="7"/>
  <c r="G68" i="7"/>
  <c r="E68" i="7"/>
  <c r="G60" i="7"/>
  <c r="E60" i="7"/>
  <c r="G52" i="7"/>
  <c r="E52" i="7"/>
  <c r="G2001" i="7"/>
  <c r="E2001" i="7"/>
  <c r="G1929" i="7"/>
  <c r="E1929" i="7"/>
  <c r="G1873" i="7"/>
  <c r="E1873" i="7"/>
  <c r="G1825" i="7"/>
  <c r="E1825" i="7"/>
  <c r="G1769" i="7"/>
  <c r="E1769" i="7"/>
  <c r="G1721" i="7"/>
  <c r="E1721" i="7"/>
  <c r="G1649" i="7"/>
  <c r="E1649" i="7"/>
  <c r="G1585" i="7"/>
  <c r="E1585" i="7"/>
  <c r="G1537" i="7"/>
  <c r="E1537" i="7"/>
  <c r="G1481" i="7"/>
  <c r="E1481" i="7"/>
  <c r="G1417" i="7"/>
  <c r="E1417" i="7"/>
  <c r="G1361" i="7"/>
  <c r="E1361" i="7"/>
  <c r="G1305" i="7"/>
  <c r="E1305" i="7"/>
  <c r="G1257" i="7"/>
  <c r="E1257" i="7"/>
  <c r="G1201" i="7"/>
  <c r="E1201" i="7"/>
  <c r="G1153" i="7"/>
  <c r="E1153" i="7"/>
  <c r="G1097" i="7"/>
  <c r="E1097" i="7"/>
  <c r="G1049" i="7"/>
  <c r="E1049" i="7"/>
  <c r="G985" i="7"/>
  <c r="E985" i="7"/>
  <c r="G929" i="7"/>
  <c r="E929" i="7"/>
  <c r="G873" i="7"/>
  <c r="E873" i="7"/>
  <c r="G817" i="7"/>
  <c r="E817" i="7"/>
  <c r="G761" i="7"/>
  <c r="E761" i="7"/>
  <c r="G705" i="7"/>
  <c r="E705" i="7"/>
  <c r="G649" i="7"/>
  <c r="E649" i="7"/>
  <c r="G601" i="7"/>
  <c r="E601" i="7"/>
  <c r="G537" i="7"/>
  <c r="E537" i="7"/>
  <c r="G481" i="7"/>
  <c r="E481" i="7"/>
  <c r="G425" i="7"/>
  <c r="E425" i="7"/>
  <c r="G369" i="7"/>
  <c r="E369" i="7"/>
  <c r="G321" i="7"/>
  <c r="E321" i="7"/>
  <c r="G273" i="7"/>
  <c r="E273" i="7"/>
  <c r="G233" i="7"/>
  <c r="E233" i="7"/>
  <c r="G185" i="7"/>
  <c r="E185" i="7"/>
  <c r="G137" i="7"/>
  <c r="E137" i="7"/>
  <c r="G2003" i="7"/>
  <c r="E2003" i="7"/>
  <c r="G1995" i="7"/>
  <c r="E1995" i="7"/>
  <c r="G1987" i="7"/>
  <c r="E1987" i="7"/>
  <c r="G1979" i="7"/>
  <c r="E1979" i="7"/>
  <c r="G1971" i="7"/>
  <c r="E1971" i="7"/>
  <c r="G1963" i="7"/>
  <c r="E1963" i="7"/>
  <c r="G1955" i="7"/>
  <c r="E1955" i="7"/>
  <c r="G1947" i="7"/>
  <c r="E1947" i="7"/>
  <c r="G1939" i="7"/>
  <c r="E1939" i="7"/>
  <c r="G1931" i="7"/>
  <c r="E1931" i="7"/>
  <c r="G1923" i="7"/>
  <c r="E1923" i="7"/>
  <c r="G1915" i="7"/>
  <c r="E1915" i="7"/>
  <c r="G1907" i="7"/>
  <c r="E1907" i="7"/>
  <c r="G1899" i="7"/>
  <c r="E1899" i="7"/>
  <c r="G1891" i="7"/>
  <c r="E1891" i="7"/>
  <c r="G1883" i="7"/>
  <c r="E1883" i="7"/>
  <c r="G1875" i="7"/>
  <c r="E1875" i="7"/>
  <c r="G1867" i="7"/>
  <c r="E1867" i="7"/>
  <c r="G1859" i="7"/>
  <c r="E1859" i="7"/>
  <c r="G1851" i="7"/>
  <c r="E1851" i="7"/>
  <c r="G1843" i="7"/>
  <c r="E1843" i="7"/>
  <c r="G1835" i="7"/>
  <c r="E1835" i="7"/>
  <c r="G1827" i="7"/>
  <c r="E1827" i="7"/>
  <c r="G1819" i="7"/>
  <c r="E1819" i="7"/>
  <c r="G1811" i="7"/>
  <c r="E1811" i="7"/>
  <c r="G1803" i="7"/>
  <c r="E1803" i="7"/>
  <c r="G1795" i="7"/>
  <c r="E1795" i="7"/>
  <c r="G1787" i="7"/>
  <c r="E1787" i="7"/>
  <c r="G1779" i="7"/>
  <c r="E1779" i="7"/>
  <c r="G1771" i="7"/>
  <c r="E1771" i="7"/>
  <c r="G1763" i="7"/>
  <c r="E1763" i="7"/>
  <c r="G1755" i="7"/>
  <c r="E1755" i="7"/>
  <c r="G1747" i="7"/>
  <c r="E1747" i="7"/>
  <c r="G1739" i="7"/>
  <c r="E1739" i="7"/>
  <c r="G1731" i="7"/>
  <c r="E1731" i="7"/>
  <c r="G1723" i="7"/>
  <c r="E1723" i="7"/>
  <c r="G1715" i="7"/>
  <c r="E1715" i="7"/>
  <c r="G1707" i="7"/>
  <c r="E1707" i="7"/>
  <c r="G1699" i="7"/>
  <c r="E1699" i="7"/>
  <c r="G1691" i="7"/>
  <c r="E1691" i="7"/>
  <c r="G1683" i="7"/>
  <c r="E1683" i="7"/>
  <c r="G1675" i="7"/>
  <c r="E1675" i="7"/>
  <c r="G1667" i="7"/>
  <c r="E1667" i="7"/>
  <c r="G1659" i="7"/>
  <c r="E1659" i="7"/>
  <c r="G1651" i="7"/>
  <c r="E1651" i="7"/>
  <c r="G1643" i="7"/>
  <c r="E1643" i="7"/>
  <c r="G1635" i="7"/>
  <c r="E1635" i="7"/>
  <c r="G1627" i="7"/>
  <c r="E1627" i="7"/>
  <c r="G1619" i="7"/>
  <c r="E1619" i="7"/>
  <c r="G1611" i="7"/>
  <c r="E1611" i="7"/>
  <c r="G1603" i="7"/>
  <c r="E1603" i="7"/>
  <c r="G1595" i="7"/>
  <c r="E1595" i="7"/>
  <c r="G1587" i="7"/>
  <c r="E1587" i="7"/>
  <c r="G1579" i="7"/>
  <c r="E1579" i="7"/>
  <c r="G1571" i="7"/>
  <c r="E1571" i="7"/>
  <c r="G1563" i="7"/>
  <c r="E1563" i="7"/>
  <c r="G1555" i="7"/>
  <c r="E1555" i="7"/>
  <c r="G1547" i="7"/>
  <c r="E1547" i="7"/>
  <c r="G1539" i="7"/>
  <c r="E1539" i="7"/>
  <c r="G1531" i="7"/>
  <c r="E1531" i="7"/>
  <c r="G1523" i="7"/>
  <c r="E1523" i="7"/>
  <c r="G1515" i="7"/>
  <c r="E1515" i="7"/>
  <c r="G1507" i="7"/>
  <c r="E1507" i="7"/>
  <c r="G1499" i="7"/>
  <c r="E1499" i="7"/>
  <c r="G1491" i="7"/>
  <c r="E1491" i="7"/>
  <c r="G1483" i="7"/>
  <c r="E1483" i="7"/>
  <c r="G1475" i="7"/>
  <c r="E1475" i="7"/>
  <c r="G1467" i="7"/>
  <c r="E1467" i="7"/>
  <c r="G1459" i="7"/>
  <c r="E1459" i="7"/>
  <c r="G1451" i="7"/>
  <c r="E1451" i="7"/>
  <c r="G1443" i="7"/>
  <c r="E1443" i="7"/>
  <c r="G1435" i="7"/>
  <c r="E1435" i="7"/>
  <c r="G1427" i="7"/>
  <c r="E1427" i="7"/>
  <c r="G1419" i="7"/>
  <c r="E1419" i="7"/>
  <c r="G1411" i="7"/>
  <c r="E1411" i="7"/>
  <c r="G1403" i="7"/>
  <c r="E1403" i="7"/>
  <c r="G1395" i="7"/>
  <c r="E1395" i="7"/>
  <c r="G1387" i="7"/>
  <c r="E1387" i="7"/>
  <c r="G1379" i="7"/>
  <c r="E1379" i="7"/>
  <c r="G1371" i="7"/>
  <c r="E1371" i="7"/>
  <c r="G1363" i="7"/>
  <c r="E1363" i="7"/>
  <c r="G1355" i="7"/>
  <c r="E1355" i="7"/>
  <c r="G1347" i="7"/>
  <c r="E1347" i="7"/>
  <c r="G1339" i="7"/>
  <c r="E1339" i="7"/>
  <c r="G1331" i="7"/>
  <c r="E1331" i="7"/>
  <c r="G1323" i="7"/>
  <c r="E1323" i="7"/>
  <c r="G1315" i="7"/>
  <c r="E1315" i="7"/>
  <c r="G1307" i="7"/>
  <c r="E1307" i="7"/>
  <c r="G1299" i="7"/>
  <c r="E1299" i="7"/>
  <c r="G1291" i="7"/>
  <c r="E1291" i="7"/>
  <c r="G1283" i="7"/>
  <c r="E1283" i="7"/>
  <c r="G1275" i="7"/>
  <c r="E1275" i="7"/>
  <c r="G1267" i="7"/>
  <c r="E1267" i="7"/>
  <c r="G1259" i="7"/>
  <c r="E1259" i="7"/>
  <c r="G1251" i="7"/>
  <c r="E1251" i="7"/>
  <c r="G1243" i="7"/>
  <c r="E1243" i="7"/>
  <c r="G1235" i="7"/>
  <c r="E1235" i="7"/>
  <c r="G1227" i="7"/>
  <c r="E1227" i="7"/>
  <c r="G1219" i="7"/>
  <c r="E1219" i="7"/>
  <c r="G1211" i="7"/>
  <c r="E1211" i="7"/>
  <c r="G1203" i="7"/>
  <c r="E1203" i="7"/>
  <c r="G1195" i="7"/>
  <c r="E1195" i="7"/>
  <c r="G1187" i="7"/>
  <c r="E1187" i="7"/>
  <c r="G1179" i="7"/>
  <c r="E1179" i="7"/>
  <c r="G1171" i="7"/>
  <c r="E1171" i="7"/>
  <c r="G1163" i="7"/>
  <c r="E1163" i="7"/>
  <c r="G1155" i="7"/>
  <c r="E1155" i="7"/>
  <c r="G1147" i="7"/>
  <c r="E1147" i="7"/>
  <c r="G1139" i="7"/>
  <c r="E1139" i="7"/>
  <c r="G1131" i="7"/>
  <c r="E1131" i="7"/>
  <c r="G1123" i="7"/>
  <c r="E1123" i="7"/>
  <c r="G1115" i="7"/>
  <c r="E1115" i="7"/>
  <c r="G1107" i="7"/>
  <c r="E1107" i="7"/>
  <c r="G1099" i="7"/>
  <c r="E1099" i="7"/>
  <c r="G1091" i="7"/>
  <c r="E1091" i="7"/>
  <c r="G1083" i="7"/>
  <c r="E1083" i="7"/>
  <c r="G1075" i="7"/>
  <c r="E1075" i="7"/>
  <c r="G1067" i="7"/>
  <c r="E1067" i="7"/>
  <c r="G1059" i="7"/>
  <c r="E1059" i="7"/>
  <c r="G1051" i="7"/>
  <c r="E1051" i="7"/>
  <c r="G1043" i="7"/>
  <c r="E1043" i="7"/>
  <c r="G1035" i="7"/>
  <c r="E1035" i="7"/>
  <c r="G1027" i="7"/>
  <c r="E1027" i="7"/>
  <c r="G1019" i="7"/>
  <c r="E1019" i="7"/>
  <c r="G1011" i="7"/>
  <c r="E1011" i="7"/>
  <c r="G1003" i="7"/>
  <c r="E1003" i="7"/>
  <c r="G995" i="7"/>
  <c r="E995" i="7"/>
  <c r="G987" i="7"/>
  <c r="E987" i="7"/>
  <c r="G979" i="7"/>
  <c r="E979" i="7"/>
  <c r="G971" i="7"/>
  <c r="E971" i="7"/>
  <c r="G963" i="7"/>
  <c r="E963" i="7"/>
  <c r="G955" i="7"/>
  <c r="E955" i="7"/>
  <c r="G947" i="7"/>
  <c r="E947" i="7"/>
  <c r="G939" i="7"/>
  <c r="E939" i="7"/>
  <c r="G931" i="7"/>
  <c r="E931" i="7"/>
  <c r="G923" i="7"/>
  <c r="E923" i="7"/>
  <c r="G915" i="7"/>
  <c r="E915" i="7"/>
  <c r="G907" i="7"/>
  <c r="E907" i="7"/>
  <c r="G899" i="7"/>
  <c r="E899" i="7"/>
  <c r="G891" i="7"/>
  <c r="E891" i="7"/>
  <c r="G883" i="7"/>
  <c r="E883" i="7"/>
  <c r="G875" i="7"/>
  <c r="E875" i="7"/>
  <c r="G867" i="7"/>
  <c r="E867" i="7"/>
  <c r="G859" i="7"/>
  <c r="E859" i="7"/>
  <c r="G851" i="7"/>
  <c r="E851" i="7"/>
  <c r="G843" i="7"/>
  <c r="E843" i="7"/>
  <c r="G835" i="7"/>
  <c r="E835" i="7"/>
  <c r="G827" i="7"/>
  <c r="E827" i="7"/>
  <c r="G819" i="7"/>
  <c r="E819" i="7"/>
  <c r="G811" i="7"/>
  <c r="E811" i="7"/>
  <c r="G803" i="7"/>
  <c r="E803" i="7"/>
  <c r="G795" i="7"/>
  <c r="E795" i="7"/>
  <c r="G787" i="7"/>
  <c r="E787" i="7"/>
  <c r="G779" i="7"/>
  <c r="E779" i="7"/>
  <c r="G771" i="7"/>
  <c r="E771" i="7"/>
  <c r="G763" i="7"/>
  <c r="E763" i="7"/>
  <c r="G755" i="7"/>
  <c r="E755" i="7"/>
  <c r="G747" i="7"/>
  <c r="E747" i="7"/>
  <c r="G739" i="7"/>
  <c r="E739" i="7"/>
  <c r="G731" i="7"/>
  <c r="E731" i="7"/>
  <c r="G723" i="7"/>
  <c r="E723" i="7"/>
  <c r="G715" i="7"/>
  <c r="E715" i="7"/>
  <c r="G707" i="7"/>
  <c r="E707" i="7"/>
  <c r="G699" i="7"/>
  <c r="E699" i="7"/>
  <c r="G691" i="7"/>
  <c r="E691" i="7"/>
  <c r="G683" i="7"/>
  <c r="E683" i="7"/>
  <c r="G675" i="7"/>
  <c r="E675" i="7"/>
  <c r="G667" i="7"/>
  <c r="E667" i="7"/>
  <c r="G659" i="7"/>
  <c r="E659" i="7"/>
  <c r="G651" i="7"/>
  <c r="E651" i="7"/>
  <c r="G643" i="7"/>
  <c r="E643" i="7"/>
  <c r="G635" i="7"/>
  <c r="E635" i="7"/>
  <c r="G627" i="7"/>
  <c r="E627" i="7"/>
  <c r="G619" i="7"/>
  <c r="E619" i="7"/>
  <c r="G611" i="7"/>
  <c r="E611" i="7"/>
  <c r="G603" i="7"/>
  <c r="E603" i="7"/>
  <c r="G595" i="7"/>
  <c r="E595" i="7"/>
  <c r="G587" i="7"/>
  <c r="E587" i="7"/>
  <c r="G579" i="7"/>
  <c r="E579" i="7"/>
  <c r="G571" i="7"/>
  <c r="E571" i="7"/>
  <c r="G563" i="7"/>
  <c r="E563" i="7"/>
  <c r="G555" i="7"/>
  <c r="E555" i="7"/>
  <c r="G547" i="7"/>
  <c r="E547" i="7"/>
  <c r="G539" i="7"/>
  <c r="E539" i="7"/>
  <c r="G531" i="7"/>
  <c r="E531" i="7"/>
  <c r="G523" i="7"/>
  <c r="E523" i="7"/>
  <c r="G515" i="7"/>
  <c r="E515" i="7"/>
  <c r="G507" i="7"/>
  <c r="E507" i="7"/>
  <c r="G499" i="7"/>
  <c r="E499" i="7"/>
  <c r="G491" i="7"/>
  <c r="E491" i="7"/>
  <c r="G483" i="7"/>
  <c r="E483" i="7"/>
  <c r="G475" i="7"/>
  <c r="E475" i="7"/>
  <c r="G467" i="7"/>
  <c r="E467" i="7"/>
  <c r="G459" i="7"/>
  <c r="E459" i="7"/>
  <c r="G451" i="7"/>
  <c r="E451" i="7"/>
  <c r="G443" i="7"/>
  <c r="E443" i="7"/>
  <c r="G435" i="7"/>
  <c r="E435" i="7"/>
  <c r="G427" i="7"/>
  <c r="E427" i="7"/>
  <c r="G419" i="7"/>
  <c r="E419" i="7"/>
  <c r="G411" i="7"/>
  <c r="E411" i="7"/>
  <c r="G403" i="7"/>
  <c r="E403" i="7"/>
  <c r="G395" i="7"/>
  <c r="E395" i="7"/>
  <c r="G387" i="7"/>
  <c r="E387" i="7"/>
  <c r="G379" i="7"/>
  <c r="E379" i="7"/>
  <c r="G371" i="7"/>
  <c r="E371" i="7"/>
  <c r="G363" i="7"/>
  <c r="E363" i="7"/>
  <c r="G355" i="7"/>
  <c r="E355" i="7"/>
  <c r="G347" i="7"/>
  <c r="E347" i="7"/>
  <c r="G339" i="7"/>
  <c r="E339" i="7"/>
  <c r="G331" i="7"/>
  <c r="E331" i="7"/>
  <c r="G323" i="7"/>
  <c r="E323" i="7"/>
  <c r="G315" i="7"/>
  <c r="E315" i="7"/>
  <c r="G307" i="7"/>
  <c r="E307" i="7"/>
  <c r="G299" i="7"/>
  <c r="E299" i="7"/>
  <c r="G291" i="7"/>
  <c r="E291" i="7"/>
  <c r="G283" i="7"/>
  <c r="E283" i="7"/>
  <c r="G275" i="7"/>
  <c r="E275" i="7"/>
  <c r="G267" i="7"/>
  <c r="E267" i="7"/>
  <c r="G259" i="7"/>
  <c r="E259" i="7"/>
  <c r="G251" i="7"/>
  <c r="E251" i="7"/>
  <c r="G243" i="7"/>
  <c r="E243" i="7"/>
  <c r="G235" i="7"/>
  <c r="E235" i="7"/>
  <c r="G227" i="7"/>
  <c r="E227" i="7"/>
  <c r="G219" i="7"/>
  <c r="E219" i="7"/>
  <c r="G211" i="7"/>
  <c r="E211" i="7"/>
  <c r="G203" i="7"/>
  <c r="E203" i="7"/>
  <c r="G195" i="7"/>
  <c r="E195" i="7"/>
  <c r="G187" i="7"/>
  <c r="E187" i="7"/>
  <c r="G179" i="7"/>
  <c r="E179" i="7"/>
  <c r="G171" i="7"/>
  <c r="E171" i="7"/>
  <c r="G163" i="7"/>
  <c r="E163" i="7"/>
  <c r="G155" i="7"/>
  <c r="E155" i="7"/>
  <c r="G147" i="7"/>
  <c r="E147" i="7"/>
  <c r="G139" i="7"/>
  <c r="E139" i="7"/>
  <c r="G131" i="7"/>
  <c r="E131" i="7"/>
  <c r="G123" i="7"/>
  <c r="E123" i="7"/>
  <c r="G115" i="7"/>
  <c r="E115" i="7"/>
  <c r="G107" i="7"/>
  <c r="E107" i="7"/>
  <c r="G99" i="7"/>
  <c r="E99" i="7"/>
  <c r="G91" i="7"/>
  <c r="E91" i="7"/>
  <c r="G83" i="7"/>
  <c r="E83" i="7"/>
  <c r="G75" i="7"/>
  <c r="E75" i="7"/>
  <c r="G67" i="7"/>
  <c r="E67" i="7"/>
  <c r="G59" i="7"/>
  <c r="E59" i="7"/>
  <c r="G51" i="7"/>
  <c r="E51" i="7"/>
  <c r="G1993" i="7"/>
  <c r="E1993" i="7"/>
  <c r="G1945" i="7"/>
  <c r="E1945" i="7"/>
  <c r="G1881" i="7"/>
  <c r="E1881" i="7"/>
  <c r="G1817" i="7"/>
  <c r="E1817" i="7"/>
  <c r="G1761" i="7"/>
  <c r="E1761" i="7"/>
  <c r="G1705" i="7"/>
  <c r="E1705" i="7"/>
  <c r="G1665" i="7"/>
  <c r="E1665" i="7"/>
  <c r="G1617" i="7"/>
  <c r="E1617" i="7"/>
  <c r="G1569" i="7"/>
  <c r="E1569" i="7"/>
  <c r="G1513" i="7"/>
  <c r="E1513" i="7"/>
  <c r="G1457" i="7"/>
  <c r="E1457" i="7"/>
  <c r="G1409" i="7"/>
  <c r="E1409" i="7"/>
  <c r="G1353" i="7"/>
  <c r="E1353" i="7"/>
  <c r="G1289" i="7"/>
  <c r="E1289" i="7"/>
  <c r="G1241" i="7"/>
  <c r="E1241" i="7"/>
  <c r="G1193" i="7"/>
  <c r="E1193" i="7"/>
  <c r="G1137" i="7"/>
  <c r="E1137" i="7"/>
  <c r="G1081" i="7"/>
  <c r="E1081" i="7"/>
  <c r="G1017" i="7"/>
  <c r="E1017" i="7"/>
  <c r="G961" i="7"/>
  <c r="E961" i="7"/>
  <c r="G905" i="7"/>
  <c r="E905" i="7"/>
  <c r="G857" i="7"/>
  <c r="E857" i="7"/>
  <c r="G801" i="7"/>
  <c r="E801" i="7"/>
  <c r="G729" i="7"/>
  <c r="E729" i="7"/>
  <c r="G681" i="7"/>
  <c r="E681" i="7"/>
  <c r="G625" i="7"/>
  <c r="E625" i="7"/>
  <c r="G561" i="7"/>
  <c r="E561" i="7"/>
  <c r="G521" i="7"/>
  <c r="E521" i="7"/>
  <c r="G457" i="7"/>
  <c r="E457" i="7"/>
  <c r="G409" i="7"/>
  <c r="E409" i="7"/>
  <c r="G345" i="7"/>
  <c r="E345" i="7"/>
  <c r="G289" i="7"/>
  <c r="E289" i="7"/>
  <c r="G241" i="7"/>
  <c r="E241" i="7"/>
  <c r="G193" i="7"/>
  <c r="E193" i="7"/>
  <c r="G153" i="7"/>
  <c r="E153" i="7"/>
  <c r="G121" i="7"/>
  <c r="E121" i="7"/>
  <c r="G33" i="7"/>
  <c r="E33" i="7"/>
  <c r="G2002" i="7"/>
  <c r="E2002" i="7"/>
  <c r="G1994" i="7"/>
  <c r="E1994" i="7"/>
  <c r="G1986" i="7"/>
  <c r="E1986" i="7"/>
  <c r="G1978" i="7"/>
  <c r="E1978" i="7"/>
  <c r="G1970" i="7"/>
  <c r="E1970" i="7"/>
  <c r="G1962" i="7"/>
  <c r="E1962" i="7"/>
  <c r="G1954" i="7"/>
  <c r="E1954" i="7"/>
  <c r="G1946" i="7"/>
  <c r="E1946" i="7"/>
  <c r="G1938" i="7"/>
  <c r="E1938" i="7"/>
  <c r="G1930" i="7"/>
  <c r="E1930" i="7"/>
  <c r="G1922" i="7"/>
  <c r="E1922" i="7"/>
  <c r="G1914" i="7"/>
  <c r="E1914" i="7"/>
  <c r="G1906" i="7"/>
  <c r="E1906" i="7"/>
  <c r="G1898" i="7"/>
  <c r="E1898" i="7"/>
  <c r="G1890" i="7"/>
  <c r="E1890" i="7"/>
  <c r="G1882" i="7"/>
  <c r="E1882" i="7"/>
  <c r="G1874" i="7"/>
  <c r="E1874" i="7"/>
  <c r="G1866" i="7"/>
  <c r="E1866" i="7"/>
  <c r="G1858" i="7"/>
  <c r="E1858" i="7"/>
  <c r="G1850" i="7"/>
  <c r="E1850" i="7"/>
  <c r="G1842" i="7"/>
  <c r="E1842" i="7"/>
  <c r="G1834" i="7"/>
  <c r="E1834" i="7"/>
  <c r="G1826" i="7"/>
  <c r="E1826" i="7"/>
  <c r="G1818" i="7"/>
  <c r="E1818" i="7"/>
  <c r="G1810" i="7"/>
  <c r="E1810" i="7"/>
  <c r="G1802" i="7"/>
  <c r="E1802" i="7"/>
  <c r="G1794" i="7"/>
  <c r="E1794" i="7"/>
  <c r="G1786" i="7"/>
  <c r="E1786" i="7"/>
  <c r="G1778" i="7"/>
  <c r="E1778" i="7"/>
  <c r="G1770" i="7"/>
  <c r="E1770" i="7"/>
  <c r="G1762" i="7"/>
  <c r="E1762" i="7"/>
  <c r="G1754" i="7"/>
  <c r="E1754" i="7"/>
  <c r="G1746" i="7"/>
  <c r="E1746" i="7"/>
  <c r="G1738" i="7"/>
  <c r="E1738" i="7"/>
  <c r="G1730" i="7"/>
  <c r="E1730" i="7"/>
  <c r="G1722" i="7"/>
  <c r="E1722" i="7"/>
  <c r="G1714" i="7"/>
  <c r="E1714" i="7"/>
  <c r="G1706" i="7"/>
  <c r="E1706" i="7"/>
  <c r="G1698" i="7"/>
  <c r="E1698" i="7"/>
  <c r="G1690" i="7"/>
  <c r="E1690" i="7"/>
  <c r="G1682" i="7"/>
  <c r="E1682" i="7"/>
  <c r="G1674" i="7"/>
  <c r="E1674" i="7"/>
  <c r="G1666" i="7"/>
  <c r="E1666" i="7"/>
  <c r="G1658" i="7"/>
  <c r="E1658" i="7"/>
  <c r="G1650" i="7"/>
  <c r="E1650" i="7"/>
  <c r="G1642" i="7"/>
  <c r="E1642" i="7"/>
  <c r="G1634" i="7"/>
  <c r="E1634" i="7"/>
  <c r="G1626" i="7"/>
  <c r="E1626" i="7"/>
  <c r="G1618" i="7"/>
  <c r="E1618" i="7"/>
  <c r="G1610" i="7"/>
  <c r="E1610" i="7"/>
  <c r="G1602" i="7"/>
  <c r="E1602" i="7"/>
  <c r="G1594" i="7"/>
  <c r="E1594" i="7"/>
  <c r="G1586" i="7"/>
  <c r="E1586" i="7"/>
  <c r="G1578" i="7"/>
  <c r="E1578" i="7"/>
  <c r="G1570" i="7"/>
  <c r="E1570" i="7"/>
  <c r="G1562" i="7"/>
  <c r="E1562" i="7"/>
  <c r="G1554" i="7"/>
  <c r="E1554" i="7"/>
  <c r="G1546" i="7"/>
  <c r="E1546" i="7"/>
  <c r="G1538" i="7"/>
  <c r="E1538" i="7"/>
  <c r="G1530" i="7"/>
  <c r="E1530" i="7"/>
  <c r="G1522" i="7"/>
  <c r="E1522" i="7"/>
  <c r="G1514" i="7"/>
  <c r="E1514" i="7"/>
  <c r="G1506" i="7"/>
  <c r="E1506" i="7"/>
  <c r="G1498" i="7"/>
  <c r="E1498" i="7"/>
  <c r="G1490" i="7"/>
  <c r="E1490" i="7"/>
  <c r="G1482" i="7"/>
  <c r="E1482" i="7"/>
  <c r="G1474" i="7"/>
  <c r="E1474" i="7"/>
  <c r="G1466" i="7"/>
  <c r="E1466" i="7"/>
  <c r="G1458" i="7"/>
  <c r="E1458" i="7"/>
  <c r="G1450" i="7"/>
  <c r="E1450" i="7"/>
  <c r="G1442" i="7"/>
  <c r="E1442" i="7"/>
  <c r="G1434" i="7"/>
  <c r="E1434" i="7"/>
  <c r="G1426" i="7"/>
  <c r="E1426" i="7"/>
  <c r="G1418" i="7"/>
  <c r="E1418" i="7"/>
  <c r="G1410" i="7"/>
  <c r="E1410" i="7"/>
  <c r="G1402" i="7"/>
  <c r="E1402" i="7"/>
  <c r="G1394" i="7"/>
  <c r="E1394" i="7"/>
  <c r="G1386" i="7"/>
  <c r="E1386" i="7"/>
  <c r="G1378" i="7"/>
  <c r="E1378" i="7"/>
  <c r="G1370" i="7"/>
  <c r="E1370" i="7"/>
  <c r="G1362" i="7"/>
  <c r="E1362" i="7"/>
  <c r="G1354" i="7"/>
  <c r="E1354" i="7"/>
  <c r="G1346" i="7"/>
  <c r="E1346" i="7"/>
  <c r="G1338" i="7"/>
  <c r="E1338" i="7"/>
  <c r="G1330" i="7"/>
  <c r="E1330" i="7"/>
  <c r="G1322" i="7"/>
  <c r="E1322" i="7"/>
  <c r="G1314" i="7"/>
  <c r="E1314" i="7"/>
  <c r="G1306" i="7"/>
  <c r="E1306" i="7"/>
  <c r="G1298" i="7"/>
  <c r="E1298" i="7"/>
  <c r="G1290" i="7"/>
  <c r="E1290" i="7"/>
  <c r="G1282" i="7"/>
  <c r="E1282" i="7"/>
  <c r="G1274" i="7"/>
  <c r="E1274" i="7"/>
  <c r="G1266" i="7"/>
  <c r="E1266" i="7"/>
  <c r="G1258" i="7"/>
  <c r="E1258" i="7"/>
  <c r="G1250" i="7"/>
  <c r="E1250" i="7"/>
  <c r="G1242" i="7"/>
  <c r="E1242" i="7"/>
  <c r="G1234" i="7"/>
  <c r="E1234" i="7"/>
  <c r="G1226" i="7"/>
  <c r="E1226" i="7"/>
  <c r="G1218" i="7"/>
  <c r="E1218" i="7"/>
  <c r="G1210" i="7"/>
  <c r="E1210" i="7"/>
  <c r="G1202" i="7"/>
  <c r="E1202" i="7"/>
  <c r="G1194" i="7"/>
  <c r="E1194" i="7"/>
  <c r="G1186" i="7"/>
  <c r="E1186" i="7"/>
  <c r="G1178" i="7"/>
  <c r="E1178" i="7"/>
  <c r="G1170" i="7"/>
  <c r="E1170" i="7"/>
  <c r="G1162" i="7"/>
  <c r="E1162" i="7"/>
  <c r="G1154" i="7"/>
  <c r="E1154" i="7"/>
  <c r="G1146" i="7"/>
  <c r="E1146" i="7"/>
  <c r="G1138" i="7"/>
  <c r="E1138" i="7"/>
  <c r="G1130" i="7"/>
  <c r="E1130" i="7"/>
  <c r="G1122" i="7"/>
  <c r="E1122" i="7"/>
  <c r="G1114" i="7"/>
  <c r="E1114" i="7"/>
  <c r="G1106" i="7"/>
  <c r="E1106" i="7"/>
  <c r="G1098" i="7"/>
  <c r="E1098" i="7"/>
  <c r="G1090" i="7"/>
  <c r="E1090" i="7"/>
  <c r="G1082" i="7"/>
  <c r="E1082" i="7"/>
  <c r="G1074" i="7"/>
  <c r="E1074" i="7"/>
  <c r="G1066" i="7"/>
  <c r="E1066" i="7"/>
  <c r="G1058" i="7"/>
  <c r="E1058" i="7"/>
  <c r="G1050" i="7"/>
  <c r="E1050" i="7"/>
  <c r="G1042" i="7"/>
  <c r="E1042" i="7"/>
  <c r="G1034" i="7"/>
  <c r="E1034" i="7"/>
  <c r="G1026" i="7"/>
  <c r="E1026" i="7"/>
  <c r="G1018" i="7"/>
  <c r="E1018" i="7"/>
  <c r="G1010" i="7"/>
  <c r="E1010" i="7"/>
  <c r="G1002" i="7"/>
  <c r="E1002" i="7"/>
  <c r="G994" i="7"/>
  <c r="E994" i="7"/>
  <c r="G986" i="7"/>
  <c r="E986" i="7"/>
  <c r="G978" i="7"/>
  <c r="E978" i="7"/>
  <c r="G970" i="7"/>
  <c r="E970" i="7"/>
  <c r="G962" i="7"/>
  <c r="E962" i="7"/>
  <c r="G954" i="7"/>
  <c r="E954" i="7"/>
  <c r="G946" i="7"/>
  <c r="E946" i="7"/>
  <c r="G938" i="7"/>
  <c r="E938" i="7"/>
  <c r="G930" i="7"/>
  <c r="E930" i="7"/>
  <c r="G922" i="7"/>
  <c r="E922" i="7"/>
  <c r="G914" i="7"/>
  <c r="E914" i="7"/>
  <c r="G906" i="7"/>
  <c r="E906" i="7"/>
  <c r="G898" i="7"/>
  <c r="E898" i="7"/>
  <c r="G890" i="7"/>
  <c r="E890" i="7"/>
  <c r="G882" i="7"/>
  <c r="E882" i="7"/>
  <c r="G874" i="7"/>
  <c r="E874" i="7"/>
  <c r="G866" i="7"/>
  <c r="E866" i="7"/>
  <c r="G858" i="7"/>
  <c r="E858" i="7"/>
  <c r="G850" i="7"/>
  <c r="E850" i="7"/>
  <c r="G842" i="7"/>
  <c r="E842" i="7"/>
  <c r="G834" i="7"/>
  <c r="E834" i="7"/>
  <c r="G826" i="7"/>
  <c r="E826" i="7"/>
  <c r="G818" i="7"/>
  <c r="E818" i="7"/>
  <c r="G810" i="7"/>
  <c r="E810" i="7"/>
  <c r="G802" i="7"/>
  <c r="E802" i="7"/>
  <c r="G794" i="7"/>
  <c r="E794" i="7"/>
  <c r="G786" i="7"/>
  <c r="E786" i="7"/>
  <c r="G778" i="7"/>
  <c r="E778" i="7"/>
  <c r="G770" i="7"/>
  <c r="E770" i="7"/>
  <c r="G762" i="7"/>
  <c r="E762" i="7"/>
  <c r="G754" i="7"/>
  <c r="E754" i="7"/>
  <c r="G746" i="7"/>
  <c r="E746" i="7"/>
  <c r="G738" i="7"/>
  <c r="E738" i="7"/>
  <c r="G730" i="7"/>
  <c r="E730" i="7"/>
  <c r="G722" i="7"/>
  <c r="E722" i="7"/>
  <c r="G714" i="7"/>
  <c r="E714" i="7"/>
  <c r="G706" i="7"/>
  <c r="E706" i="7"/>
  <c r="G698" i="7"/>
  <c r="E698" i="7"/>
  <c r="G690" i="7"/>
  <c r="E690" i="7"/>
  <c r="G682" i="7"/>
  <c r="E682" i="7"/>
  <c r="G674" i="7"/>
  <c r="E674" i="7"/>
  <c r="G666" i="7"/>
  <c r="E666" i="7"/>
  <c r="G658" i="7"/>
  <c r="E658" i="7"/>
  <c r="G650" i="7"/>
  <c r="E650" i="7"/>
  <c r="G642" i="7"/>
  <c r="E642" i="7"/>
  <c r="G634" i="7"/>
  <c r="E634" i="7"/>
  <c r="G626" i="7"/>
  <c r="E626" i="7"/>
  <c r="G618" i="7"/>
  <c r="E618" i="7"/>
  <c r="G610" i="7"/>
  <c r="E610" i="7"/>
  <c r="G602" i="7"/>
  <c r="E602" i="7"/>
  <c r="G594" i="7"/>
  <c r="E594" i="7"/>
  <c r="G586" i="7"/>
  <c r="E586" i="7"/>
  <c r="G578" i="7"/>
  <c r="E578" i="7"/>
  <c r="G570" i="7"/>
  <c r="E570" i="7"/>
  <c r="G562" i="7"/>
  <c r="E562" i="7"/>
  <c r="G554" i="7"/>
  <c r="E554" i="7"/>
  <c r="G546" i="7"/>
  <c r="E546" i="7"/>
  <c r="G538" i="7"/>
  <c r="E538" i="7"/>
  <c r="G530" i="7"/>
  <c r="E530" i="7"/>
  <c r="G522" i="7"/>
  <c r="E522" i="7"/>
  <c r="G514" i="7"/>
  <c r="E514" i="7"/>
  <c r="G506" i="7"/>
  <c r="E506" i="7"/>
  <c r="G498" i="7"/>
  <c r="E498" i="7"/>
  <c r="G490" i="7"/>
  <c r="E490" i="7"/>
  <c r="G482" i="7"/>
  <c r="E482" i="7"/>
  <c r="G474" i="7"/>
  <c r="E474" i="7"/>
  <c r="G466" i="7"/>
  <c r="E466" i="7"/>
  <c r="G458" i="7"/>
  <c r="E458" i="7"/>
  <c r="G450" i="7"/>
  <c r="E450" i="7"/>
  <c r="G442" i="7"/>
  <c r="E442" i="7"/>
  <c r="G434" i="7"/>
  <c r="E434" i="7"/>
  <c r="G426" i="7"/>
  <c r="E426" i="7"/>
  <c r="G418" i="7"/>
  <c r="E418" i="7"/>
  <c r="G410" i="7"/>
  <c r="E410" i="7"/>
  <c r="G402" i="7"/>
  <c r="E402" i="7"/>
  <c r="G394" i="7"/>
  <c r="E394" i="7"/>
  <c r="G386" i="7"/>
  <c r="E386" i="7"/>
  <c r="G378" i="7"/>
  <c r="E378" i="7"/>
  <c r="G370" i="7"/>
  <c r="E370" i="7"/>
  <c r="G362" i="7"/>
  <c r="E362" i="7"/>
  <c r="G354" i="7"/>
  <c r="E354" i="7"/>
  <c r="G346" i="7"/>
  <c r="E346" i="7"/>
  <c r="G338" i="7"/>
  <c r="E338" i="7"/>
  <c r="G330" i="7"/>
  <c r="E330" i="7"/>
  <c r="G322" i="7"/>
  <c r="E322" i="7"/>
  <c r="G314" i="7"/>
  <c r="E314" i="7"/>
  <c r="G306" i="7"/>
  <c r="E306" i="7"/>
  <c r="G298" i="7"/>
  <c r="E298" i="7"/>
  <c r="G290" i="7"/>
  <c r="E290" i="7"/>
  <c r="G282" i="7"/>
  <c r="E282" i="7"/>
  <c r="G274" i="7"/>
  <c r="E274" i="7"/>
  <c r="G266" i="7"/>
  <c r="E266" i="7"/>
  <c r="G258" i="7"/>
  <c r="E258" i="7"/>
  <c r="G250" i="7"/>
  <c r="E250" i="7"/>
  <c r="G242" i="7"/>
  <c r="E242" i="7"/>
  <c r="G234" i="7"/>
  <c r="E234" i="7"/>
  <c r="G226" i="7"/>
  <c r="E226" i="7"/>
  <c r="G218" i="7"/>
  <c r="E218" i="7"/>
  <c r="G210" i="7"/>
  <c r="E210" i="7"/>
  <c r="G202" i="7"/>
  <c r="E202" i="7"/>
  <c r="G194" i="7"/>
  <c r="E194" i="7"/>
  <c r="G186" i="7"/>
  <c r="E186" i="7"/>
  <c r="G178" i="7"/>
  <c r="E178" i="7"/>
  <c r="G170" i="7"/>
  <c r="E170" i="7"/>
  <c r="G162" i="7"/>
  <c r="E162" i="7"/>
  <c r="G154" i="7"/>
  <c r="E154" i="7"/>
  <c r="G146" i="7"/>
  <c r="E146" i="7"/>
  <c r="G138" i="7"/>
  <c r="E138" i="7"/>
  <c r="G130" i="7"/>
  <c r="E130" i="7"/>
  <c r="G122" i="7"/>
  <c r="E122" i="7"/>
  <c r="G114" i="7"/>
  <c r="E114" i="7"/>
  <c r="G106" i="7"/>
  <c r="E106" i="7"/>
  <c r="G98" i="7"/>
  <c r="E98" i="7"/>
  <c r="G90" i="7"/>
  <c r="E90" i="7"/>
  <c r="G82" i="7"/>
  <c r="E82" i="7"/>
  <c r="G74" i="7"/>
  <c r="E74" i="7"/>
  <c r="G66" i="7"/>
  <c r="E66" i="7"/>
  <c r="G58" i="7"/>
  <c r="E58" i="7"/>
  <c r="G50" i="7"/>
  <c r="E50" i="7"/>
  <c r="J42" i="7"/>
  <c r="D42" i="7"/>
  <c r="J38" i="7"/>
  <c r="D38" i="7"/>
  <c r="J30" i="7"/>
  <c r="D30" i="7"/>
  <c r="J22" i="7"/>
  <c r="D22" i="7"/>
  <c r="J18" i="7"/>
  <c r="D18" i="7"/>
  <c r="J14" i="7"/>
  <c r="D14" i="7"/>
  <c r="J43" i="7"/>
  <c r="D43" i="7"/>
  <c r="I35" i="7"/>
  <c r="D35" i="7"/>
  <c r="J31" i="7"/>
  <c r="D31" i="7"/>
  <c r="J27" i="7"/>
  <c r="D27" i="7"/>
  <c r="J23" i="7"/>
  <c r="D23" i="7"/>
  <c r="I15" i="7"/>
  <c r="D15" i="7"/>
  <c r="J11" i="7"/>
  <c r="D11" i="7"/>
  <c r="J34" i="7"/>
  <c r="D34" i="7"/>
  <c r="J41" i="7"/>
  <c r="D41" i="7"/>
  <c r="J37" i="7"/>
  <c r="D37" i="7"/>
  <c r="J29" i="7"/>
  <c r="D29" i="7"/>
  <c r="J21" i="7"/>
  <c r="D21" i="7"/>
  <c r="J17" i="7"/>
  <c r="D17" i="7"/>
  <c r="J9" i="7"/>
  <c r="D9" i="7"/>
  <c r="J10" i="7"/>
  <c r="D10" i="7"/>
  <c r="J40" i="7"/>
  <c r="D40" i="7"/>
  <c r="J36" i="7"/>
  <c r="D36" i="7"/>
  <c r="J32" i="7"/>
  <c r="D32" i="7"/>
  <c r="J28" i="7"/>
  <c r="D28" i="7"/>
  <c r="J20" i="7"/>
  <c r="D20" i="7"/>
  <c r="J16" i="7"/>
  <c r="D16" i="7"/>
  <c r="J12" i="7"/>
  <c r="D12" i="7"/>
  <c r="J8" i="7"/>
  <c r="D8" i="7"/>
  <c r="H769" i="7"/>
  <c r="F769" i="7"/>
  <c r="H705" i="7"/>
  <c r="F705" i="7"/>
  <c r="F641" i="7"/>
  <c r="H641" i="7" s="1"/>
  <c r="F577" i="7"/>
  <c r="H577" i="7" s="1"/>
  <c r="H513" i="7"/>
  <c r="F513" i="7"/>
  <c r="H449" i="7"/>
  <c r="F449" i="7"/>
  <c r="F405" i="7"/>
  <c r="F385" i="7"/>
  <c r="H385" i="7" s="1"/>
  <c r="F365" i="7"/>
  <c r="H365" i="7" s="1"/>
  <c r="H341" i="7"/>
  <c r="F341" i="7"/>
  <c r="F321" i="7"/>
  <c r="H321" i="7" s="1"/>
  <c r="F301" i="7"/>
  <c r="H301" i="7" s="1"/>
  <c r="H277" i="7"/>
  <c r="F277" i="7"/>
  <c r="H257" i="7"/>
  <c r="F257" i="7"/>
  <c r="F237" i="7"/>
  <c r="H237" i="7" s="1"/>
  <c r="F213" i="7"/>
  <c r="H213" i="7" s="1"/>
  <c r="F193" i="7"/>
  <c r="H193" i="7" s="1"/>
  <c r="H173" i="7"/>
  <c r="F173" i="7"/>
  <c r="F149" i="7"/>
  <c r="H149" i="7" s="1"/>
  <c r="F129" i="7"/>
  <c r="H129" i="7"/>
  <c r="F109" i="7"/>
  <c r="H85" i="7"/>
  <c r="F85" i="7"/>
  <c r="F1984" i="7"/>
  <c r="H1984" i="7" s="1"/>
  <c r="H1956" i="7"/>
  <c r="F1956" i="7"/>
  <c r="H1916" i="7"/>
  <c r="F1916" i="7"/>
  <c r="H1872" i="7"/>
  <c r="F1872" i="7"/>
  <c r="F1828" i="7"/>
  <c r="H1828" i="7" s="1"/>
  <c r="H1808" i="7"/>
  <c r="F1808" i="7"/>
  <c r="F1772" i="7"/>
  <c r="F1744" i="7"/>
  <c r="F1708" i="7"/>
  <c r="H1708" i="7"/>
  <c r="H1680" i="7"/>
  <c r="F1680" i="7"/>
  <c r="F1644" i="7"/>
  <c r="H1644" i="7" s="1"/>
  <c r="F1600" i="7"/>
  <c r="F1556" i="7"/>
  <c r="H1532" i="7"/>
  <c r="F1532" i="7"/>
  <c r="F1508" i="7"/>
  <c r="F1468" i="7"/>
  <c r="H1468" i="7"/>
  <c r="F1428" i="7"/>
  <c r="F1388" i="7"/>
  <c r="H1360" i="7"/>
  <c r="F1360" i="7"/>
  <c r="H1340" i="7"/>
  <c r="F1340" i="7"/>
  <c r="F1280" i="7"/>
  <c r="H1280" i="7" s="1"/>
  <c r="H1252" i="7"/>
  <c r="F1252" i="7"/>
  <c r="H1216" i="7"/>
  <c r="F1216" i="7"/>
  <c r="F1188" i="7"/>
  <c r="F1152" i="7"/>
  <c r="H1124" i="7"/>
  <c r="F1124" i="7"/>
  <c r="H1088" i="7"/>
  <c r="F1088" i="7"/>
  <c r="H1060" i="7"/>
  <c r="F1060" i="7"/>
  <c r="F1020" i="7"/>
  <c r="H1020" i="7"/>
  <c r="H980" i="7"/>
  <c r="F980" i="7"/>
  <c r="H956" i="7"/>
  <c r="F956" i="7"/>
  <c r="H916" i="7"/>
  <c r="F916" i="7"/>
  <c r="F892" i="7"/>
  <c r="H892" i="7" s="1"/>
  <c r="H852" i="7"/>
  <c r="F852" i="7"/>
  <c r="H828" i="7"/>
  <c r="F828" i="7"/>
  <c r="F788" i="7"/>
  <c r="H788" i="7"/>
  <c r="F764" i="7"/>
  <c r="H764" i="7" s="1"/>
  <c r="F724" i="7"/>
  <c r="H724" i="7" s="1"/>
  <c r="F700" i="7"/>
  <c r="H700" i="7" s="1"/>
  <c r="H660" i="7"/>
  <c r="F660" i="7"/>
  <c r="F636" i="7"/>
  <c r="H636" i="7"/>
  <c r="H576" i="7"/>
  <c r="F576" i="7"/>
  <c r="F548" i="7"/>
  <c r="H508" i="7"/>
  <c r="F508" i="7"/>
  <c r="F464" i="7"/>
  <c r="H464" i="7" s="1"/>
  <c r="F428" i="7"/>
  <c r="H400" i="7"/>
  <c r="F400" i="7"/>
  <c r="F364" i="7"/>
  <c r="H364" i="7" s="1"/>
  <c r="F320" i="7"/>
  <c r="F276" i="7"/>
  <c r="H276" i="7" s="1"/>
  <c r="H252" i="7"/>
  <c r="F252" i="7"/>
  <c r="F212" i="7"/>
  <c r="H212" i="7" s="1"/>
  <c r="F188" i="7"/>
  <c r="F84" i="7"/>
  <c r="G2004" i="7"/>
  <c r="F2004" i="7"/>
  <c r="H2004" i="7" s="1"/>
  <c r="H1980" i="7"/>
  <c r="F1980" i="7"/>
  <c r="F1936" i="7"/>
  <c r="H1936" i="7" s="1"/>
  <c r="F1900" i="7"/>
  <c r="H1900" i="7"/>
  <c r="H1876" i="7"/>
  <c r="F1876" i="7"/>
  <c r="F1852" i="7"/>
  <c r="F1812" i="7"/>
  <c r="H1788" i="7"/>
  <c r="F1788" i="7"/>
  <c r="F1748" i="7"/>
  <c r="H1748" i="7" s="1"/>
  <c r="F1724" i="7"/>
  <c r="H1724" i="7" s="1"/>
  <c r="F1684" i="7"/>
  <c r="F1660" i="7"/>
  <c r="H1660" i="7" s="1"/>
  <c r="F1620" i="7"/>
  <c r="H1596" i="7"/>
  <c r="F1596" i="7"/>
  <c r="F1572" i="7"/>
  <c r="H1572" i="7" s="1"/>
  <c r="F1536" i="7"/>
  <c r="H1492" i="7"/>
  <c r="F1492" i="7"/>
  <c r="H1472" i="7"/>
  <c r="F1472" i="7"/>
  <c r="F1444" i="7"/>
  <c r="F1408" i="7"/>
  <c r="H1408" i="7" s="1"/>
  <c r="F1380" i="7"/>
  <c r="H1344" i="7"/>
  <c r="F1344" i="7"/>
  <c r="F1316" i="7"/>
  <c r="H1316" i="7" s="1"/>
  <c r="F1296" i="7"/>
  <c r="F1260" i="7"/>
  <c r="H1260" i="7" s="1"/>
  <c r="H1232" i="7"/>
  <c r="F1232" i="7"/>
  <c r="F1196" i="7"/>
  <c r="H1196" i="7" s="1"/>
  <c r="F1168" i="7"/>
  <c r="H1168" i="7" s="1"/>
  <c r="H1132" i="7"/>
  <c r="F1132" i="7"/>
  <c r="H1104" i="7"/>
  <c r="F1104" i="7"/>
  <c r="F1068" i="7"/>
  <c r="H1068" i="7" s="1"/>
  <c r="F1040" i="7"/>
  <c r="H1040" i="7" s="1"/>
  <c r="F1004" i="7"/>
  <c r="H1004" i="7" s="1"/>
  <c r="H976" i="7"/>
  <c r="F976" i="7"/>
  <c r="F940" i="7"/>
  <c r="H940" i="7" s="1"/>
  <c r="F912" i="7"/>
  <c r="H912" i="7" s="1"/>
  <c r="F876" i="7"/>
  <c r="H876" i="7" s="1"/>
  <c r="H848" i="7"/>
  <c r="F848" i="7"/>
  <c r="F812" i="7"/>
  <c r="F768" i="7"/>
  <c r="H768" i="7" s="1"/>
  <c r="F740" i="7"/>
  <c r="H704" i="7"/>
  <c r="F704" i="7"/>
  <c r="F676" i="7"/>
  <c r="F640" i="7"/>
  <c r="F620" i="7"/>
  <c r="F596" i="7"/>
  <c r="F572" i="7"/>
  <c r="H572" i="7" s="1"/>
  <c r="F532" i="7"/>
  <c r="H532" i="7"/>
  <c r="F512" i="7"/>
  <c r="H512" i="7" s="1"/>
  <c r="H484" i="7"/>
  <c r="F484" i="7"/>
  <c r="F448" i="7"/>
  <c r="F420" i="7"/>
  <c r="H420" i="7"/>
  <c r="H384" i="7"/>
  <c r="F384" i="7"/>
  <c r="H356" i="7"/>
  <c r="F356" i="7"/>
  <c r="F336" i="7"/>
  <c r="H336" i="7" s="1"/>
  <c r="F300" i="7"/>
  <c r="H272" i="7"/>
  <c r="F272" i="7"/>
  <c r="H236" i="7"/>
  <c r="F236" i="7"/>
  <c r="F208" i="7"/>
  <c r="H208" i="7" s="1"/>
  <c r="F164" i="7"/>
  <c r="F144" i="7"/>
  <c r="F124" i="7"/>
  <c r="H124" i="7" s="1"/>
  <c r="F100" i="7"/>
  <c r="H100" i="7" s="1"/>
  <c r="H2000" i="7"/>
  <c r="F2000" i="7"/>
  <c r="F1964" i="7"/>
  <c r="H1940" i="7"/>
  <c r="F1940" i="7"/>
  <c r="F1920" i="7"/>
  <c r="H1920" i="7" s="1"/>
  <c r="F1892" i="7"/>
  <c r="H1892" i="7"/>
  <c r="F1856" i="7"/>
  <c r="H1856" i="7" s="1"/>
  <c r="H1836" i="7"/>
  <c r="F1836" i="7"/>
  <c r="F1792" i="7"/>
  <c r="H1792" i="7" s="1"/>
  <c r="F1764" i="7"/>
  <c r="H1764" i="7" s="1"/>
  <c r="F1728" i="7"/>
  <c r="H1728" i="7" s="1"/>
  <c r="H1700" i="7"/>
  <c r="F1700" i="7"/>
  <c r="F1664" i="7"/>
  <c r="H1664" i="7" s="1"/>
  <c r="F1636" i="7"/>
  <c r="H1636" i="7" s="1"/>
  <c r="H1616" i="7"/>
  <c r="F1616" i="7"/>
  <c r="F1580" i="7"/>
  <c r="F1552" i="7"/>
  <c r="F1516" i="7"/>
  <c r="H1516" i="7" s="1"/>
  <c r="H1488" i="7"/>
  <c r="F1488" i="7"/>
  <c r="H1452" i="7"/>
  <c r="F1452" i="7"/>
  <c r="F1424" i="7"/>
  <c r="F1404" i="7"/>
  <c r="H1404" i="7"/>
  <c r="H1364" i="7"/>
  <c r="F1364" i="7"/>
  <c r="H1324" i="7"/>
  <c r="F1324" i="7"/>
  <c r="F1300" i="7"/>
  <c r="H1300" i="7" s="1"/>
  <c r="F1276" i="7"/>
  <c r="H1276" i="7"/>
  <c r="F1236" i="7"/>
  <c r="H1236" i="7" s="1"/>
  <c r="H1212" i="7"/>
  <c r="F1212" i="7"/>
  <c r="F1172" i="7"/>
  <c r="F1148" i="7"/>
  <c r="F1108" i="7"/>
  <c r="F1084" i="7"/>
  <c r="H1084" i="7" s="1"/>
  <c r="F1044" i="7"/>
  <c r="H1044" i="7"/>
  <c r="F1024" i="7"/>
  <c r="H1024" i="7" s="1"/>
  <c r="F996" i="7"/>
  <c r="H996" i="7" s="1"/>
  <c r="H960" i="7"/>
  <c r="F960" i="7"/>
  <c r="F932" i="7"/>
  <c r="H932" i="7" s="1"/>
  <c r="F896" i="7"/>
  <c r="H896" i="7" s="1"/>
  <c r="F868" i="7"/>
  <c r="H868" i="7" s="1"/>
  <c r="H832" i="7"/>
  <c r="F832" i="7"/>
  <c r="F804" i="7"/>
  <c r="H804" i="7"/>
  <c r="F784" i="7"/>
  <c r="H784" i="7" s="1"/>
  <c r="F748" i="7"/>
  <c r="H748" i="7" s="1"/>
  <c r="F720" i="7"/>
  <c r="H684" i="7"/>
  <c r="F684" i="7"/>
  <c r="H656" i="7"/>
  <c r="F656" i="7"/>
  <c r="F612" i="7"/>
  <c r="H612" i="7" s="1"/>
  <c r="F592" i="7"/>
  <c r="H592" i="7" s="1"/>
  <c r="H556" i="7"/>
  <c r="F556" i="7"/>
  <c r="F528" i="7"/>
  <c r="F492" i="7"/>
  <c r="F468" i="7"/>
  <c r="H468" i="7"/>
  <c r="H444" i="7"/>
  <c r="F444" i="7"/>
  <c r="F404" i="7"/>
  <c r="H404" i="7"/>
  <c r="F380" i="7"/>
  <c r="H380" i="7" s="1"/>
  <c r="H340" i="7"/>
  <c r="F340" i="7"/>
  <c r="F316" i="7"/>
  <c r="H292" i="7"/>
  <c r="F292" i="7"/>
  <c r="F256" i="7"/>
  <c r="H256" i="7" s="1"/>
  <c r="F228" i="7"/>
  <c r="H228" i="7" s="1"/>
  <c r="F192" i="7"/>
  <c r="H192" i="7" s="1"/>
  <c r="F172" i="7"/>
  <c r="F148" i="7"/>
  <c r="F128" i="7"/>
  <c r="H128" i="7"/>
  <c r="F108" i="7"/>
  <c r="H80" i="7"/>
  <c r="F80" i="7"/>
  <c r="I2006" i="7"/>
  <c r="J2006" i="7"/>
  <c r="J2002" i="7"/>
  <c r="I2002" i="7"/>
  <c r="I1998" i="7"/>
  <c r="J1998" i="7"/>
  <c r="J1994" i="7"/>
  <c r="I1994" i="7"/>
  <c r="I1990" i="7"/>
  <c r="J1990" i="7"/>
  <c r="J1986" i="7"/>
  <c r="I1986" i="7"/>
  <c r="I1982" i="7"/>
  <c r="J1982" i="7"/>
  <c r="J1978" i="7"/>
  <c r="I1978" i="7"/>
  <c r="I1974" i="7"/>
  <c r="J1974" i="7"/>
  <c r="J1970" i="7"/>
  <c r="I1970" i="7"/>
  <c r="I1966" i="7"/>
  <c r="J1966" i="7"/>
  <c r="J1962" i="7"/>
  <c r="I1962" i="7"/>
  <c r="I1958" i="7"/>
  <c r="J1958" i="7"/>
  <c r="J1954" i="7"/>
  <c r="I1954" i="7"/>
  <c r="I1950" i="7"/>
  <c r="J1950" i="7"/>
  <c r="J1946" i="7"/>
  <c r="I1946" i="7"/>
  <c r="I1942" i="7"/>
  <c r="J1942" i="7"/>
  <c r="J1938" i="7"/>
  <c r="I1938" i="7"/>
  <c r="I1934" i="7"/>
  <c r="J1934" i="7"/>
  <c r="J1930" i="7"/>
  <c r="I1930" i="7"/>
  <c r="I1926" i="7"/>
  <c r="J1926" i="7"/>
  <c r="J1922" i="7"/>
  <c r="I1922" i="7"/>
  <c r="I1918" i="7"/>
  <c r="J1918" i="7"/>
  <c r="J1914" i="7"/>
  <c r="I1914" i="7"/>
  <c r="I1910" i="7"/>
  <c r="J1910" i="7"/>
  <c r="J1906" i="7"/>
  <c r="I1906" i="7"/>
  <c r="I1902" i="7"/>
  <c r="J1902" i="7"/>
  <c r="J1898" i="7"/>
  <c r="I1898" i="7"/>
  <c r="I1894" i="7"/>
  <c r="J1894" i="7"/>
  <c r="J1890" i="7"/>
  <c r="I1890" i="7"/>
  <c r="I1886" i="7"/>
  <c r="J1886" i="7"/>
  <c r="J1882" i="7"/>
  <c r="I1882" i="7"/>
  <c r="I1878" i="7"/>
  <c r="J1878" i="7"/>
  <c r="J1874" i="7"/>
  <c r="I1874" i="7"/>
  <c r="I1870" i="7"/>
  <c r="J1870" i="7"/>
  <c r="J1866" i="7"/>
  <c r="I1866" i="7"/>
  <c r="I1862" i="7"/>
  <c r="J1862" i="7"/>
  <c r="J1858" i="7"/>
  <c r="I1858" i="7"/>
  <c r="I1854" i="7"/>
  <c r="J1854" i="7"/>
  <c r="J1850" i="7"/>
  <c r="I1850" i="7"/>
  <c r="I1846" i="7"/>
  <c r="J1846" i="7"/>
  <c r="J1842" i="7"/>
  <c r="I1842" i="7"/>
  <c r="I1838" i="7"/>
  <c r="J1838" i="7"/>
  <c r="J1834" i="7"/>
  <c r="I1834" i="7"/>
  <c r="I1830" i="7"/>
  <c r="J1830" i="7"/>
  <c r="J1826" i="7"/>
  <c r="I1826" i="7"/>
  <c r="I1822" i="7"/>
  <c r="J1822" i="7"/>
  <c r="J1818" i="7"/>
  <c r="I1818" i="7"/>
  <c r="I1814" i="7"/>
  <c r="J1814" i="7"/>
  <c r="J1810" i="7"/>
  <c r="I1810" i="7"/>
  <c r="I1806" i="7"/>
  <c r="J1806" i="7"/>
  <c r="J1802" i="7"/>
  <c r="I1802" i="7"/>
  <c r="I1798" i="7"/>
  <c r="J1798" i="7"/>
  <c r="J1794" i="7"/>
  <c r="I1794" i="7"/>
  <c r="I1790" i="7"/>
  <c r="J1790" i="7"/>
  <c r="J1786" i="7"/>
  <c r="I1786" i="7"/>
  <c r="I1782" i="7"/>
  <c r="J1782" i="7"/>
  <c r="J1778" i="7"/>
  <c r="I1778" i="7"/>
  <c r="I1774" i="7"/>
  <c r="J1774" i="7"/>
  <c r="J1770" i="7"/>
  <c r="I1770" i="7"/>
  <c r="I1766" i="7"/>
  <c r="J1766" i="7"/>
  <c r="J1762" i="7"/>
  <c r="I1762" i="7"/>
  <c r="I1758" i="7"/>
  <c r="J1758" i="7"/>
  <c r="J1754" i="7"/>
  <c r="I1754" i="7"/>
  <c r="I1750" i="7"/>
  <c r="J1750" i="7"/>
  <c r="J1746" i="7"/>
  <c r="I1746" i="7"/>
  <c r="I1742" i="7"/>
  <c r="J1742" i="7"/>
  <c r="J1738" i="7"/>
  <c r="I1738" i="7"/>
  <c r="I1734" i="7"/>
  <c r="J1734" i="7"/>
  <c r="J1730" i="7"/>
  <c r="I1730" i="7"/>
  <c r="I1726" i="7"/>
  <c r="J1726" i="7"/>
  <c r="J1722" i="7"/>
  <c r="I1722" i="7"/>
  <c r="I1718" i="7"/>
  <c r="J1718" i="7"/>
  <c r="J1714" i="7"/>
  <c r="I1714" i="7"/>
  <c r="I1710" i="7"/>
  <c r="J1710" i="7"/>
  <c r="J1706" i="7"/>
  <c r="I1706" i="7"/>
  <c r="I1702" i="7"/>
  <c r="J1702" i="7"/>
  <c r="J1698" i="7"/>
  <c r="I1698" i="7"/>
  <c r="I1694" i="7"/>
  <c r="J1694" i="7"/>
  <c r="J1690" i="7"/>
  <c r="I1690" i="7"/>
  <c r="I1686" i="7"/>
  <c r="J1686" i="7"/>
  <c r="J1682" i="7"/>
  <c r="I1682" i="7"/>
  <c r="I1678" i="7"/>
  <c r="J1678" i="7"/>
  <c r="J1674" i="7"/>
  <c r="I1674" i="7"/>
  <c r="I1670" i="7"/>
  <c r="J1670" i="7"/>
  <c r="J1666" i="7"/>
  <c r="I1666" i="7"/>
  <c r="I1662" i="7"/>
  <c r="J1662" i="7"/>
  <c r="J1658" i="7"/>
  <c r="I1658" i="7"/>
  <c r="I1654" i="7"/>
  <c r="J1654" i="7"/>
  <c r="J1650" i="7"/>
  <c r="I1650" i="7"/>
  <c r="I1646" i="7"/>
  <c r="J1646" i="7"/>
  <c r="J1642" i="7"/>
  <c r="I1642" i="7"/>
  <c r="I1638" i="7"/>
  <c r="J1638" i="7"/>
  <c r="J1634" i="7"/>
  <c r="I1634" i="7"/>
  <c r="I1630" i="7"/>
  <c r="J1630" i="7"/>
  <c r="J1626" i="7"/>
  <c r="I1626" i="7"/>
  <c r="I1622" i="7"/>
  <c r="J1622" i="7"/>
  <c r="J1618" i="7"/>
  <c r="I1618" i="7"/>
  <c r="I1614" i="7"/>
  <c r="J1614" i="7"/>
  <c r="J1610" i="7"/>
  <c r="I1610" i="7"/>
  <c r="I1606" i="7"/>
  <c r="J1606" i="7"/>
  <c r="J1602" i="7"/>
  <c r="I1602" i="7"/>
  <c r="I1598" i="7"/>
  <c r="J1598" i="7"/>
  <c r="J1594" i="7"/>
  <c r="I1594" i="7"/>
  <c r="I1590" i="7"/>
  <c r="J1590" i="7"/>
  <c r="J1586" i="7"/>
  <c r="I1586" i="7"/>
  <c r="I1582" i="7"/>
  <c r="J1582" i="7"/>
  <c r="J1578" i="7"/>
  <c r="I1578" i="7"/>
  <c r="I1574" i="7"/>
  <c r="J1574" i="7"/>
  <c r="J1570" i="7"/>
  <c r="I1570" i="7"/>
  <c r="I1566" i="7"/>
  <c r="J1566" i="7"/>
  <c r="J1562" i="7"/>
  <c r="I1562" i="7"/>
  <c r="I1558" i="7"/>
  <c r="J1558" i="7"/>
  <c r="J1554" i="7"/>
  <c r="I1554" i="7"/>
  <c r="I1550" i="7"/>
  <c r="J1550" i="7"/>
  <c r="J1546" i="7"/>
  <c r="I1546" i="7"/>
  <c r="I1542" i="7"/>
  <c r="J1542" i="7"/>
  <c r="J1538" i="7"/>
  <c r="I1538" i="7"/>
  <c r="I1534" i="7"/>
  <c r="J1534" i="7"/>
  <c r="J1530" i="7"/>
  <c r="I1530" i="7"/>
  <c r="I1526" i="7"/>
  <c r="J1526" i="7"/>
  <c r="J1522" i="7"/>
  <c r="I1522" i="7"/>
  <c r="I1518" i="7"/>
  <c r="J1518" i="7"/>
  <c r="J1514" i="7"/>
  <c r="I1514" i="7"/>
  <c r="I1510" i="7"/>
  <c r="J1510" i="7"/>
  <c r="J1506" i="7"/>
  <c r="I1506" i="7"/>
  <c r="I1502" i="7"/>
  <c r="J1502" i="7"/>
  <c r="J1498" i="7"/>
  <c r="I1498" i="7"/>
  <c r="I1494" i="7"/>
  <c r="J1494" i="7"/>
  <c r="J1490" i="7"/>
  <c r="I1490" i="7"/>
  <c r="I1486" i="7"/>
  <c r="J1486" i="7"/>
  <c r="J1482" i="7"/>
  <c r="I1482" i="7"/>
  <c r="I1478" i="7"/>
  <c r="J1478" i="7"/>
  <c r="J1474" i="7"/>
  <c r="I1474" i="7"/>
  <c r="I1470" i="7"/>
  <c r="J1470" i="7"/>
  <c r="J1466" i="7"/>
  <c r="I1466" i="7"/>
  <c r="I1462" i="7"/>
  <c r="J1462" i="7"/>
  <c r="J1458" i="7"/>
  <c r="I1458" i="7"/>
  <c r="I1454" i="7"/>
  <c r="J1454" i="7"/>
  <c r="J1450" i="7"/>
  <c r="I1450" i="7"/>
  <c r="I1446" i="7"/>
  <c r="J1446" i="7"/>
  <c r="J1442" i="7"/>
  <c r="I1442" i="7"/>
  <c r="I1438" i="7"/>
  <c r="J1438" i="7"/>
  <c r="J1434" i="7"/>
  <c r="I1434" i="7"/>
  <c r="I1430" i="7"/>
  <c r="J1430" i="7"/>
  <c r="J1426" i="7"/>
  <c r="I1426" i="7"/>
  <c r="I1422" i="7"/>
  <c r="J1422" i="7"/>
  <c r="J1418" i="7"/>
  <c r="I1418" i="7"/>
  <c r="I1414" i="7"/>
  <c r="J1414" i="7"/>
  <c r="J1410" i="7"/>
  <c r="I1410" i="7"/>
  <c r="I1406" i="7"/>
  <c r="J1406" i="7"/>
  <c r="J1402" i="7"/>
  <c r="I1402" i="7"/>
  <c r="I1398" i="7"/>
  <c r="J1398" i="7"/>
  <c r="J1394" i="7"/>
  <c r="I1394" i="7"/>
  <c r="I1390" i="7"/>
  <c r="J1390" i="7"/>
  <c r="J1386" i="7"/>
  <c r="I1386" i="7"/>
  <c r="I1382" i="7"/>
  <c r="J1382" i="7"/>
  <c r="J1378" i="7"/>
  <c r="I1378" i="7"/>
  <c r="I1374" i="7"/>
  <c r="J1374" i="7"/>
  <c r="J1370" i="7"/>
  <c r="I1370" i="7"/>
  <c r="I1366" i="7"/>
  <c r="J1366" i="7"/>
  <c r="J1362" i="7"/>
  <c r="I1362" i="7"/>
  <c r="I1358" i="7"/>
  <c r="J1358" i="7"/>
  <c r="J1354" i="7"/>
  <c r="I1354" i="7"/>
  <c r="I1350" i="7"/>
  <c r="J1350" i="7"/>
  <c r="J1346" i="7"/>
  <c r="I1346" i="7"/>
  <c r="I1342" i="7"/>
  <c r="J1342" i="7"/>
  <c r="J1338" i="7"/>
  <c r="I1338" i="7"/>
  <c r="I1334" i="7"/>
  <c r="J1334" i="7"/>
  <c r="J1330" i="7"/>
  <c r="I1330" i="7"/>
  <c r="I1326" i="7"/>
  <c r="J1326" i="7"/>
  <c r="J1322" i="7"/>
  <c r="I1322" i="7"/>
  <c r="I1318" i="7"/>
  <c r="J1318" i="7"/>
  <c r="J1314" i="7"/>
  <c r="I1314" i="7"/>
  <c r="I1310" i="7"/>
  <c r="J1310" i="7"/>
  <c r="J1306" i="7"/>
  <c r="I1306" i="7"/>
  <c r="I1302" i="7"/>
  <c r="J1302" i="7"/>
  <c r="J1298" i="7"/>
  <c r="I1298" i="7"/>
  <c r="I1294" i="7"/>
  <c r="J1294" i="7"/>
  <c r="J1290" i="7"/>
  <c r="I1290" i="7"/>
  <c r="I1286" i="7"/>
  <c r="J1286" i="7"/>
  <c r="J1282" i="7"/>
  <c r="I1282" i="7"/>
  <c r="I1278" i="7"/>
  <c r="J1278" i="7"/>
  <c r="J1274" i="7"/>
  <c r="I1274" i="7"/>
  <c r="I1270" i="7"/>
  <c r="J1270" i="7"/>
  <c r="J1266" i="7"/>
  <c r="I1266" i="7"/>
  <c r="I1262" i="7"/>
  <c r="J1262" i="7"/>
  <c r="J1258" i="7"/>
  <c r="I1258" i="7"/>
  <c r="I1254" i="7"/>
  <c r="J1254" i="7"/>
  <c r="J1250" i="7"/>
  <c r="I1250" i="7"/>
  <c r="I1246" i="7"/>
  <c r="J1246" i="7"/>
  <c r="J1242" i="7"/>
  <c r="I1242" i="7"/>
  <c r="I1238" i="7"/>
  <c r="J1238" i="7"/>
  <c r="J1234" i="7"/>
  <c r="I1234" i="7"/>
  <c r="I1230" i="7"/>
  <c r="J1230" i="7"/>
  <c r="J1226" i="7"/>
  <c r="I1226" i="7"/>
  <c r="I1222" i="7"/>
  <c r="J1222" i="7"/>
  <c r="J1218" i="7"/>
  <c r="I1218" i="7"/>
  <c r="I1214" i="7"/>
  <c r="J1214" i="7"/>
  <c r="J1210" i="7"/>
  <c r="I1210" i="7"/>
  <c r="I1206" i="7"/>
  <c r="J1206" i="7"/>
  <c r="J1202" i="7"/>
  <c r="I1202" i="7"/>
  <c r="I1198" i="7"/>
  <c r="J1198" i="7"/>
  <c r="J1194" i="7"/>
  <c r="I1194" i="7"/>
  <c r="I1190" i="7"/>
  <c r="J1190" i="7"/>
  <c r="J1186" i="7"/>
  <c r="I1186" i="7"/>
  <c r="I1182" i="7"/>
  <c r="J1182" i="7"/>
  <c r="J1178" i="7"/>
  <c r="I1178" i="7"/>
  <c r="I1174" i="7"/>
  <c r="J1174" i="7"/>
  <c r="J1170" i="7"/>
  <c r="I1170" i="7"/>
  <c r="I1166" i="7"/>
  <c r="J1166" i="7"/>
  <c r="J1162" i="7"/>
  <c r="I1162" i="7"/>
  <c r="I1158" i="7"/>
  <c r="J1158" i="7"/>
  <c r="J1154" i="7"/>
  <c r="I1154" i="7"/>
  <c r="I1150" i="7"/>
  <c r="J1150" i="7"/>
  <c r="J1146" i="7"/>
  <c r="I1146" i="7"/>
  <c r="I1142" i="7"/>
  <c r="J1142" i="7"/>
  <c r="J1138" i="7"/>
  <c r="I1138" i="7"/>
  <c r="I1134" i="7"/>
  <c r="J1134" i="7"/>
  <c r="J1130" i="7"/>
  <c r="I1130" i="7"/>
  <c r="I1126" i="7"/>
  <c r="J1126" i="7"/>
  <c r="J1122" i="7"/>
  <c r="I1122" i="7"/>
  <c r="I1118" i="7"/>
  <c r="J1118" i="7"/>
  <c r="J1114" i="7"/>
  <c r="I1114" i="7"/>
  <c r="I1110" i="7"/>
  <c r="J1110" i="7"/>
  <c r="J1106" i="7"/>
  <c r="I1106" i="7"/>
  <c r="I1102" i="7"/>
  <c r="J1102" i="7"/>
  <c r="J1098" i="7"/>
  <c r="I1098" i="7"/>
  <c r="I1094" i="7"/>
  <c r="J1094" i="7"/>
  <c r="J1090" i="7"/>
  <c r="I1090" i="7"/>
  <c r="I1086" i="7"/>
  <c r="J1086" i="7"/>
  <c r="J1082" i="7"/>
  <c r="I1082" i="7"/>
  <c r="I1078" i="7"/>
  <c r="J1078" i="7"/>
  <c r="J1074" i="7"/>
  <c r="I1074" i="7"/>
  <c r="I1070" i="7"/>
  <c r="J1070" i="7"/>
  <c r="J1066" i="7"/>
  <c r="I1066" i="7"/>
  <c r="I1062" i="7"/>
  <c r="J1062" i="7"/>
  <c r="J1058" i="7"/>
  <c r="I1058" i="7"/>
  <c r="I1054" i="7"/>
  <c r="J1054" i="7"/>
  <c r="J1050" i="7"/>
  <c r="I1050" i="7"/>
  <c r="I1046" i="7"/>
  <c r="J1046" i="7"/>
  <c r="J1042" i="7"/>
  <c r="I1042" i="7"/>
  <c r="I1038" i="7"/>
  <c r="J1038" i="7"/>
  <c r="J1034" i="7"/>
  <c r="I1034" i="7"/>
  <c r="I1030" i="7"/>
  <c r="J1030" i="7"/>
  <c r="J1026" i="7"/>
  <c r="I1026" i="7"/>
  <c r="I1022" i="7"/>
  <c r="J1022" i="7"/>
  <c r="J1018" i="7"/>
  <c r="I1018" i="7"/>
  <c r="I1014" i="7"/>
  <c r="J1014" i="7"/>
  <c r="J1010" i="7"/>
  <c r="I1010" i="7"/>
  <c r="I1006" i="7"/>
  <c r="J1006" i="7"/>
  <c r="J1002" i="7"/>
  <c r="I1002" i="7"/>
  <c r="I998" i="7"/>
  <c r="J998" i="7"/>
  <c r="J994" i="7"/>
  <c r="I994" i="7"/>
  <c r="I990" i="7"/>
  <c r="J990" i="7"/>
  <c r="J986" i="7"/>
  <c r="I986" i="7"/>
  <c r="I982" i="7"/>
  <c r="J982" i="7"/>
  <c r="J978" i="7"/>
  <c r="I978" i="7"/>
  <c r="I974" i="7"/>
  <c r="J974" i="7"/>
  <c r="J970" i="7"/>
  <c r="I970" i="7"/>
  <c r="I966" i="7"/>
  <c r="J966" i="7"/>
  <c r="J962" i="7"/>
  <c r="I962" i="7"/>
  <c r="I958" i="7"/>
  <c r="J958" i="7"/>
  <c r="J954" i="7"/>
  <c r="I954" i="7"/>
  <c r="I950" i="7"/>
  <c r="J950" i="7"/>
  <c r="J946" i="7"/>
  <c r="I946" i="7"/>
  <c r="I942" i="7"/>
  <c r="J942" i="7"/>
  <c r="J938" i="7"/>
  <c r="I938" i="7"/>
  <c r="I934" i="7"/>
  <c r="J934" i="7"/>
  <c r="J930" i="7"/>
  <c r="I930" i="7"/>
  <c r="I926" i="7"/>
  <c r="J926" i="7"/>
  <c r="J922" i="7"/>
  <c r="I922" i="7"/>
  <c r="I918" i="7"/>
  <c r="J918" i="7"/>
  <c r="J914" i="7"/>
  <c r="I914" i="7"/>
  <c r="I910" i="7"/>
  <c r="J910" i="7"/>
  <c r="J906" i="7"/>
  <c r="I906" i="7"/>
  <c r="I902" i="7"/>
  <c r="J902" i="7"/>
  <c r="J898" i="7"/>
  <c r="I898" i="7"/>
  <c r="I894" i="7"/>
  <c r="J894" i="7"/>
  <c r="J890" i="7"/>
  <c r="I890" i="7"/>
  <c r="I886" i="7"/>
  <c r="J886" i="7"/>
  <c r="J882" i="7"/>
  <c r="I882" i="7"/>
  <c r="J878" i="7"/>
  <c r="I878" i="7"/>
  <c r="J874" i="7"/>
  <c r="I874" i="7"/>
  <c r="I870" i="7"/>
  <c r="J870" i="7"/>
  <c r="J866" i="7"/>
  <c r="I866" i="7"/>
  <c r="I862" i="7"/>
  <c r="J862" i="7"/>
  <c r="J858" i="7"/>
  <c r="I858" i="7"/>
  <c r="I854" i="7"/>
  <c r="J854" i="7"/>
  <c r="J850" i="7"/>
  <c r="I850" i="7"/>
  <c r="I846" i="7"/>
  <c r="J846" i="7"/>
  <c r="J842" i="7"/>
  <c r="I842" i="7"/>
  <c r="I838" i="7"/>
  <c r="J838" i="7"/>
  <c r="J834" i="7"/>
  <c r="I834" i="7"/>
  <c r="J830" i="7"/>
  <c r="I830" i="7"/>
  <c r="J826" i="7"/>
  <c r="I826" i="7"/>
  <c r="I822" i="7"/>
  <c r="J822" i="7"/>
  <c r="J818" i="7"/>
  <c r="I818" i="7"/>
  <c r="I814" i="7"/>
  <c r="J814" i="7"/>
  <c r="J810" i="7"/>
  <c r="I810" i="7"/>
  <c r="I806" i="7"/>
  <c r="J806" i="7"/>
  <c r="J802" i="7"/>
  <c r="I802" i="7"/>
  <c r="I798" i="7"/>
  <c r="J798" i="7"/>
  <c r="J794" i="7"/>
  <c r="I794" i="7"/>
  <c r="I790" i="7"/>
  <c r="J790" i="7"/>
  <c r="J786" i="7"/>
  <c r="I786" i="7"/>
  <c r="I782" i="7"/>
  <c r="J782" i="7"/>
  <c r="J778" i="7"/>
  <c r="I778" i="7"/>
  <c r="I774" i="7"/>
  <c r="J774" i="7"/>
  <c r="J770" i="7"/>
  <c r="I770" i="7"/>
  <c r="I766" i="7"/>
  <c r="J766" i="7"/>
  <c r="J762" i="7"/>
  <c r="I762" i="7"/>
  <c r="I758" i="7"/>
  <c r="J758" i="7"/>
  <c r="J754" i="7"/>
  <c r="I754" i="7"/>
  <c r="I750" i="7"/>
  <c r="J750" i="7"/>
  <c r="J746" i="7"/>
  <c r="I746" i="7"/>
  <c r="I742" i="7"/>
  <c r="J742" i="7"/>
  <c r="J738" i="7"/>
  <c r="I738" i="7"/>
  <c r="I734" i="7"/>
  <c r="J734" i="7"/>
  <c r="J730" i="7"/>
  <c r="I730" i="7"/>
  <c r="I726" i="7"/>
  <c r="J726" i="7"/>
  <c r="J722" i="7"/>
  <c r="I722" i="7"/>
  <c r="I718" i="7"/>
  <c r="J718" i="7"/>
  <c r="J714" i="7"/>
  <c r="I714" i="7"/>
  <c r="I710" i="7"/>
  <c r="J710" i="7"/>
  <c r="J706" i="7"/>
  <c r="I706" i="7"/>
  <c r="I702" i="7"/>
  <c r="J702" i="7"/>
  <c r="J698" i="7"/>
  <c r="I698" i="7"/>
  <c r="I694" i="7"/>
  <c r="J694" i="7"/>
  <c r="J690" i="7"/>
  <c r="I690" i="7"/>
  <c r="I686" i="7"/>
  <c r="J686" i="7"/>
  <c r="J682" i="7"/>
  <c r="I682" i="7"/>
  <c r="I678" i="7"/>
  <c r="J678" i="7"/>
  <c r="J674" i="7"/>
  <c r="I674" i="7"/>
  <c r="I670" i="7"/>
  <c r="J670" i="7"/>
  <c r="J666" i="7"/>
  <c r="I666" i="7"/>
  <c r="I662" i="7"/>
  <c r="J662" i="7"/>
  <c r="J658" i="7"/>
  <c r="I658" i="7"/>
  <c r="I654" i="7"/>
  <c r="J654" i="7"/>
  <c r="J650" i="7"/>
  <c r="I650" i="7"/>
  <c r="I646" i="7"/>
  <c r="J646" i="7"/>
  <c r="J642" i="7"/>
  <c r="I642" i="7"/>
  <c r="I638" i="7"/>
  <c r="J638" i="7"/>
  <c r="J634" i="7"/>
  <c r="I634" i="7"/>
  <c r="I630" i="7"/>
  <c r="J630" i="7"/>
  <c r="J626" i="7"/>
  <c r="I626" i="7"/>
  <c r="I622" i="7"/>
  <c r="J622" i="7"/>
  <c r="J618" i="7"/>
  <c r="I618" i="7"/>
  <c r="I614" i="7"/>
  <c r="J614" i="7"/>
  <c r="J610" i="7"/>
  <c r="I610" i="7"/>
  <c r="I606" i="7"/>
  <c r="J606" i="7"/>
  <c r="J602" i="7"/>
  <c r="I602" i="7"/>
  <c r="I598" i="7"/>
  <c r="J598" i="7"/>
  <c r="J594" i="7"/>
  <c r="I594" i="7"/>
  <c r="I590" i="7"/>
  <c r="J590" i="7"/>
  <c r="J586" i="7"/>
  <c r="I586" i="7"/>
  <c r="I582" i="7"/>
  <c r="J582" i="7"/>
  <c r="J578" i="7"/>
  <c r="I578" i="7"/>
  <c r="I574" i="7"/>
  <c r="J574" i="7"/>
  <c r="J570" i="7"/>
  <c r="I570" i="7"/>
  <c r="I566" i="7"/>
  <c r="J566" i="7"/>
  <c r="J562" i="7"/>
  <c r="I562" i="7"/>
  <c r="I558" i="7"/>
  <c r="J558" i="7"/>
  <c r="J554" i="7"/>
  <c r="I554" i="7"/>
  <c r="I550" i="7"/>
  <c r="J550" i="7"/>
  <c r="J546" i="7"/>
  <c r="I546" i="7"/>
  <c r="I542" i="7"/>
  <c r="J542" i="7"/>
  <c r="J538" i="7"/>
  <c r="I538" i="7"/>
  <c r="I534" i="7"/>
  <c r="J534" i="7"/>
  <c r="J530" i="7"/>
  <c r="I530" i="7"/>
  <c r="I526" i="7"/>
  <c r="J526" i="7"/>
  <c r="J522" i="7"/>
  <c r="I522" i="7"/>
  <c r="I518" i="7"/>
  <c r="J518" i="7"/>
  <c r="J514" i="7"/>
  <c r="I514" i="7"/>
  <c r="I510" i="7"/>
  <c r="J510" i="7"/>
  <c r="J506" i="7"/>
  <c r="I506" i="7"/>
  <c r="I502" i="7"/>
  <c r="J502" i="7"/>
  <c r="J498" i="7"/>
  <c r="I498" i="7"/>
  <c r="I494" i="7"/>
  <c r="J494" i="7"/>
  <c r="J490" i="7"/>
  <c r="I490" i="7"/>
  <c r="I486" i="7"/>
  <c r="J486" i="7"/>
  <c r="J482" i="7"/>
  <c r="I482" i="7"/>
  <c r="I478" i="7"/>
  <c r="J478" i="7"/>
  <c r="J474" i="7"/>
  <c r="I474" i="7"/>
  <c r="I470" i="7"/>
  <c r="J470" i="7"/>
  <c r="J466" i="7"/>
  <c r="I466" i="7"/>
  <c r="I462" i="7"/>
  <c r="J462" i="7"/>
  <c r="J458" i="7"/>
  <c r="I458" i="7"/>
  <c r="I454" i="7"/>
  <c r="J454" i="7"/>
  <c r="J450" i="7"/>
  <c r="I450" i="7"/>
  <c r="I446" i="7"/>
  <c r="J446" i="7"/>
  <c r="J442" i="7"/>
  <c r="I442" i="7"/>
  <c r="I438" i="7"/>
  <c r="J438" i="7"/>
  <c r="J434" i="7"/>
  <c r="I434" i="7"/>
  <c r="I430" i="7"/>
  <c r="J430" i="7"/>
  <c r="J426" i="7"/>
  <c r="I426" i="7"/>
  <c r="I422" i="7"/>
  <c r="J422" i="7"/>
  <c r="J418" i="7"/>
  <c r="I418" i="7"/>
  <c r="I414" i="7"/>
  <c r="J414" i="7"/>
  <c r="J410" i="7"/>
  <c r="I410" i="7"/>
  <c r="I406" i="7"/>
  <c r="J406" i="7"/>
  <c r="J402" i="7"/>
  <c r="I402" i="7"/>
  <c r="I398" i="7"/>
  <c r="J398" i="7"/>
  <c r="J394" i="7"/>
  <c r="I394" i="7"/>
  <c r="I390" i="7"/>
  <c r="J390" i="7"/>
  <c r="J386" i="7"/>
  <c r="I386" i="7"/>
  <c r="I382" i="7"/>
  <c r="J382" i="7"/>
  <c r="J378" i="7"/>
  <c r="I378" i="7"/>
  <c r="I374" i="7"/>
  <c r="J374" i="7"/>
  <c r="J370" i="7"/>
  <c r="I370" i="7"/>
  <c r="I366" i="7"/>
  <c r="J366" i="7"/>
  <c r="J362" i="7"/>
  <c r="I362" i="7"/>
  <c r="I358" i="7"/>
  <c r="J358" i="7"/>
  <c r="J354" i="7"/>
  <c r="I354" i="7"/>
  <c r="I350" i="7"/>
  <c r="J350" i="7"/>
  <c r="J346" i="7"/>
  <c r="I346" i="7"/>
  <c r="I342" i="7"/>
  <c r="J342" i="7"/>
  <c r="J338" i="7"/>
  <c r="I338" i="7"/>
  <c r="I334" i="7"/>
  <c r="J334" i="7"/>
  <c r="J330" i="7"/>
  <c r="I330" i="7"/>
  <c r="I326" i="7"/>
  <c r="J326" i="7"/>
  <c r="J322" i="7"/>
  <c r="I322" i="7"/>
  <c r="I318" i="7"/>
  <c r="J318" i="7"/>
  <c r="J314" i="7"/>
  <c r="I314" i="7"/>
  <c r="I310" i="7"/>
  <c r="J310" i="7"/>
  <c r="J306" i="7"/>
  <c r="I306" i="7"/>
  <c r="I302" i="7"/>
  <c r="J302" i="7"/>
  <c r="J298" i="7"/>
  <c r="I298" i="7"/>
  <c r="I294" i="7"/>
  <c r="J294" i="7"/>
  <c r="J290" i="7"/>
  <c r="I290" i="7"/>
  <c r="I286" i="7"/>
  <c r="J286" i="7"/>
  <c r="J282" i="7"/>
  <c r="I282" i="7"/>
  <c r="I278" i="7"/>
  <c r="J278" i="7"/>
  <c r="J274" i="7"/>
  <c r="I274" i="7"/>
  <c r="I270" i="7"/>
  <c r="J270" i="7"/>
  <c r="J266" i="7"/>
  <c r="I266" i="7"/>
  <c r="I262" i="7"/>
  <c r="J262" i="7"/>
  <c r="J258" i="7"/>
  <c r="I258" i="7"/>
  <c r="I254" i="7"/>
  <c r="J254" i="7"/>
  <c r="J250" i="7"/>
  <c r="I250" i="7"/>
  <c r="I246" i="7"/>
  <c r="J246" i="7"/>
  <c r="J242" i="7"/>
  <c r="I242" i="7"/>
  <c r="I238" i="7"/>
  <c r="J238" i="7"/>
  <c r="J234" i="7"/>
  <c r="I234" i="7"/>
  <c r="I230" i="7"/>
  <c r="J230" i="7"/>
  <c r="J226" i="7"/>
  <c r="I226" i="7"/>
  <c r="I222" i="7"/>
  <c r="J222" i="7"/>
  <c r="J218" i="7"/>
  <c r="I218" i="7"/>
  <c r="I214" i="7"/>
  <c r="J214" i="7"/>
  <c r="J210" i="7"/>
  <c r="I210" i="7"/>
  <c r="I206" i="7"/>
  <c r="J206" i="7"/>
  <c r="J202" i="7"/>
  <c r="I202" i="7"/>
  <c r="I198" i="7"/>
  <c r="J198" i="7"/>
  <c r="J194" i="7"/>
  <c r="I194" i="7"/>
  <c r="I190" i="7"/>
  <c r="J190" i="7"/>
  <c r="J186" i="7"/>
  <c r="I186" i="7"/>
  <c r="I182" i="7"/>
  <c r="J182" i="7"/>
  <c r="J178" i="7"/>
  <c r="I178" i="7"/>
  <c r="I174" i="7"/>
  <c r="J174" i="7"/>
  <c r="J170" i="7"/>
  <c r="I170" i="7"/>
  <c r="I166" i="7"/>
  <c r="J166" i="7"/>
  <c r="J162" i="7"/>
  <c r="I162" i="7"/>
  <c r="I158" i="7"/>
  <c r="J158" i="7"/>
  <c r="J154" i="7"/>
  <c r="I154" i="7"/>
  <c r="I150" i="7"/>
  <c r="J150" i="7"/>
  <c r="J146" i="7"/>
  <c r="I146" i="7"/>
  <c r="I142" i="7"/>
  <c r="J142" i="7"/>
  <c r="J138" i="7"/>
  <c r="I138" i="7"/>
  <c r="I134" i="7"/>
  <c r="J134" i="7"/>
  <c r="J130" i="7"/>
  <c r="I130" i="7"/>
  <c r="I126" i="7"/>
  <c r="J126" i="7"/>
  <c r="J122" i="7"/>
  <c r="I122" i="7"/>
  <c r="I118" i="7"/>
  <c r="J118" i="7"/>
  <c r="J114" i="7"/>
  <c r="I114" i="7"/>
  <c r="I110" i="7"/>
  <c r="J110" i="7"/>
  <c r="J106" i="7"/>
  <c r="I106" i="7"/>
  <c r="I102" i="7"/>
  <c r="J102" i="7"/>
  <c r="J98" i="7"/>
  <c r="I98" i="7"/>
  <c r="I94" i="7"/>
  <c r="J94" i="7"/>
  <c r="J90" i="7"/>
  <c r="I90" i="7"/>
  <c r="I86" i="7"/>
  <c r="J86" i="7"/>
  <c r="J82" i="7"/>
  <c r="I82" i="7"/>
  <c r="I78" i="7"/>
  <c r="J78" i="7"/>
  <c r="J74" i="7"/>
  <c r="I74" i="7"/>
  <c r="J2005" i="7"/>
  <c r="I2005" i="7"/>
  <c r="I2001" i="7"/>
  <c r="J2001" i="7"/>
  <c r="J1997" i="7"/>
  <c r="I1997" i="7"/>
  <c r="I1993" i="7"/>
  <c r="J1993" i="7"/>
  <c r="J1989" i="7"/>
  <c r="I1989" i="7"/>
  <c r="I1985" i="7"/>
  <c r="J1985" i="7"/>
  <c r="J1981" i="7"/>
  <c r="I1981" i="7"/>
  <c r="I1977" i="7"/>
  <c r="J1977" i="7"/>
  <c r="J1973" i="7"/>
  <c r="I1973" i="7"/>
  <c r="I1969" i="7"/>
  <c r="J1969" i="7"/>
  <c r="J1965" i="7"/>
  <c r="I1965" i="7"/>
  <c r="I1961" i="7"/>
  <c r="J1961" i="7"/>
  <c r="J1957" i="7"/>
  <c r="I1957" i="7"/>
  <c r="I1953" i="7"/>
  <c r="J1953" i="7"/>
  <c r="J1949" i="7"/>
  <c r="I1949" i="7"/>
  <c r="I1945" i="7"/>
  <c r="J1945" i="7"/>
  <c r="J1941" i="7"/>
  <c r="I1941" i="7"/>
  <c r="I1937" i="7"/>
  <c r="J1937" i="7"/>
  <c r="J1933" i="7"/>
  <c r="I1933" i="7"/>
  <c r="I1929" i="7"/>
  <c r="J1929" i="7"/>
  <c r="J1925" i="7"/>
  <c r="I1925" i="7"/>
  <c r="I1921" i="7"/>
  <c r="J1921" i="7"/>
  <c r="J1917" i="7"/>
  <c r="I1917" i="7"/>
  <c r="I1913" i="7"/>
  <c r="J1913" i="7"/>
  <c r="J1909" i="7"/>
  <c r="I1909" i="7"/>
  <c r="I1905" i="7"/>
  <c r="J1905" i="7"/>
  <c r="J1901" i="7"/>
  <c r="I1901" i="7"/>
  <c r="I1897" i="7"/>
  <c r="J1897" i="7"/>
  <c r="J1893" i="7"/>
  <c r="I1893" i="7"/>
  <c r="I1889" i="7"/>
  <c r="J1889" i="7"/>
  <c r="J1885" i="7"/>
  <c r="I1885" i="7"/>
  <c r="I1881" i="7"/>
  <c r="J1881" i="7"/>
  <c r="J1877" i="7"/>
  <c r="I1877" i="7"/>
  <c r="I1873" i="7"/>
  <c r="J1873" i="7"/>
  <c r="J1869" i="7"/>
  <c r="I1869" i="7"/>
  <c r="I1865" i="7"/>
  <c r="J1865" i="7"/>
  <c r="J1861" i="7"/>
  <c r="I1861" i="7"/>
  <c r="I1857" i="7"/>
  <c r="J1857" i="7"/>
  <c r="J1853" i="7"/>
  <c r="I1853" i="7"/>
  <c r="I1849" i="7"/>
  <c r="J1849" i="7"/>
  <c r="J1845" i="7"/>
  <c r="I1845" i="7"/>
  <c r="I1841" i="7"/>
  <c r="J1841" i="7"/>
  <c r="J1837" i="7"/>
  <c r="I1837" i="7"/>
  <c r="I1833" i="7"/>
  <c r="J1833" i="7"/>
  <c r="J1829" i="7"/>
  <c r="I1829" i="7"/>
  <c r="I1825" i="7"/>
  <c r="J1825" i="7"/>
  <c r="J1821" i="7"/>
  <c r="I1821" i="7"/>
  <c r="I1817" i="7"/>
  <c r="J1817" i="7"/>
  <c r="J1813" i="7"/>
  <c r="I1813" i="7"/>
  <c r="I1809" i="7"/>
  <c r="J1809" i="7"/>
  <c r="J1805" i="7"/>
  <c r="I1805" i="7"/>
  <c r="I1801" i="7"/>
  <c r="J1801" i="7"/>
  <c r="J1797" i="7"/>
  <c r="I1797" i="7"/>
  <c r="I1793" i="7"/>
  <c r="J1793" i="7"/>
  <c r="J1789" i="7"/>
  <c r="I1789" i="7"/>
  <c r="I1785" i="7"/>
  <c r="J1785" i="7"/>
  <c r="J1781" i="7"/>
  <c r="I1781" i="7"/>
  <c r="I1777" i="7"/>
  <c r="J1777" i="7"/>
  <c r="J1773" i="7"/>
  <c r="I1773" i="7"/>
  <c r="I1769" i="7"/>
  <c r="J1769" i="7"/>
  <c r="J1765" i="7"/>
  <c r="I1765" i="7"/>
  <c r="I1761" i="7"/>
  <c r="J1761" i="7"/>
  <c r="J1757" i="7"/>
  <c r="I1757" i="7"/>
  <c r="I1753" i="7"/>
  <c r="J1753" i="7"/>
  <c r="J1749" i="7"/>
  <c r="I1749" i="7"/>
  <c r="I1745" i="7"/>
  <c r="J1745" i="7"/>
  <c r="J1741" i="7"/>
  <c r="I1741" i="7"/>
  <c r="I1737" i="7"/>
  <c r="J1737" i="7"/>
  <c r="J1733" i="7"/>
  <c r="I1733" i="7"/>
  <c r="I1729" i="7"/>
  <c r="J1729" i="7"/>
  <c r="J1725" i="7"/>
  <c r="I1725" i="7"/>
  <c r="I1721" i="7"/>
  <c r="J1721" i="7"/>
  <c r="J1717" i="7"/>
  <c r="I1717" i="7"/>
  <c r="I1713" i="7"/>
  <c r="J1713" i="7"/>
  <c r="J1709" i="7"/>
  <c r="I1709" i="7"/>
  <c r="I1705" i="7"/>
  <c r="J1705" i="7"/>
  <c r="J1701" i="7"/>
  <c r="I1701" i="7"/>
  <c r="I1697" i="7"/>
  <c r="J1697" i="7"/>
  <c r="J1693" i="7"/>
  <c r="I1693" i="7"/>
  <c r="I1689" i="7"/>
  <c r="J1689" i="7"/>
  <c r="J1685" i="7"/>
  <c r="I1685" i="7"/>
  <c r="I1681" i="7"/>
  <c r="J1681" i="7"/>
  <c r="J1677" i="7"/>
  <c r="I1677" i="7"/>
  <c r="I1673" i="7"/>
  <c r="J1673" i="7"/>
  <c r="J1669" i="7"/>
  <c r="I1669" i="7"/>
  <c r="I1665" i="7"/>
  <c r="J1665" i="7"/>
  <c r="J1661" i="7"/>
  <c r="I1661" i="7"/>
  <c r="I1657" i="7"/>
  <c r="J1657" i="7"/>
  <c r="J1653" i="7"/>
  <c r="I1653" i="7"/>
  <c r="I1649" i="7"/>
  <c r="J1649" i="7"/>
  <c r="J1645" i="7"/>
  <c r="I1645" i="7"/>
  <c r="I1641" i="7"/>
  <c r="J1641" i="7"/>
  <c r="J1637" i="7"/>
  <c r="I1637" i="7"/>
  <c r="I1633" i="7"/>
  <c r="J1633" i="7"/>
  <c r="J1629" i="7"/>
  <c r="I1629" i="7"/>
  <c r="I1625" i="7"/>
  <c r="J1625" i="7"/>
  <c r="J1621" i="7"/>
  <c r="I1621" i="7"/>
  <c r="I1617" i="7"/>
  <c r="J1617" i="7"/>
  <c r="J1613" i="7"/>
  <c r="I1613" i="7"/>
  <c r="I1609" i="7"/>
  <c r="J1609" i="7"/>
  <c r="J1605" i="7"/>
  <c r="I1605" i="7"/>
  <c r="I1601" i="7"/>
  <c r="J1601" i="7"/>
  <c r="J1597" i="7"/>
  <c r="I1597" i="7"/>
  <c r="I1593" i="7"/>
  <c r="J1593" i="7"/>
  <c r="J1589" i="7"/>
  <c r="I1589" i="7"/>
  <c r="I1585" i="7"/>
  <c r="J1585" i="7"/>
  <c r="J1581" i="7"/>
  <c r="I1581" i="7"/>
  <c r="I1577" i="7"/>
  <c r="J1577" i="7"/>
  <c r="J1573" i="7"/>
  <c r="I1573" i="7"/>
  <c r="I1569" i="7"/>
  <c r="J1569" i="7"/>
  <c r="J1565" i="7"/>
  <c r="I1565" i="7"/>
  <c r="I1561" i="7"/>
  <c r="J1561" i="7"/>
  <c r="J1557" i="7"/>
  <c r="I1557" i="7"/>
  <c r="I1553" i="7"/>
  <c r="J1553" i="7"/>
  <c r="J1549" i="7"/>
  <c r="I1549" i="7"/>
  <c r="I1545" i="7"/>
  <c r="J1545" i="7"/>
  <c r="J1541" i="7"/>
  <c r="I1541" i="7"/>
  <c r="I1537" i="7"/>
  <c r="J1537" i="7"/>
  <c r="J1533" i="7"/>
  <c r="I1533" i="7"/>
  <c r="I1529" i="7"/>
  <c r="J1529" i="7"/>
  <c r="J1525" i="7"/>
  <c r="I1525" i="7"/>
  <c r="I1521" i="7"/>
  <c r="J1521" i="7"/>
  <c r="J1517" i="7"/>
  <c r="I1517" i="7"/>
  <c r="J1513" i="7"/>
  <c r="I1513" i="7"/>
  <c r="J1509" i="7"/>
  <c r="I1509" i="7"/>
  <c r="J1505" i="7"/>
  <c r="I1505" i="7"/>
  <c r="J1501" i="7"/>
  <c r="I1501" i="7"/>
  <c r="J1497" i="7"/>
  <c r="I1497" i="7"/>
  <c r="J1493" i="7"/>
  <c r="I1493" i="7"/>
  <c r="J1489" i="7"/>
  <c r="I1489" i="7"/>
  <c r="J1485" i="7"/>
  <c r="I1485" i="7"/>
  <c r="J1481" i="7"/>
  <c r="I1481" i="7"/>
  <c r="J1477" i="7"/>
  <c r="I1477" i="7"/>
  <c r="J1473" i="7"/>
  <c r="I1473" i="7"/>
  <c r="J1469" i="7"/>
  <c r="I1469" i="7"/>
  <c r="J1465" i="7"/>
  <c r="I1465" i="7"/>
  <c r="J1461" i="7"/>
  <c r="I1461" i="7"/>
  <c r="J1457" i="7"/>
  <c r="I1457" i="7"/>
  <c r="J1453" i="7"/>
  <c r="I1453" i="7"/>
  <c r="J1449" i="7"/>
  <c r="I1449" i="7"/>
  <c r="J1445" i="7"/>
  <c r="I1445" i="7"/>
  <c r="J1441" i="7"/>
  <c r="I1441" i="7"/>
  <c r="J1437" i="7"/>
  <c r="I1437" i="7"/>
  <c r="J1433" i="7"/>
  <c r="I1433" i="7"/>
  <c r="J1429" i="7"/>
  <c r="I1429" i="7"/>
  <c r="J1425" i="7"/>
  <c r="I1425" i="7"/>
  <c r="J1421" i="7"/>
  <c r="I1421" i="7"/>
  <c r="J1417" i="7"/>
  <c r="I1417" i="7"/>
  <c r="J1413" i="7"/>
  <c r="I1413" i="7"/>
  <c r="J1409" i="7"/>
  <c r="I1409" i="7"/>
  <c r="J1405" i="7"/>
  <c r="I1405" i="7"/>
  <c r="J1401" i="7"/>
  <c r="I1401" i="7"/>
  <c r="J1397" i="7"/>
  <c r="I1397" i="7"/>
  <c r="J1393" i="7"/>
  <c r="I1393" i="7"/>
  <c r="J1389" i="7"/>
  <c r="I1389" i="7"/>
  <c r="J1385" i="7"/>
  <c r="I1385" i="7"/>
  <c r="J1381" i="7"/>
  <c r="I1381" i="7"/>
  <c r="J1377" i="7"/>
  <c r="I1377" i="7"/>
  <c r="J1373" i="7"/>
  <c r="I1373" i="7"/>
  <c r="J1369" i="7"/>
  <c r="I1369" i="7"/>
  <c r="J1365" i="7"/>
  <c r="I1365" i="7"/>
  <c r="J1361" i="7"/>
  <c r="I1361" i="7"/>
  <c r="J1357" i="7"/>
  <c r="I1357" i="7"/>
  <c r="J1353" i="7"/>
  <c r="I1353" i="7"/>
  <c r="J1349" i="7"/>
  <c r="I1349" i="7"/>
  <c r="J1345" i="7"/>
  <c r="I1345" i="7"/>
  <c r="J1341" i="7"/>
  <c r="I1341" i="7"/>
  <c r="J1337" i="7"/>
  <c r="I1337" i="7"/>
  <c r="J1333" i="7"/>
  <c r="I1333" i="7"/>
  <c r="J1329" i="7"/>
  <c r="I1329" i="7"/>
  <c r="J1325" i="7"/>
  <c r="I1325" i="7"/>
  <c r="J1321" i="7"/>
  <c r="I1321" i="7"/>
  <c r="J1317" i="7"/>
  <c r="I1317" i="7"/>
  <c r="J1313" i="7"/>
  <c r="I1313" i="7"/>
  <c r="J1309" i="7"/>
  <c r="I1309" i="7"/>
  <c r="J1305" i="7"/>
  <c r="I1305" i="7"/>
  <c r="J1301" i="7"/>
  <c r="I1301" i="7"/>
  <c r="J1297" i="7"/>
  <c r="I1297" i="7"/>
  <c r="J1293" i="7"/>
  <c r="I1293" i="7"/>
  <c r="J1289" i="7"/>
  <c r="I1289" i="7"/>
  <c r="J1285" i="7"/>
  <c r="I1285" i="7"/>
  <c r="J1281" i="7"/>
  <c r="I1281" i="7"/>
  <c r="J1277" i="7"/>
  <c r="I1277" i="7"/>
  <c r="J1273" i="7"/>
  <c r="I1273" i="7"/>
  <c r="J1269" i="7"/>
  <c r="I1269" i="7"/>
  <c r="I1265" i="7"/>
  <c r="J1265" i="7"/>
  <c r="I1261" i="7"/>
  <c r="J1261" i="7"/>
  <c r="J1257" i="7"/>
  <c r="I1257" i="7"/>
  <c r="I1253" i="7"/>
  <c r="J1253" i="7"/>
  <c r="J1249" i="7"/>
  <c r="I1249" i="7"/>
  <c r="I1245" i="7"/>
  <c r="J1245" i="7"/>
  <c r="J1241" i="7"/>
  <c r="I1241" i="7"/>
  <c r="I1237" i="7"/>
  <c r="J1237" i="7"/>
  <c r="J1233" i="7"/>
  <c r="I1233" i="7"/>
  <c r="I1229" i="7"/>
  <c r="J1229" i="7"/>
  <c r="J1225" i="7"/>
  <c r="I1225" i="7"/>
  <c r="I1221" i="7"/>
  <c r="J1221" i="7"/>
  <c r="J1217" i="7"/>
  <c r="I1217" i="7"/>
  <c r="I1213" i="7"/>
  <c r="J1213" i="7"/>
  <c r="J1209" i="7"/>
  <c r="I1209" i="7"/>
  <c r="I1205" i="7"/>
  <c r="J1205" i="7"/>
  <c r="J1201" i="7"/>
  <c r="I1201" i="7"/>
  <c r="I1197" i="7"/>
  <c r="J1197" i="7"/>
  <c r="J1193" i="7"/>
  <c r="I1193" i="7"/>
  <c r="I1189" i="7"/>
  <c r="J1189" i="7"/>
  <c r="J1185" i="7"/>
  <c r="I1185" i="7"/>
  <c r="I1181" i="7"/>
  <c r="J1181" i="7"/>
  <c r="J1177" i="7"/>
  <c r="I1177" i="7"/>
  <c r="I1173" i="7"/>
  <c r="J1173" i="7"/>
  <c r="J1169" i="7"/>
  <c r="I1169" i="7"/>
  <c r="I1165" i="7"/>
  <c r="J1165" i="7"/>
  <c r="J1161" i="7"/>
  <c r="I1161" i="7"/>
  <c r="I1157" i="7"/>
  <c r="J1157" i="7"/>
  <c r="J1153" i="7"/>
  <c r="I1153" i="7"/>
  <c r="I1149" i="7"/>
  <c r="J1149" i="7"/>
  <c r="J1145" i="7"/>
  <c r="I1145" i="7"/>
  <c r="I1141" i="7"/>
  <c r="J1141" i="7"/>
  <c r="J1137" i="7"/>
  <c r="I1137" i="7"/>
  <c r="I1133" i="7"/>
  <c r="J1133" i="7"/>
  <c r="J1129" i="7"/>
  <c r="I1129" i="7"/>
  <c r="I1125" i="7"/>
  <c r="J1125" i="7"/>
  <c r="J1121" i="7"/>
  <c r="I1121" i="7"/>
  <c r="I1117" i="7"/>
  <c r="J1117" i="7"/>
  <c r="J1113" i="7"/>
  <c r="I1113" i="7"/>
  <c r="I1109" i="7"/>
  <c r="J1109" i="7"/>
  <c r="J1105" i="7"/>
  <c r="I1105" i="7"/>
  <c r="I1101" i="7"/>
  <c r="J1101" i="7"/>
  <c r="J1097" i="7"/>
  <c r="I1097" i="7"/>
  <c r="I1093" i="7"/>
  <c r="J1093" i="7"/>
  <c r="J1089" i="7"/>
  <c r="I1089" i="7"/>
  <c r="I1085" i="7"/>
  <c r="J1085" i="7"/>
  <c r="J1081" i="7"/>
  <c r="I1081" i="7"/>
  <c r="I1077" i="7"/>
  <c r="J1077" i="7"/>
  <c r="J1073" i="7"/>
  <c r="I1073" i="7"/>
  <c r="I1069" i="7"/>
  <c r="J1069" i="7"/>
  <c r="J1065" i="7"/>
  <c r="I1065" i="7"/>
  <c r="I1061" i="7"/>
  <c r="J1061" i="7"/>
  <c r="J1057" i="7"/>
  <c r="I1057" i="7"/>
  <c r="I1053" i="7"/>
  <c r="J1053" i="7"/>
  <c r="J1049" i="7"/>
  <c r="I1049" i="7"/>
  <c r="I1045" i="7"/>
  <c r="J1045" i="7"/>
  <c r="J1041" i="7"/>
  <c r="I1041" i="7"/>
  <c r="I1037" i="7"/>
  <c r="J1037" i="7"/>
  <c r="J1033" i="7"/>
  <c r="I1033" i="7"/>
  <c r="I1029" i="7"/>
  <c r="J1029" i="7"/>
  <c r="J1025" i="7"/>
  <c r="I1025" i="7"/>
  <c r="I1021" i="7"/>
  <c r="J1021" i="7"/>
  <c r="J1017" i="7"/>
  <c r="I1017" i="7"/>
  <c r="I1013" i="7"/>
  <c r="J1013" i="7"/>
  <c r="J1009" i="7"/>
  <c r="I1009" i="7"/>
  <c r="I1005" i="7"/>
  <c r="J1005" i="7"/>
  <c r="J1001" i="7"/>
  <c r="I1001" i="7"/>
  <c r="I997" i="7"/>
  <c r="J997" i="7"/>
  <c r="J993" i="7"/>
  <c r="I993" i="7"/>
  <c r="I989" i="7"/>
  <c r="J989" i="7"/>
  <c r="J985" i="7"/>
  <c r="I985" i="7"/>
  <c r="I981" i="7"/>
  <c r="J981" i="7"/>
  <c r="J977" i="7"/>
  <c r="I977" i="7"/>
  <c r="I973" i="7"/>
  <c r="J973" i="7"/>
  <c r="J969" i="7"/>
  <c r="I969" i="7"/>
  <c r="I965" i="7"/>
  <c r="J965" i="7"/>
  <c r="J961" i="7"/>
  <c r="I961" i="7"/>
  <c r="I957" i="7"/>
  <c r="J957" i="7"/>
  <c r="J953" i="7"/>
  <c r="I953" i="7"/>
  <c r="I949" i="7"/>
  <c r="J949" i="7"/>
  <c r="J945" i="7"/>
  <c r="I945" i="7"/>
  <c r="I941" i="7"/>
  <c r="J941" i="7"/>
  <c r="J937" i="7"/>
  <c r="I937" i="7"/>
  <c r="I933" i="7"/>
  <c r="J933" i="7"/>
  <c r="J929" i="7"/>
  <c r="I929" i="7"/>
  <c r="I925" i="7"/>
  <c r="J925" i="7"/>
  <c r="J921" i="7"/>
  <c r="I921" i="7"/>
  <c r="I917" i="7"/>
  <c r="J917" i="7"/>
  <c r="J913" i="7"/>
  <c r="I913" i="7"/>
  <c r="I909" i="7"/>
  <c r="J909" i="7"/>
  <c r="J905" i="7"/>
  <c r="I905" i="7"/>
  <c r="I901" i="7"/>
  <c r="J901" i="7"/>
  <c r="J897" i="7"/>
  <c r="I897" i="7"/>
  <c r="I893" i="7"/>
  <c r="J893" i="7"/>
  <c r="J889" i="7"/>
  <c r="I889" i="7"/>
  <c r="I885" i="7"/>
  <c r="J885" i="7"/>
  <c r="J881" i="7"/>
  <c r="I881" i="7"/>
  <c r="I877" i="7"/>
  <c r="J877" i="7"/>
  <c r="J873" i="7"/>
  <c r="I873" i="7"/>
  <c r="I869" i="7"/>
  <c r="J869" i="7"/>
  <c r="J865" i="7"/>
  <c r="I865" i="7"/>
  <c r="I861" i="7"/>
  <c r="J861" i="7"/>
  <c r="J857" i="7"/>
  <c r="I857" i="7"/>
  <c r="I853" i="7"/>
  <c r="J853" i="7"/>
  <c r="J849" i="7"/>
  <c r="I849" i="7"/>
  <c r="I845" i="7"/>
  <c r="J845" i="7"/>
  <c r="J841" i="7"/>
  <c r="I841" i="7"/>
  <c r="I837" i="7"/>
  <c r="J837" i="7"/>
  <c r="J833" i="7"/>
  <c r="I833" i="7"/>
  <c r="I829" i="7"/>
  <c r="J829" i="7"/>
  <c r="J825" i="7"/>
  <c r="I825" i="7"/>
  <c r="I821" i="7"/>
  <c r="J821" i="7"/>
  <c r="J817" i="7"/>
  <c r="I817" i="7"/>
  <c r="I813" i="7"/>
  <c r="J813" i="7"/>
  <c r="J809" i="7"/>
  <c r="I809" i="7"/>
  <c r="I805" i="7"/>
  <c r="J805" i="7"/>
  <c r="J801" i="7"/>
  <c r="I801" i="7"/>
  <c r="I797" i="7"/>
  <c r="J797" i="7"/>
  <c r="J793" i="7"/>
  <c r="I793" i="7"/>
  <c r="I789" i="7"/>
  <c r="J789" i="7"/>
  <c r="J785" i="7"/>
  <c r="I785" i="7"/>
  <c r="I781" i="7"/>
  <c r="J781" i="7"/>
  <c r="J777" i="7"/>
  <c r="I777" i="7"/>
  <c r="I773" i="7"/>
  <c r="J773" i="7"/>
  <c r="J769" i="7"/>
  <c r="I769" i="7"/>
  <c r="I765" i="7"/>
  <c r="J765" i="7"/>
  <c r="J761" i="7"/>
  <c r="I761" i="7"/>
  <c r="I757" i="7"/>
  <c r="J757" i="7"/>
  <c r="J753" i="7"/>
  <c r="I753" i="7"/>
  <c r="I749" i="7"/>
  <c r="J749" i="7"/>
  <c r="J745" i="7"/>
  <c r="I745" i="7"/>
  <c r="I741" i="7"/>
  <c r="J741" i="7"/>
  <c r="J737" i="7"/>
  <c r="I737" i="7"/>
  <c r="I733" i="7"/>
  <c r="J733" i="7"/>
  <c r="J729" i="7"/>
  <c r="I729" i="7"/>
  <c r="I725" i="7"/>
  <c r="J725" i="7"/>
  <c r="J721" i="7"/>
  <c r="I721" i="7"/>
  <c r="I717" i="7"/>
  <c r="J717" i="7"/>
  <c r="J713" i="7"/>
  <c r="I713" i="7"/>
  <c r="I709" i="7"/>
  <c r="J709" i="7"/>
  <c r="J705" i="7"/>
  <c r="I705" i="7"/>
  <c r="I701" i="7"/>
  <c r="J701" i="7"/>
  <c r="J697" i="7"/>
  <c r="I697" i="7"/>
  <c r="I693" i="7"/>
  <c r="J693" i="7"/>
  <c r="J689" i="7"/>
  <c r="I689" i="7"/>
  <c r="I685" i="7"/>
  <c r="J685" i="7"/>
  <c r="J681" i="7"/>
  <c r="I681" i="7"/>
  <c r="I677" i="7"/>
  <c r="J677" i="7"/>
  <c r="J673" i="7"/>
  <c r="I673" i="7"/>
  <c r="I669" i="7"/>
  <c r="J669" i="7"/>
  <c r="J665" i="7"/>
  <c r="I665" i="7"/>
  <c r="I661" i="7"/>
  <c r="J661" i="7"/>
  <c r="J657" i="7"/>
  <c r="I657" i="7"/>
  <c r="I653" i="7"/>
  <c r="J653" i="7"/>
  <c r="J649" i="7"/>
  <c r="I649" i="7"/>
  <c r="I645" i="7"/>
  <c r="J645" i="7"/>
  <c r="J641" i="7"/>
  <c r="I641" i="7"/>
  <c r="I637" i="7"/>
  <c r="J637" i="7"/>
  <c r="J633" i="7"/>
  <c r="I633" i="7"/>
  <c r="I629" i="7"/>
  <c r="J629" i="7"/>
  <c r="J625" i="7"/>
  <c r="I625" i="7"/>
  <c r="I621" i="7"/>
  <c r="J621" i="7"/>
  <c r="J617" i="7"/>
  <c r="I617" i="7"/>
  <c r="I613" i="7"/>
  <c r="J613" i="7"/>
  <c r="J609" i="7"/>
  <c r="I609" i="7"/>
  <c r="I605" i="7"/>
  <c r="J605" i="7"/>
  <c r="J601" i="7"/>
  <c r="I601" i="7"/>
  <c r="I597" i="7"/>
  <c r="J597" i="7"/>
  <c r="J593" i="7"/>
  <c r="I593" i="7"/>
  <c r="I589" i="7"/>
  <c r="J589" i="7"/>
  <c r="J585" i="7"/>
  <c r="I585" i="7"/>
  <c r="I581" i="7"/>
  <c r="J581" i="7"/>
  <c r="J577" i="7"/>
  <c r="I577" i="7"/>
  <c r="I573" i="7"/>
  <c r="J573" i="7"/>
  <c r="J569" i="7"/>
  <c r="I569" i="7"/>
  <c r="I565" i="7"/>
  <c r="J565" i="7"/>
  <c r="J561" i="7"/>
  <c r="I561" i="7"/>
  <c r="I557" i="7"/>
  <c r="J557" i="7"/>
  <c r="J553" i="7"/>
  <c r="I553" i="7"/>
  <c r="I549" i="7"/>
  <c r="J549" i="7"/>
  <c r="J545" i="7"/>
  <c r="I545" i="7"/>
  <c r="I541" i="7"/>
  <c r="J541" i="7"/>
  <c r="J537" i="7"/>
  <c r="I537" i="7"/>
  <c r="I533" i="7"/>
  <c r="J533" i="7"/>
  <c r="J529" i="7"/>
  <c r="I529" i="7"/>
  <c r="I525" i="7"/>
  <c r="J525" i="7"/>
  <c r="J521" i="7"/>
  <c r="I521" i="7"/>
  <c r="I517" i="7"/>
  <c r="J517" i="7"/>
  <c r="J513" i="7"/>
  <c r="I513" i="7"/>
  <c r="I509" i="7"/>
  <c r="J509" i="7"/>
  <c r="J505" i="7"/>
  <c r="I505" i="7"/>
  <c r="I501" i="7"/>
  <c r="J501" i="7"/>
  <c r="J497" i="7"/>
  <c r="I497" i="7"/>
  <c r="I493" i="7"/>
  <c r="J493" i="7"/>
  <c r="J489" i="7"/>
  <c r="I489" i="7"/>
  <c r="I485" i="7"/>
  <c r="J485" i="7"/>
  <c r="J481" i="7"/>
  <c r="I481" i="7"/>
  <c r="I477" i="7"/>
  <c r="J477" i="7"/>
  <c r="J473" i="7"/>
  <c r="I473" i="7"/>
  <c r="I469" i="7"/>
  <c r="J469" i="7"/>
  <c r="J465" i="7"/>
  <c r="I465" i="7"/>
  <c r="I461" i="7"/>
  <c r="J461" i="7"/>
  <c r="J457" i="7"/>
  <c r="I457" i="7"/>
  <c r="I453" i="7"/>
  <c r="J453" i="7"/>
  <c r="J449" i="7"/>
  <c r="I449" i="7"/>
  <c r="I445" i="7"/>
  <c r="J445" i="7"/>
  <c r="J441" i="7"/>
  <c r="I441" i="7"/>
  <c r="I437" i="7"/>
  <c r="J437" i="7"/>
  <c r="J433" i="7"/>
  <c r="I433" i="7"/>
  <c r="I429" i="7"/>
  <c r="J429" i="7"/>
  <c r="J425" i="7"/>
  <c r="I425" i="7"/>
  <c r="I421" i="7"/>
  <c r="J421" i="7"/>
  <c r="J417" i="7"/>
  <c r="I417" i="7"/>
  <c r="I413" i="7"/>
  <c r="J413" i="7"/>
  <c r="J409" i="7"/>
  <c r="I409" i="7"/>
  <c r="I405" i="7"/>
  <c r="J405" i="7"/>
  <c r="J401" i="7"/>
  <c r="I401" i="7"/>
  <c r="I397" i="7"/>
  <c r="J397" i="7"/>
  <c r="J393" i="7"/>
  <c r="I393" i="7"/>
  <c r="I389" i="7"/>
  <c r="J389" i="7"/>
  <c r="J385" i="7"/>
  <c r="I385" i="7"/>
  <c r="I381" i="7"/>
  <c r="J381" i="7"/>
  <c r="J377" i="7"/>
  <c r="I377" i="7"/>
  <c r="I373" i="7"/>
  <c r="J373" i="7"/>
  <c r="J369" i="7"/>
  <c r="I369" i="7"/>
  <c r="I365" i="7"/>
  <c r="J365" i="7"/>
  <c r="J361" i="7"/>
  <c r="I361" i="7"/>
  <c r="I357" i="7"/>
  <c r="J357" i="7"/>
  <c r="J353" i="7"/>
  <c r="I353" i="7"/>
  <c r="I349" i="7"/>
  <c r="J349" i="7"/>
  <c r="J345" i="7"/>
  <c r="I345" i="7"/>
  <c r="I341" i="7"/>
  <c r="J341" i="7"/>
  <c r="J337" i="7"/>
  <c r="I337" i="7"/>
  <c r="I333" i="7"/>
  <c r="J333" i="7"/>
  <c r="J329" i="7"/>
  <c r="I329" i="7"/>
  <c r="I325" i="7"/>
  <c r="J325" i="7"/>
  <c r="J321" i="7"/>
  <c r="I321" i="7"/>
  <c r="I317" i="7"/>
  <c r="J317" i="7"/>
  <c r="J313" i="7"/>
  <c r="I313" i="7"/>
  <c r="I309" i="7"/>
  <c r="J309" i="7"/>
  <c r="J305" i="7"/>
  <c r="I305" i="7"/>
  <c r="I301" i="7"/>
  <c r="J301" i="7"/>
  <c r="J297" i="7"/>
  <c r="I297" i="7"/>
  <c r="I293" i="7"/>
  <c r="J293" i="7"/>
  <c r="J289" i="7"/>
  <c r="I289" i="7"/>
  <c r="I285" i="7"/>
  <c r="J285" i="7"/>
  <c r="J281" i="7"/>
  <c r="I281" i="7"/>
  <c r="I277" i="7"/>
  <c r="J277" i="7"/>
  <c r="J273" i="7"/>
  <c r="I273" i="7"/>
  <c r="I269" i="7"/>
  <c r="J269" i="7"/>
  <c r="J265" i="7"/>
  <c r="I265" i="7"/>
  <c r="I261" i="7"/>
  <c r="J261" i="7"/>
  <c r="J257" i="7"/>
  <c r="I257" i="7"/>
  <c r="I253" i="7"/>
  <c r="J253" i="7"/>
  <c r="J249" i="7"/>
  <c r="I249" i="7"/>
  <c r="I245" i="7"/>
  <c r="J245" i="7"/>
  <c r="J241" i="7"/>
  <c r="I241" i="7"/>
  <c r="I237" i="7"/>
  <c r="J237" i="7"/>
  <c r="J233" i="7"/>
  <c r="I233" i="7"/>
  <c r="I229" i="7"/>
  <c r="J229" i="7"/>
  <c r="J225" i="7"/>
  <c r="I225" i="7"/>
  <c r="I221" i="7"/>
  <c r="J221" i="7"/>
  <c r="J217" i="7"/>
  <c r="I217" i="7"/>
  <c r="I213" i="7"/>
  <c r="J213" i="7"/>
  <c r="J209" i="7"/>
  <c r="I209" i="7"/>
  <c r="I205" i="7"/>
  <c r="J205" i="7"/>
  <c r="J201" i="7"/>
  <c r="I201" i="7"/>
  <c r="I197" i="7"/>
  <c r="J197" i="7"/>
  <c r="J193" i="7"/>
  <c r="I193" i="7"/>
  <c r="I189" i="7"/>
  <c r="J189" i="7"/>
  <c r="J185" i="7"/>
  <c r="I185" i="7"/>
  <c r="I181" i="7"/>
  <c r="J181" i="7"/>
  <c r="J177" i="7"/>
  <c r="I177" i="7"/>
  <c r="I173" i="7"/>
  <c r="J173" i="7"/>
  <c r="J169" i="7"/>
  <c r="I169" i="7"/>
  <c r="I165" i="7"/>
  <c r="J165" i="7"/>
  <c r="J161" i="7"/>
  <c r="I161" i="7"/>
  <c r="I157" i="7"/>
  <c r="J157" i="7"/>
  <c r="J153" i="7"/>
  <c r="I153" i="7"/>
  <c r="I149" i="7"/>
  <c r="J149" i="7"/>
  <c r="J145" i="7"/>
  <c r="I145" i="7"/>
  <c r="I141" i="7"/>
  <c r="J141" i="7"/>
  <c r="J137" i="7"/>
  <c r="I137" i="7"/>
  <c r="I133" i="7"/>
  <c r="J133" i="7"/>
  <c r="J129" i="7"/>
  <c r="I129" i="7"/>
  <c r="I125" i="7"/>
  <c r="J125" i="7"/>
  <c r="J121" i="7"/>
  <c r="I121" i="7"/>
  <c r="I117" i="7"/>
  <c r="J117" i="7"/>
  <c r="J113" i="7"/>
  <c r="I113" i="7"/>
  <c r="I109" i="7"/>
  <c r="J109" i="7"/>
  <c r="J105" i="7"/>
  <c r="I105" i="7"/>
  <c r="I101" i="7"/>
  <c r="J101" i="7"/>
  <c r="J97" i="7"/>
  <c r="I97" i="7"/>
  <c r="I93" i="7"/>
  <c r="J93" i="7"/>
  <c r="J89" i="7"/>
  <c r="I89" i="7"/>
  <c r="J85" i="7"/>
  <c r="I85" i="7"/>
  <c r="J81" i="7"/>
  <c r="I81" i="7"/>
  <c r="I77" i="7"/>
  <c r="J77" i="7"/>
  <c r="J73" i="7"/>
  <c r="I73" i="7"/>
  <c r="J25" i="7"/>
  <c r="J2004" i="7"/>
  <c r="I2004" i="7"/>
  <c r="J2000" i="7"/>
  <c r="I2000" i="7"/>
  <c r="J1996" i="7"/>
  <c r="I1996" i="7"/>
  <c r="J1992" i="7"/>
  <c r="I1992" i="7"/>
  <c r="J1988" i="7"/>
  <c r="I1988" i="7"/>
  <c r="J1984" i="7"/>
  <c r="I1984" i="7"/>
  <c r="J1980" i="7"/>
  <c r="I1980" i="7"/>
  <c r="J1976" i="7"/>
  <c r="I1976" i="7"/>
  <c r="I1972" i="7"/>
  <c r="J1972" i="7"/>
  <c r="J1968" i="7"/>
  <c r="I1968" i="7"/>
  <c r="J1964" i="7"/>
  <c r="I1964" i="7"/>
  <c r="J1960" i="7"/>
  <c r="I1960" i="7"/>
  <c r="I1956" i="7"/>
  <c r="J1956" i="7"/>
  <c r="J1952" i="7"/>
  <c r="I1952" i="7"/>
  <c r="I1948" i="7"/>
  <c r="J1948" i="7"/>
  <c r="J1944" i="7"/>
  <c r="I1944" i="7"/>
  <c r="I1940" i="7"/>
  <c r="J1940" i="7"/>
  <c r="J1936" i="7"/>
  <c r="I1936" i="7"/>
  <c r="I1932" i="7"/>
  <c r="J1932" i="7"/>
  <c r="J1928" i="7"/>
  <c r="I1928" i="7"/>
  <c r="I1924" i="7"/>
  <c r="J1924" i="7"/>
  <c r="J1920" i="7"/>
  <c r="I1920" i="7"/>
  <c r="I1916" i="7"/>
  <c r="J1916" i="7"/>
  <c r="J1912" i="7"/>
  <c r="I1912" i="7"/>
  <c r="I1908" i="7"/>
  <c r="J1908" i="7"/>
  <c r="J1904" i="7"/>
  <c r="I1904" i="7"/>
  <c r="I1900" i="7"/>
  <c r="J1900" i="7"/>
  <c r="J1896" i="7"/>
  <c r="I1896" i="7"/>
  <c r="I1892" i="7"/>
  <c r="J1892" i="7"/>
  <c r="J1888" i="7"/>
  <c r="I1888" i="7"/>
  <c r="I1884" i="7"/>
  <c r="J1884" i="7"/>
  <c r="I1880" i="7"/>
  <c r="J1880" i="7"/>
  <c r="J1876" i="7"/>
  <c r="I1876" i="7"/>
  <c r="J1872" i="7"/>
  <c r="I1872" i="7"/>
  <c r="I1868" i="7"/>
  <c r="J1868" i="7"/>
  <c r="J1864" i="7"/>
  <c r="I1864" i="7"/>
  <c r="I1860" i="7"/>
  <c r="J1860" i="7"/>
  <c r="J1856" i="7"/>
  <c r="I1856" i="7"/>
  <c r="I1852" i="7"/>
  <c r="J1852" i="7"/>
  <c r="J1848" i="7"/>
  <c r="I1848" i="7"/>
  <c r="J1844" i="7"/>
  <c r="I1844" i="7"/>
  <c r="J1840" i="7"/>
  <c r="I1840" i="7"/>
  <c r="I1836" i="7"/>
  <c r="J1836" i="7"/>
  <c r="J1832" i="7"/>
  <c r="I1832" i="7"/>
  <c r="I1828" i="7"/>
  <c r="J1828" i="7"/>
  <c r="J1824" i="7"/>
  <c r="I1824" i="7"/>
  <c r="I1820" i="7"/>
  <c r="J1820" i="7"/>
  <c r="J1816" i="7"/>
  <c r="I1816" i="7"/>
  <c r="J1812" i="7"/>
  <c r="I1812" i="7"/>
  <c r="J1808" i="7"/>
  <c r="I1808" i="7"/>
  <c r="I1804" i="7"/>
  <c r="J1804" i="7"/>
  <c r="I1800" i="7"/>
  <c r="J1800" i="7"/>
  <c r="I1796" i="7"/>
  <c r="J1796" i="7"/>
  <c r="J1792" i="7"/>
  <c r="I1792" i="7"/>
  <c r="I1788" i="7"/>
  <c r="J1788" i="7"/>
  <c r="I1784" i="7"/>
  <c r="J1784" i="7"/>
  <c r="J1780" i="7"/>
  <c r="I1780" i="7"/>
  <c r="J1776" i="7"/>
  <c r="I1776" i="7"/>
  <c r="I1772" i="7"/>
  <c r="J1772" i="7"/>
  <c r="J1768" i="7"/>
  <c r="I1768" i="7"/>
  <c r="I1764" i="7"/>
  <c r="J1764" i="7"/>
  <c r="J1760" i="7"/>
  <c r="I1760" i="7"/>
  <c r="I1756" i="7"/>
  <c r="J1756" i="7"/>
  <c r="I1752" i="7"/>
  <c r="J1752" i="7"/>
  <c r="J1748" i="7"/>
  <c r="I1748" i="7"/>
  <c r="J1744" i="7"/>
  <c r="I1744" i="7"/>
  <c r="I1740" i="7"/>
  <c r="J1740" i="7"/>
  <c r="I1736" i="7"/>
  <c r="J1736" i="7"/>
  <c r="I1732" i="7"/>
  <c r="J1732" i="7"/>
  <c r="J1728" i="7"/>
  <c r="I1728" i="7"/>
  <c r="I1724" i="7"/>
  <c r="J1724" i="7"/>
  <c r="I1720" i="7"/>
  <c r="J1720" i="7"/>
  <c r="J1716" i="7"/>
  <c r="I1716" i="7"/>
  <c r="J1712" i="7"/>
  <c r="I1712" i="7"/>
  <c r="I1708" i="7"/>
  <c r="J1708" i="7"/>
  <c r="J1704" i="7"/>
  <c r="I1704" i="7"/>
  <c r="I1700" i="7"/>
  <c r="J1700" i="7"/>
  <c r="J1696" i="7"/>
  <c r="I1696" i="7"/>
  <c r="I1692" i="7"/>
  <c r="J1692" i="7"/>
  <c r="J1688" i="7"/>
  <c r="I1688" i="7"/>
  <c r="J1684" i="7"/>
  <c r="I1684" i="7"/>
  <c r="J1680" i="7"/>
  <c r="I1680" i="7"/>
  <c r="I1676" i="7"/>
  <c r="J1676" i="7"/>
  <c r="J1672" i="7"/>
  <c r="I1672" i="7"/>
  <c r="I1668" i="7"/>
  <c r="J1668" i="7"/>
  <c r="J1664" i="7"/>
  <c r="I1664" i="7"/>
  <c r="I1660" i="7"/>
  <c r="J1660" i="7"/>
  <c r="J1656" i="7"/>
  <c r="I1656" i="7"/>
  <c r="J1652" i="7"/>
  <c r="I1652" i="7"/>
  <c r="J1648" i="7"/>
  <c r="I1648" i="7"/>
  <c r="I1644" i="7"/>
  <c r="J1644" i="7"/>
  <c r="J1640" i="7"/>
  <c r="I1640" i="7"/>
  <c r="I1636" i="7"/>
  <c r="J1636" i="7"/>
  <c r="J1632" i="7"/>
  <c r="I1632" i="7"/>
  <c r="I1628" i="7"/>
  <c r="J1628" i="7"/>
  <c r="I1624" i="7"/>
  <c r="J1624" i="7"/>
  <c r="J1620" i="7"/>
  <c r="I1620" i="7"/>
  <c r="J1616" i="7"/>
  <c r="I1616" i="7"/>
  <c r="I1612" i="7"/>
  <c r="J1612" i="7"/>
  <c r="I1608" i="7"/>
  <c r="J1608" i="7"/>
  <c r="I1604" i="7"/>
  <c r="J1604" i="7"/>
  <c r="J1600" i="7"/>
  <c r="I1600" i="7"/>
  <c r="I1596" i="7"/>
  <c r="J1596" i="7"/>
  <c r="I1592" i="7"/>
  <c r="J1592" i="7"/>
  <c r="J1588" i="7"/>
  <c r="I1588" i="7"/>
  <c r="J1584" i="7"/>
  <c r="I1584" i="7"/>
  <c r="I1580" i="7"/>
  <c r="J1580" i="7"/>
  <c r="I1576" i="7"/>
  <c r="J1576" i="7"/>
  <c r="I1572" i="7"/>
  <c r="J1572" i="7"/>
  <c r="J1568" i="7"/>
  <c r="I1568" i="7"/>
  <c r="I1564" i="7"/>
  <c r="J1564" i="7"/>
  <c r="I1560" i="7"/>
  <c r="J1560" i="7"/>
  <c r="J1556" i="7"/>
  <c r="I1556" i="7"/>
  <c r="J1552" i="7"/>
  <c r="I1552" i="7"/>
  <c r="I1548" i="7"/>
  <c r="J1548" i="7"/>
  <c r="J1544" i="7"/>
  <c r="I1544" i="7"/>
  <c r="I1540" i="7"/>
  <c r="J1540" i="7"/>
  <c r="J1536" i="7"/>
  <c r="I1536" i="7"/>
  <c r="I1532" i="7"/>
  <c r="J1532" i="7"/>
  <c r="I1528" i="7"/>
  <c r="J1528" i="7"/>
  <c r="J1524" i="7"/>
  <c r="I1524" i="7"/>
  <c r="J1520" i="7"/>
  <c r="I1520" i="7"/>
  <c r="I1516" i="7"/>
  <c r="J1516" i="7"/>
  <c r="J1512" i="7"/>
  <c r="I1512" i="7"/>
  <c r="I1508" i="7"/>
  <c r="J1508" i="7"/>
  <c r="J1504" i="7"/>
  <c r="I1504" i="7"/>
  <c r="I1500" i="7"/>
  <c r="J1500" i="7"/>
  <c r="J1496" i="7"/>
  <c r="I1496" i="7"/>
  <c r="J1492" i="7"/>
  <c r="I1492" i="7"/>
  <c r="J1488" i="7"/>
  <c r="I1488" i="7"/>
  <c r="I1484" i="7"/>
  <c r="J1484" i="7"/>
  <c r="J1480" i="7"/>
  <c r="I1480" i="7"/>
  <c r="I1476" i="7"/>
  <c r="J1476" i="7"/>
  <c r="J1472" i="7"/>
  <c r="I1472" i="7"/>
  <c r="I1468" i="7"/>
  <c r="J1468" i="7"/>
  <c r="I1464" i="7"/>
  <c r="J1464" i="7"/>
  <c r="J1460" i="7"/>
  <c r="I1460" i="7"/>
  <c r="J1456" i="7"/>
  <c r="I1456" i="7"/>
  <c r="I1452" i="7"/>
  <c r="J1452" i="7"/>
  <c r="J1448" i="7"/>
  <c r="I1448" i="7"/>
  <c r="I1444" i="7"/>
  <c r="J1444" i="7"/>
  <c r="J1440" i="7"/>
  <c r="I1440" i="7"/>
  <c r="I1436" i="7"/>
  <c r="J1436" i="7"/>
  <c r="I1432" i="7"/>
  <c r="J1432" i="7"/>
  <c r="J1428" i="7"/>
  <c r="I1428" i="7"/>
  <c r="J1424" i="7"/>
  <c r="I1424" i="7"/>
  <c r="I1420" i="7"/>
  <c r="J1420" i="7"/>
  <c r="I1416" i="7"/>
  <c r="J1416" i="7"/>
  <c r="I1412" i="7"/>
  <c r="J1412" i="7"/>
  <c r="J1408" i="7"/>
  <c r="I1408" i="7"/>
  <c r="I1404" i="7"/>
  <c r="J1404" i="7"/>
  <c r="I1400" i="7"/>
  <c r="J1400" i="7"/>
  <c r="J1396" i="7"/>
  <c r="I1396" i="7"/>
  <c r="J1392" i="7"/>
  <c r="I1392" i="7"/>
  <c r="I1388" i="7"/>
  <c r="J1388" i="7"/>
  <c r="I1384" i="7"/>
  <c r="J1384" i="7"/>
  <c r="I1380" i="7"/>
  <c r="J1380" i="7"/>
  <c r="J1376" i="7"/>
  <c r="I1376" i="7"/>
  <c r="I1372" i="7"/>
  <c r="J1372" i="7"/>
  <c r="J1368" i="7"/>
  <c r="I1368" i="7"/>
  <c r="J1364" i="7"/>
  <c r="I1364" i="7"/>
  <c r="J1360" i="7"/>
  <c r="I1360" i="7"/>
  <c r="I1356" i="7"/>
  <c r="J1356" i="7"/>
  <c r="J1352" i="7"/>
  <c r="I1352" i="7"/>
  <c r="I1348" i="7"/>
  <c r="J1348" i="7"/>
  <c r="J1344" i="7"/>
  <c r="I1344" i="7"/>
  <c r="I1340" i="7"/>
  <c r="J1340" i="7"/>
  <c r="I1336" i="7"/>
  <c r="J1336" i="7"/>
  <c r="J1332" i="7"/>
  <c r="I1332" i="7"/>
  <c r="J1328" i="7"/>
  <c r="I1328" i="7"/>
  <c r="I1324" i="7"/>
  <c r="J1324" i="7"/>
  <c r="J1320" i="7"/>
  <c r="I1320" i="7"/>
  <c r="I1316" i="7"/>
  <c r="J1316" i="7"/>
  <c r="J1312" i="7"/>
  <c r="I1312" i="7"/>
  <c r="I1308" i="7"/>
  <c r="J1308" i="7"/>
  <c r="J1304" i="7"/>
  <c r="I1304" i="7"/>
  <c r="J1300" i="7"/>
  <c r="I1300" i="7"/>
  <c r="J1296" i="7"/>
  <c r="I1296" i="7"/>
  <c r="I1292" i="7"/>
  <c r="J1292" i="7"/>
  <c r="J1288" i="7"/>
  <c r="I1288" i="7"/>
  <c r="I1284" i="7"/>
  <c r="J1284" i="7"/>
  <c r="J1280" i="7"/>
  <c r="I1280" i="7"/>
  <c r="I1276" i="7"/>
  <c r="J1276" i="7"/>
  <c r="J1272" i="7"/>
  <c r="I1272" i="7"/>
  <c r="J1268" i="7"/>
  <c r="I1268" i="7"/>
  <c r="J1264" i="7"/>
  <c r="I1264" i="7"/>
  <c r="I1260" i="7"/>
  <c r="J1260" i="7"/>
  <c r="I1256" i="7"/>
  <c r="J1256" i="7"/>
  <c r="I1252" i="7"/>
  <c r="J1252" i="7"/>
  <c r="J1248" i="7"/>
  <c r="I1248" i="7"/>
  <c r="I1244" i="7"/>
  <c r="J1244" i="7"/>
  <c r="I1240" i="7"/>
  <c r="J1240" i="7"/>
  <c r="J1236" i="7"/>
  <c r="I1236" i="7"/>
  <c r="J1232" i="7"/>
  <c r="I1232" i="7"/>
  <c r="I1228" i="7"/>
  <c r="J1228" i="7"/>
  <c r="J1224" i="7"/>
  <c r="I1224" i="7"/>
  <c r="I1220" i="7"/>
  <c r="J1220" i="7"/>
  <c r="J1216" i="7"/>
  <c r="I1216" i="7"/>
  <c r="I1212" i="7"/>
  <c r="J1212" i="7"/>
  <c r="I1208" i="7"/>
  <c r="J1208" i="7"/>
  <c r="J1204" i="7"/>
  <c r="I1204" i="7"/>
  <c r="J1200" i="7"/>
  <c r="I1200" i="7"/>
  <c r="I1196" i="7"/>
  <c r="J1196" i="7"/>
  <c r="I1192" i="7"/>
  <c r="J1192" i="7"/>
  <c r="I1188" i="7"/>
  <c r="J1188" i="7"/>
  <c r="J1184" i="7"/>
  <c r="I1184" i="7"/>
  <c r="I1180" i="7"/>
  <c r="J1180" i="7"/>
  <c r="I1176" i="7"/>
  <c r="J1176" i="7"/>
  <c r="J1172" i="7"/>
  <c r="I1172" i="7"/>
  <c r="J1168" i="7"/>
  <c r="I1168" i="7"/>
  <c r="I1164" i="7"/>
  <c r="J1164" i="7"/>
  <c r="J1160" i="7"/>
  <c r="I1160" i="7"/>
  <c r="I1156" i="7"/>
  <c r="J1156" i="7"/>
  <c r="J1152" i="7"/>
  <c r="I1152" i="7"/>
  <c r="I1148" i="7"/>
  <c r="J1148" i="7"/>
  <c r="J1144" i="7"/>
  <c r="I1144" i="7"/>
  <c r="J1140" i="7"/>
  <c r="I1140" i="7"/>
  <c r="J1136" i="7"/>
  <c r="I1136" i="7"/>
  <c r="I1132" i="7"/>
  <c r="J1132" i="7"/>
  <c r="I1128" i="7"/>
  <c r="J1128" i="7"/>
  <c r="I1124" i="7"/>
  <c r="J1124" i="7"/>
  <c r="J1120" i="7"/>
  <c r="I1120" i="7"/>
  <c r="I1116" i="7"/>
  <c r="J1116" i="7"/>
  <c r="I1112" i="7"/>
  <c r="J1112" i="7"/>
  <c r="J1108" i="7"/>
  <c r="I1108" i="7"/>
  <c r="J1104" i="7"/>
  <c r="I1104" i="7"/>
  <c r="I1100" i="7"/>
  <c r="J1100" i="7"/>
  <c r="I1096" i="7"/>
  <c r="J1096" i="7"/>
  <c r="I1092" i="7"/>
  <c r="J1092" i="7"/>
  <c r="J1088" i="7"/>
  <c r="I1088" i="7"/>
  <c r="I1084" i="7"/>
  <c r="J1084" i="7"/>
  <c r="I1080" i="7"/>
  <c r="J1080" i="7"/>
  <c r="J1076" i="7"/>
  <c r="I1076" i="7"/>
  <c r="J1072" i="7"/>
  <c r="I1072" i="7"/>
  <c r="I1068" i="7"/>
  <c r="J1068" i="7"/>
  <c r="I1064" i="7"/>
  <c r="J1064" i="7"/>
  <c r="I1060" i="7"/>
  <c r="J1060" i="7"/>
  <c r="J1056" i="7"/>
  <c r="I1056" i="7"/>
  <c r="I1052" i="7"/>
  <c r="J1052" i="7"/>
  <c r="I1048" i="7"/>
  <c r="J1048" i="7"/>
  <c r="J1044" i="7"/>
  <c r="I1044" i="7"/>
  <c r="J1040" i="7"/>
  <c r="I1040" i="7"/>
  <c r="I1036" i="7"/>
  <c r="J1036" i="7"/>
  <c r="I1032" i="7"/>
  <c r="J1032" i="7"/>
  <c r="I1028" i="7"/>
  <c r="J1028" i="7"/>
  <c r="J1024" i="7"/>
  <c r="I1024" i="7"/>
  <c r="I1020" i="7"/>
  <c r="J1020" i="7"/>
  <c r="I1016" i="7"/>
  <c r="J1016" i="7"/>
  <c r="J1012" i="7"/>
  <c r="I1012" i="7"/>
  <c r="J1008" i="7"/>
  <c r="I1008" i="7"/>
  <c r="I1004" i="7"/>
  <c r="J1004" i="7"/>
  <c r="I1000" i="7"/>
  <c r="J1000" i="7"/>
  <c r="J996" i="7"/>
  <c r="I996" i="7"/>
  <c r="J992" i="7"/>
  <c r="I992" i="7"/>
  <c r="I988" i="7"/>
  <c r="J988" i="7"/>
  <c r="I984" i="7"/>
  <c r="J984" i="7"/>
  <c r="J980" i="7"/>
  <c r="I980" i="7"/>
  <c r="J976" i="7"/>
  <c r="I976" i="7"/>
  <c r="I972" i="7"/>
  <c r="J972" i="7"/>
  <c r="I968" i="7"/>
  <c r="J968" i="7"/>
  <c r="J964" i="7"/>
  <c r="I964" i="7"/>
  <c r="J960" i="7"/>
  <c r="I960" i="7"/>
  <c r="I956" i="7"/>
  <c r="J956" i="7"/>
  <c r="I952" i="7"/>
  <c r="J952" i="7"/>
  <c r="J948" i="7"/>
  <c r="I948" i="7"/>
  <c r="J944" i="7"/>
  <c r="I944" i="7"/>
  <c r="I940" i="7"/>
  <c r="J940" i="7"/>
  <c r="I936" i="7"/>
  <c r="J936" i="7"/>
  <c r="J932" i="7"/>
  <c r="I932" i="7"/>
  <c r="J928" i="7"/>
  <c r="I928" i="7"/>
  <c r="I924" i="7"/>
  <c r="J924" i="7"/>
  <c r="I920" i="7"/>
  <c r="J920" i="7"/>
  <c r="I916" i="7"/>
  <c r="J916" i="7"/>
  <c r="J912" i="7"/>
  <c r="I912" i="7"/>
  <c r="I908" i="7"/>
  <c r="J908" i="7"/>
  <c r="J904" i="7"/>
  <c r="I904" i="7"/>
  <c r="I900" i="7"/>
  <c r="J900" i="7"/>
  <c r="J896" i="7"/>
  <c r="I896" i="7"/>
  <c r="I892" i="7"/>
  <c r="J892" i="7"/>
  <c r="J888" i="7"/>
  <c r="I888" i="7"/>
  <c r="I884" i="7"/>
  <c r="J884" i="7"/>
  <c r="J880" i="7"/>
  <c r="I880" i="7"/>
  <c r="I876" i="7"/>
  <c r="J876" i="7"/>
  <c r="I872" i="7"/>
  <c r="J872" i="7"/>
  <c r="I868" i="7"/>
  <c r="J868" i="7"/>
  <c r="J864" i="7"/>
  <c r="I864" i="7"/>
  <c r="I860" i="7"/>
  <c r="J860" i="7"/>
  <c r="I856" i="7"/>
  <c r="J856" i="7"/>
  <c r="I852" i="7"/>
  <c r="J852" i="7"/>
  <c r="J848" i="7"/>
  <c r="I848" i="7"/>
  <c r="I844" i="7"/>
  <c r="J844" i="7"/>
  <c r="J840" i="7"/>
  <c r="I840" i="7"/>
  <c r="I836" i="7"/>
  <c r="J836" i="7"/>
  <c r="J832" i="7"/>
  <c r="I832" i="7"/>
  <c r="I828" i="7"/>
  <c r="J828" i="7"/>
  <c r="J824" i="7"/>
  <c r="I824" i="7"/>
  <c r="I820" i="7"/>
  <c r="J820" i="7"/>
  <c r="J816" i="7"/>
  <c r="I816" i="7"/>
  <c r="I812" i="7"/>
  <c r="J812" i="7"/>
  <c r="J808" i="7"/>
  <c r="I808" i="7"/>
  <c r="I804" i="7"/>
  <c r="J804" i="7"/>
  <c r="J800" i="7"/>
  <c r="I800" i="7"/>
  <c r="I796" i="7"/>
  <c r="J796" i="7"/>
  <c r="J792" i="7"/>
  <c r="I792" i="7"/>
  <c r="I788" i="7"/>
  <c r="J788" i="7"/>
  <c r="J784" i="7"/>
  <c r="I784" i="7"/>
  <c r="I780" i="7"/>
  <c r="J780" i="7"/>
  <c r="J776" i="7"/>
  <c r="I776" i="7"/>
  <c r="I772" i="7"/>
  <c r="J772" i="7"/>
  <c r="J768" i="7"/>
  <c r="I768" i="7"/>
  <c r="I764" i="7"/>
  <c r="J764" i="7"/>
  <c r="J760" i="7"/>
  <c r="I760" i="7"/>
  <c r="I756" i="7"/>
  <c r="J756" i="7"/>
  <c r="J752" i="7"/>
  <c r="I752" i="7"/>
  <c r="I748" i="7"/>
  <c r="J748" i="7"/>
  <c r="J744" i="7"/>
  <c r="I744" i="7"/>
  <c r="I740" i="7"/>
  <c r="J740" i="7"/>
  <c r="J736" i="7"/>
  <c r="I736" i="7"/>
  <c r="I732" i="7"/>
  <c r="J732" i="7"/>
  <c r="J728" i="7"/>
  <c r="I728" i="7"/>
  <c r="I724" i="7"/>
  <c r="J724" i="7"/>
  <c r="J720" i="7"/>
  <c r="I720" i="7"/>
  <c r="I716" i="7"/>
  <c r="J716" i="7"/>
  <c r="J712" i="7"/>
  <c r="I712" i="7"/>
  <c r="I708" i="7"/>
  <c r="J708" i="7"/>
  <c r="J704" i="7"/>
  <c r="I704" i="7"/>
  <c r="I700" i="7"/>
  <c r="J700" i="7"/>
  <c r="J696" i="7"/>
  <c r="I696" i="7"/>
  <c r="I692" i="7"/>
  <c r="J692" i="7"/>
  <c r="J688" i="7"/>
  <c r="I688" i="7"/>
  <c r="I684" i="7"/>
  <c r="J684" i="7"/>
  <c r="J680" i="7"/>
  <c r="I680" i="7"/>
  <c r="I676" i="7"/>
  <c r="J676" i="7"/>
  <c r="J672" i="7"/>
  <c r="I672" i="7"/>
  <c r="I668" i="7"/>
  <c r="J668" i="7"/>
  <c r="J664" i="7"/>
  <c r="I664" i="7"/>
  <c r="J660" i="7"/>
  <c r="I660" i="7"/>
  <c r="J656" i="7"/>
  <c r="I656" i="7"/>
  <c r="I652" i="7"/>
  <c r="J652" i="7"/>
  <c r="J648" i="7"/>
  <c r="I648" i="7"/>
  <c r="I644" i="7"/>
  <c r="J644" i="7"/>
  <c r="J640" i="7"/>
  <c r="I640" i="7"/>
  <c r="I636" i="7"/>
  <c r="J636" i="7"/>
  <c r="J632" i="7"/>
  <c r="I632" i="7"/>
  <c r="J628" i="7"/>
  <c r="I628" i="7"/>
  <c r="J624" i="7"/>
  <c r="I624" i="7"/>
  <c r="I620" i="7"/>
  <c r="J620" i="7"/>
  <c r="J616" i="7"/>
  <c r="I616" i="7"/>
  <c r="I612" i="7"/>
  <c r="J612" i="7"/>
  <c r="J608" i="7"/>
  <c r="I608" i="7"/>
  <c r="I604" i="7"/>
  <c r="J604" i="7"/>
  <c r="J600" i="7"/>
  <c r="I600" i="7"/>
  <c r="I596" i="7"/>
  <c r="J596" i="7"/>
  <c r="J592" i="7"/>
  <c r="I592" i="7"/>
  <c r="I588" i="7"/>
  <c r="J588" i="7"/>
  <c r="J584" i="7"/>
  <c r="I584" i="7"/>
  <c r="I580" i="7"/>
  <c r="J580" i="7"/>
  <c r="J576" i="7"/>
  <c r="I576" i="7"/>
  <c r="I572" i="7"/>
  <c r="J572" i="7"/>
  <c r="J568" i="7"/>
  <c r="I568" i="7"/>
  <c r="I564" i="7"/>
  <c r="J564" i="7"/>
  <c r="J560" i="7"/>
  <c r="I560" i="7"/>
  <c r="I556" i="7"/>
  <c r="J556" i="7"/>
  <c r="J552" i="7"/>
  <c r="I552" i="7"/>
  <c r="I548" i="7"/>
  <c r="J548" i="7"/>
  <c r="J544" i="7"/>
  <c r="I544" i="7"/>
  <c r="I540" i="7"/>
  <c r="J540" i="7"/>
  <c r="J536" i="7"/>
  <c r="I536" i="7"/>
  <c r="J532" i="7"/>
  <c r="I532" i="7"/>
  <c r="J528" i="7"/>
  <c r="I528" i="7"/>
  <c r="I524" i="7"/>
  <c r="J524" i="7"/>
  <c r="J520" i="7"/>
  <c r="I520" i="7"/>
  <c r="I516" i="7"/>
  <c r="J516" i="7"/>
  <c r="J512" i="7"/>
  <c r="I512" i="7"/>
  <c r="I508" i="7"/>
  <c r="J508" i="7"/>
  <c r="J504" i="7"/>
  <c r="I504" i="7"/>
  <c r="J500" i="7"/>
  <c r="I500" i="7"/>
  <c r="J496" i="7"/>
  <c r="I496" i="7"/>
  <c r="I492" i="7"/>
  <c r="J492" i="7"/>
  <c r="J488" i="7"/>
  <c r="I488" i="7"/>
  <c r="I484" i="7"/>
  <c r="J484" i="7"/>
  <c r="J480" i="7"/>
  <c r="I480" i="7"/>
  <c r="I476" i="7"/>
  <c r="J476" i="7"/>
  <c r="J472" i="7"/>
  <c r="I472" i="7"/>
  <c r="I468" i="7"/>
  <c r="J468" i="7"/>
  <c r="J464" i="7"/>
  <c r="I464" i="7"/>
  <c r="I460" i="7"/>
  <c r="J460" i="7"/>
  <c r="J456" i="7"/>
  <c r="I456" i="7"/>
  <c r="I452" i="7"/>
  <c r="J452" i="7"/>
  <c r="J448" i="7"/>
  <c r="I448" i="7"/>
  <c r="I444" i="7"/>
  <c r="J444" i="7"/>
  <c r="J440" i="7"/>
  <c r="I440" i="7"/>
  <c r="I436" i="7"/>
  <c r="J436" i="7"/>
  <c r="J432" i="7"/>
  <c r="I432" i="7"/>
  <c r="I428" i="7"/>
  <c r="J428" i="7"/>
  <c r="J424" i="7"/>
  <c r="I424" i="7"/>
  <c r="I420" i="7"/>
  <c r="J420" i="7"/>
  <c r="J416" i="7"/>
  <c r="I416" i="7"/>
  <c r="I412" i="7"/>
  <c r="J412" i="7"/>
  <c r="J408" i="7"/>
  <c r="I408" i="7"/>
  <c r="J404" i="7"/>
  <c r="I404" i="7"/>
  <c r="J400" i="7"/>
  <c r="I400" i="7"/>
  <c r="I396" i="7"/>
  <c r="J396" i="7"/>
  <c r="J392" i="7"/>
  <c r="I392" i="7"/>
  <c r="I388" i="7"/>
  <c r="J388" i="7"/>
  <c r="J384" i="7"/>
  <c r="I384" i="7"/>
  <c r="I380" i="7"/>
  <c r="J380" i="7"/>
  <c r="J376" i="7"/>
  <c r="I376" i="7"/>
  <c r="J372" i="7"/>
  <c r="I372" i="7"/>
  <c r="J368" i="7"/>
  <c r="I368" i="7"/>
  <c r="I364" i="7"/>
  <c r="J364" i="7"/>
  <c r="J360" i="7"/>
  <c r="I360" i="7"/>
  <c r="I356" i="7"/>
  <c r="J356" i="7"/>
  <c r="J352" i="7"/>
  <c r="I352" i="7"/>
  <c r="I348" i="7"/>
  <c r="J348" i="7"/>
  <c r="J344" i="7"/>
  <c r="I344" i="7"/>
  <c r="I340" i="7"/>
  <c r="J340" i="7"/>
  <c r="J336" i="7"/>
  <c r="I336" i="7"/>
  <c r="I332" i="7"/>
  <c r="J332" i="7"/>
  <c r="J328" i="7"/>
  <c r="I328" i="7"/>
  <c r="I324" i="7"/>
  <c r="J324" i="7"/>
  <c r="J320" i="7"/>
  <c r="I320" i="7"/>
  <c r="I316" i="7"/>
  <c r="J316" i="7"/>
  <c r="J312" i="7"/>
  <c r="I312" i="7"/>
  <c r="I308" i="7"/>
  <c r="J308" i="7"/>
  <c r="J304" i="7"/>
  <c r="I304" i="7"/>
  <c r="I300" i="7"/>
  <c r="J300" i="7"/>
  <c r="J296" i="7"/>
  <c r="I296" i="7"/>
  <c r="I292" i="7"/>
  <c r="J292" i="7"/>
  <c r="J288" i="7"/>
  <c r="I288" i="7"/>
  <c r="I284" i="7"/>
  <c r="J284" i="7"/>
  <c r="J280" i="7"/>
  <c r="I280" i="7"/>
  <c r="J276" i="7"/>
  <c r="I276" i="7"/>
  <c r="J272" i="7"/>
  <c r="I272" i="7"/>
  <c r="I268" i="7"/>
  <c r="J268" i="7"/>
  <c r="J264" i="7"/>
  <c r="I264" i="7"/>
  <c r="I260" i="7"/>
  <c r="J260" i="7"/>
  <c r="J256" i="7"/>
  <c r="I256" i="7"/>
  <c r="I252" i="7"/>
  <c r="J252" i="7"/>
  <c r="J248" i="7"/>
  <c r="I248" i="7"/>
  <c r="J244" i="7"/>
  <c r="I244" i="7"/>
  <c r="J240" i="7"/>
  <c r="I240" i="7"/>
  <c r="I236" i="7"/>
  <c r="J236" i="7"/>
  <c r="J232" i="7"/>
  <c r="I232" i="7"/>
  <c r="I228" i="7"/>
  <c r="J228" i="7"/>
  <c r="J224" i="7"/>
  <c r="I224" i="7"/>
  <c r="I220" i="7"/>
  <c r="J220" i="7"/>
  <c r="J216" i="7"/>
  <c r="I216" i="7"/>
  <c r="I212" i="7"/>
  <c r="J212" i="7"/>
  <c r="J208" i="7"/>
  <c r="I208" i="7"/>
  <c r="I204" i="7"/>
  <c r="J204" i="7"/>
  <c r="J200" i="7"/>
  <c r="I200" i="7"/>
  <c r="I196" i="7"/>
  <c r="J196" i="7"/>
  <c r="J192" i="7"/>
  <c r="I192" i="7"/>
  <c r="I188" i="7"/>
  <c r="J188" i="7"/>
  <c r="J184" i="7"/>
  <c r="I184" i="7"/>
  <c r="I180" i="7"/>
  <c r="J180" i="7"/>
  <c r="J176" i="7"/>
  <c r="I176" i="7"/>
  <c r="I172" i="7"/>
  <c r="J172" i="7"/>
  <c r="J168" i="7"/>
  <c r="I168" i="7"/>
  <c r="I164" i="7"/>
  <c r="J164" i="7"/>
  <c r="J160" i="7"/>
  <c r="I160" i="7"/>
  <c r="I156" i="7"/>
  <c r="J156" i="7"/>
  <c r="J152" i="7"/>
  <c r="I152" i="7"/>
  <c r="I148" i="7"/>
  <c r="J148" i="7"/>
  <c r="J144" i="7"/>
  <c r="I144" i="7"/>
  <c r="I140" i="7"/>
  <c r="J140" i="7"/>
  <c r="J136" i="7"/>
  <c r="I136" i="7"/>
  <c r="I132" i="7"/>
  <c r="J132" i="7"/>
  <c r="J128" i="7"/>
  <c r="I128" i="7"/>
  <c r="I124" i="7"/>
  <c r="J124" i="7"/>
  <c r="J120" i="7"/>
  <c r="I120" i="7"/>
  <c r="I116" i="7"/>
  <c r="J116" i="7"/>
  <c r="J112" i="7"/>
  <c r="I112" i="7"/>
  <c r="I108" i="7"/>
  <c r="J108" i="7"/>
  <c r="J104" i="7"/>
  <c r="I104" i="7"/>
  <c r="I100" i="7"/>
  <c r="J100" i="7"/>
  <c r="J96" i="7"/>
  <c r="I96" i="7"/>
  <c r="I92" i="7"/>
  <c r="J92" i="7"/>
  <c r="J88" i="7"/>
  <c r="I88" i="7"/>
  <c r="I84" i="7"/>
  <c r="J84" i="7"/>
  <c r="J80" i="7"/>
  <c r="I80" i="7"/>
  <c r="I76" i="7"/>
  <c r="J76" i="7"/>
  <c r="J72" i="7"/>
  <c r="I72" i="7"/>
  <c r="F22" i="7"/>
  <c r="F6" i="7"/>
  <c r="J6" i="7"/>
  <c r="I2003" i="7"/>
  <c r="J2003" i="7"/>
  <c r="J1999" i="7"/>
  <c r="I1999" i="7"/>
  <c r="J1995" i="7"/>
  <c r="I1995" i="7"/>
  <c r="I1991" i="7"/>
  <c r="J1991" i="7"/>
  <c r="I1987" i="7"/>
  <c r="J1987" i="7"/>
  <c r="J1983" i="7"/>
  <c r="I1983" i="7"/>
  <c r="I1979" i="7"/>
  <c r="J1979" i="7"/>
  <c r="J1975" i="7"/>
  <c r="I1975" i="7"/>
  <c r="J1971" i="7"/>
  <c r="I1971" i="7"/>
  <c r="I1967" i="7"/>
  <c r="J1967" i="7"/>
  <c r="I1963" i="7"/>
  <c r="J1963" i="7"/>
  <c r="J1959" i="7"/>
  <c r="I1959" i="7"/>
  <c r="J1955" i="7"/>
  <c r="I1955" i="7"/>
  <c r="I1951" i="7"/>
  <c r="J1951" i="7"/>
  <c r="I1947" i="7"/>
  <c r="J1947" i="7"/>
  <c r="J1943" i="7"/>
  <c r="I1943" i="7"/>
  <c r="J1939" i="7"/>
  <c r="I1939" i="7"/>
  <c r="I1935" i="7"/>
  <c r="J1935" i="7"/>
  <c r="I1931" i="7"/>
  <c r="J1931" i="7"/>
  <c r="J1927" i="7"/>
  <c r="I1927" i="7"/>
  <c r="J1923" i="7"/>
  <c r="I1923" i="7"/>
  <c r="I1919" i="7"/>
  <c r="J1919" i="7"/>
  <c r="I1915" i="7"/>
  <c r="J1915" i="7"/>
  <c r="J1911" i="7"/>
  <c r="I1911" i="7"/>
  <c r="J1907" i="7"/>
  <c r="I1907" i="7"/>
  <c r="I1903" i="7"/>
  <c r="J1903" i="7"/>
  <c r="I1899" i="7"/>
  <c r="J1899" i="7"/>
  <c r="J1895" i="7"/>
  <c r="I1895" i="7"/>
  <c r="J1891" i="7"/>
  <c r="I1891" i="7"/>
  <c r="I1887" i="7"/>
  <c r="J1887" i="7"/>
  <c r="I1883" i="7"/>
  <c r="J1883" i="7"/>
  <c r="J1879" i="7"/>
  <c r="I1879" i="7"/>
  <c r="J1875" i="7"/>
  <c r="I1875" i="7"/>
  <c r="I1871" i="7"/>
  <c r="J1871" i="7"/>
  <c r="I1867" i="7"/>
  <c r="J1867" i="7"/>
  <c r="J1863" i="7"/>
  <c r="I1863" i="7"/>
  <c r="J1859" i="7"/>
  <c r="I1859" i="7"/>
  <c r="I1855" i="7"/>
  <c r="J1855" i="7"/>
  <c r="I1851" i="7"/>
  <c r="J1851" i="7"/>
  <c r="J1847" i="7"/>
  <c r="I1847" i="7"/>
  <c r="J1843" i="7"/>
  <c r="I1843" i="7"/>
  <c r="I1839" i="7"/>
  <c r="J1839" i="7"/>
  <c r="I1835" i="7"/>
  <c r="J1835" i="7"/>
  <c r="J1831" i="7"/>
  <c r="I1831" i="7"/>
  <c r="J1827" i="7"/>
  <c r="I1827" i="7"/>
  <c r="I1823" i="7"/>
  <c r="J1823" i="7"/>
  <c r="I1819" i="7"/>
  <c r="J1819" i="7"/>
  <c r="J1815" i="7"/>
  <c r="I1815" i="7"/>
  <c r="J1811" i="7"/>
  <c r="I1811" i="7"/>
  <c r="I1807" i="7"/>
  <c r="J1807" i="7"/>
  <c r="I1803" i="7"/>
  <c r="J1803" i="7"/>
  <c r="J1799" i="7"/>
  <c r="I1799" i="7"/>
  <c r="J1795" i="7"/>
  <c r="I1795" i="7"/>
  <c r="I1791" i="7"/>
  <c r="J1791" i="7"/>
  <c r="I1787" i="7"/>
  <c r="J1787" i="7"/>
  <c r="J1783" i="7"/>
  <c r="I1783" i="7"/>
  <c r="J1779" i="7"/>
  <c r="I1779" i="7"/>
  <c r="I1775" i="7"/>
  <c r="J1775" i="7"/>
  <c r="I1771" i="7"/>
  <c r="J1771" i="7"/>
  <c r="J1767" i="7"/>
  <c r="I1767" i="7"/>
  <c r="J1763" i="7"/>
  <c r="I1763" i="7"/>
  <c r="I1759" i="7"/>
  <c r="J1759" i="7"/>
  <c r="I1755" i="7"/>
  <c r="J1755" i="7"/>
  <c r="J1751" i="7"/>
  <c r="I1751" i="7"/>
  <c r="J1747" i="7"/>
  <c r="I1747" i="7"/>
  <c r="I1743" i="7"/>
  <c r="J1743" i="7"/>
  <c r="I1739" i="7"/>
  <c r="J1739" i="7"/>
  <c r="J1735" i="7"/>
  <c r="I1735" i="7"/>
  <c r="J1731" i="7"/>
  <c r="I1731" i="7"/>
  <c r="I1727" i="7"/>
  <c r="J1727" i="7"/>
  <c r="I1723" i="7"/>
  <c r="J1723" i="7"/>
  <c r="J1719" i="7"/>
  <c r="I1719" i="7"/>
  <c r="J1715" i="7"/>
  <c r="I1715" i="7"/>
  <c r="I1711" i="7"/>
  <c r="J1711" i="7"/>
  <c r="I1707" i="7"/>
  <c r="J1707" i="7"/>
  <c r="J1703" i="7"/>
  <c r="I1703" i="7"/>
  <c r="J1699" i="7"/>
  <c r="I1699" i="7"/>
  <c r="I1695" i="7"/>
  <c r="J1695" i="7"/>
  <c r="I1691" i="7"/>
  <c r="J1691" i="7"/>
  <c r="J1687" i="7"/>
  <c r="I1687" i="7"/>
  <c r="J1683" i="7"/>
  <c r="I1683" i="7"/>
  <c r="I1679" i="7"/>
  <c r="J1679" i="7"/>
  <c r="J1675" i="7"/>
  <c r="I1675" i="7"/>
  <c r="I1671" i="7"/>
  <c r="J1671" i="7"/>
  <c r="J1667" i="7"/>
  <c r="I1667" i="7"/>
  <c r="I1663" i="7"/>
  <c r="J1663" i="7"/>
  <c r="I1659" i="7"/>
  <c r="J1659" i="7"/>
  <c r="J1655" i="7"/>
  <c r="I1655" i="7"/>
  <c r="J1651" i="7"/>
  <c r="I1651" i="7"/>
  <c r="I1647" i="7"/>
  <c r="J1647" i="7"/>
  <c r="I1643" i="7"/>
  <c r="J1643" i="7"/>
  <c r="J1639" i="7"/>
  <c r="I1639" i="7"/>
  <c r="J1635" i="7"/>
  <c r="I1635" i="7"/>
  <c r="I1631" i="7"/>
  <c r="J1631" i="7"/>
  <c r="I1627" i="7"/>
  <c r="J1627" i="7"/>
  <c r="J1623" i="7"/>
  <c r="I1623" i="7"/>
  <c r="J1619" i="7"/>
  <c r="I1619" i="7"/>
  <c r="I1615" i="7"/>
  <c r="J1615" i="7"/>
  <c r="J1611" i="7"/>
  <c r="I1611" i="7"/>
  <c r="I1607" i="7"/>
  <c r="J1607" i="7"/>
  <c r="J1603" i="7"/>
  <c r="I1603" i="7"/>
  <c r="I1599" i="7"/>
  <c r="J1599" i="7"/>
  <c r="I1595" i="7"/>
  <c r="J1595" i="7"/>
  <c r="J1591" i="7"/>
  <c r="I1591" i="7"/>
  <c r="J1587" i="7"/>
  <c r="I1587" i="7"/>
  <c r="I1583" i="7"/>
  <c r="J1583" i="7"/>
  <c r="I1579" i="7"/>
  <c r="J1579" i="7"/>
  <c r="J1575" i="7"/>
  <c r="I1575" i="7"/>
  <c r="J1571" i="7"/>
  <c r="I1571" i="7"/>
  <c r="I1567" i="7"/>
  <c r="J1567" i="7"/>
  <c r="I1563" i="7"/>
  <c r="J1563" i="7"/>
  <c r="J1559" i="7"/>
  <c r="I1559" i="7"/>
  <c r="J1555" i="7"/>
  <c r="I1555" i="7"/>
  <c r="I1551" i="7"/>
  <c r="J1551" i="7"/>
  <c r="I1547" i="7"/>
  <c r="J1547" i="7"/>
  <c r="J1543" i="7"/>
  <c r="I1543" i="7"/>
  <c r="J1539" i="7"/>
  <c r="I1539" i="7"/>
  <c r="I1535" i="7"/>
  <c r="J1535" i="7"/>
  <c r="I1531" i="7"/>
  <c r="J1531" i="7"/>
  <c r="J1527" i="7"/>
  <c r="I1527" i="7"/>
  <c r="J1523" i="7"/>
  <c r="I1523" i="7"/>
  <c r="I1519" i="7"/>
  <c r="J1519" i="7"/>
  <c r="I1515" i="7"/>
  <c r="J1515" i="7"/>
  <c r="J1511" i="7"/>
  <c r="I1511" i="7"/>
  <c r="I1507" i="7"/>
  <c r="J1507" i="7"/>
  <c r="J1503" i="7"/>
  <c r="I1503" i="7"/>
  <c r="J1499" i="7"/>
  <c r="I1499" i="7"/>
  <c r="I1495" i="7"/>
  <c r="J1495" i="7"/>
  <c r="I1491" i="7"/>
  <c r="J1491" i="7"/>
  <c r="J1487" i="7"/>
  <c r="I1487" i="7"/>
  <c r="J1483" i="7"/>
  <c r="I1483" i="7"/>
  <c r="I1479" i="7"/>
  <c r="J1479" i="7"/>
  <c r="I1475" i="7"/>
  <c r="J1475" i="7"/>
  <c r="J1471" i="7"/>
  <c r="I1471" i="7"/>
  <c r="J1467" i="7"/>
  <c r="I1467" i="7"/>
  <c r="I1463" i="7"/>
  <c r="J1463" i="7"/>
  <c r="J1459" i="7"/>
  <c r="I1459" i="7"/>
  <c r="I1455" i="7"/>
  <c r="J1455" i="7"/>
  <c r="I1451" i="7"/>
  <c r="J1451" i="7"/>
  <c r="J1447" i="7"/>
  <c r="I1447" i="7"/>
  <c r="J1443" i="7"/>
  <c r="I1443" i="7"/>
  <c r="I1439" i="7"/>
  <c r="J1439" i="7"/>
  <c r="J1435" i="7"/>
  <c r="I1435" i="7"/>
  <c r="I1431" i="7"/>
  <c r="J1431" i="7"/>
  <c r="I1427" i="7"/>
  <c r="J1427" i="7"/>
  <c r="J1423" i="7"/>
  <c r="I1423" i="7"/>
  <c r="J1419" i="7"/>
  <c r="I1419" i="7"/>
  <c r="I1415" i="7"/>
  <c r="J1415" i="7"/>
  <c r="I1411" i="7"/>
  <c r="J1411" i="7"/>
  <c r="J1407" i="7"/>
  <c r="I1407" i="7"/>
  <c r="I1403" i="7"/>
  <c r="J1403" i="7"/>
  <c r="J1399" i="7"/>
  <c r="I1399" i="7"/>
  <c r="J1395" i="7"/>
  <c r="I1395" i="7"/>
  <c r="I1391" i="7"/>
  <c r="J1391" i="7"/>
  <c r="I1387" i="7"/>
  <c r="J1387" i="7"/>
  <c r="J1383" i="7"/>
  <c r="I1383" i="7"/>
  <c r="J1379" i="7"/>
  <c r="I1379" i="7"/>
  <c r="I1375" i="7"/>
  <c r="J1375" i="7"/>
  <c r="J1371" i="7"/>
  <c r="I1371" i="7"/>
  <c r="I1367" i="7"/>
  <c r="J1367" i="7"/>
  <c r="I1363" i="7"/>
  <c r="J1363" i="7"/>
  <c r="J1359" i="7"/>
  <c r="I1359" i="7"/>
  <c r="J1355" i="7"/>
  <c r="I1355" i="7"/>
  <c r="I1351" i="7"/>
  <c r="J1351" i="7"/>
  <c r="J1347" i="7"/>
  <c r="I1347" i="7"/>
  <c r="I1343" i="7"/>
  <c r="J1343" i="7"/>
  <c r="I1339" i="7"/>
  <c r="J1339" i="7"/>
  <c r="J1335" i="7"/>
  <c r="I1335" i="7"/>
  <c r="J1331" i="7"/>
  <c r="I1331" i="7"/>
  <c r="I1327" i="7"/>
  <c r="J1327" i="7"/>
  <c r="I1323" i="7"/>
  <c r="J1323" i="7"/>
  <c r="J1319" i="7"/>
  <c r="I1319" i="7"/>
  <c r="J1315" i="7"/>
  <c r="I1315" i="7"/>
  <c r="I1311" i="7"/>
  <c r="J1311" i="7"/>
  <c r="I1307" i="7"/>
  <c r="J1307" i="7"/>
  <c r="J1303" i="7"/>
  <c r="I1303" i="7"/>
  <c r="J1299" i="7"/>
  <c r="I1299" i="7"/>
  <c r="I1295" i="7"/>
  <c r="J1295" i="7"/>
  <c r="I1291" i="7"/>
  <c r="J1291" i="7"/>
  <c r="J1287" i="7"/>
  <c r="I1287" i="7"/>
  <c r="J1283" i="7"/>
  <c r="I1283" i="7"/>
  <c r="I1279" i="7"/>
  <c r="J1279" i="7"/>
  <c r="I1275" i="7"/>
  <c r="J1275" i="7"/>
  <c r="J1271" i="7"/>
  <c r="I1271" i="7"/>
  <c r="J1267" i="7"/>
  <c r="I1267" i="7"/>
  <c r="I1263" i="7"/>
  <c r="J1263" i="7"/>
  <c r="I1259" i="7"/>
  <c r="J1259" i="7"/>
  <c r="J1255" i="7"/>
  <c r="I1255" i="7"/>
  <c r="J1251" i="7"/>
  <c r="I1251" i="7"/>
  <c r="I1247" i="7"/>
  <c r="J1247" i="7"/>
  <c r="I1243" i="7"/>
  <c r="J1243" i="7"/>
  <c r="J1239" i="7"/>
  <c r="I1239" i="7"/>
  <c r="I1235" i="7"/>
  <c r="J1235" i="7"/>
  <c r="J1231" i="7"/>
  <c r="I1231" i="7"/>
  <c r="I1227" i="7"/>
  <c r="J1227" i="7"/>
  <c r="J1223" i="7"/>
  <c r="I1223" i="7"/>
  <c r="J1219" i="7"/>
  <c r="I1219" i="7"/>
  <c r="I1215" i="7"/>
  <c r="J1215" i="7"/>
  <c r="I1211" i="7"/>
  <c r="J1211" i="7"/>
  <c r="J1207" i="7"/>
  <c r="I1207" i="7"/>
  <c r="I1203" i="7"/>
  <c r="J1203" i="7"/>
  <c r="J1199" i="7"/>
  <c r="I1199" i="7"/>
  <c r="J1195" i="7"/>
  <c r="I1195" i="7"/>
  <c r="I1191" i="7"/>
  <c r="J1191" i="7"/>
  <c r="I1187" i="7"/>
  <c r="J1187" i="7"/>
  <c r="J1183" i="7"/>
  <c r="I1183" i="7"/>
  <c r="J1179" i="7"/>
  <c r="I1179" i="7"/>
  <c r="I1175" i="7"/>
  <c r="J1175" i="7"/>
  <c r="I1171" i="7"/>
  <c r="J1171" i="7"/>
  <c r="J1167" i="7"/>
  <c r="I1167" i="7"/>
  <c r="J1163" i="7"/>
  <c r="I1163" i="7"/>
  <c r="I1159" i="7"/>
  <c r="J1159" i="7"/>
  <c r="I1155" i="7"/>
  <c r="J1155" i="7"/>
  <c r="J1151" i="7"/>
  <c r="I1151" i="7"/>
  <c r="J1147" i="7"/>
  <c r="I1147" i="7"/>
  <c r="I1143" i="7"/>
  <c r="J1143" i="7"/>
  <c r="I1139" i="7"/>
  <c r="J1139" i="7"/>
  <c r="J1135" i="7"/>
  <c r="I1135" i="7"/>
  <c r="J1131" i="7"/>
  <c r="I1131" i="7"/>
  <c r="I1127" i="7"/>
  <c r="J1127" i="7"/>
  <c r="I1123" i="7"/>
  <c r="J1123" i="7"/>
  <c r="J1119" i="7"/>
  <c r="I1119" i="7"/>
  <c r="J1115" i="7"/>
  <c r="I1115" i="7"/>
  <c r="I1111" i="7"/>
  <c r="J1111" i="7"/>
  <c r="I1107" i="7"/>
  <c r="J1107" i="7"/>
  <c r="J1103" i="7"/>
  <c r="I1103" i="7"/>
  <c r="J1099" i="7"/>
  <c r="I1099" i="7"/>
  <c r="I1095" i="7"/>
  <c r="J1095" i="7"/>
  <c r="I1091" i="7"/>
  <c r="J1091" i="7"/>
  <c r="J1087" i="7"/>
  <c r="I1087" i="7"/>
  <c r="J1083" i="7"/>
  <c r="I1083" i="7"/>
  <c r="I1079" i="7"/>
  <c r="J1079" i="7"/>
  <c r="I1075" i="7"/>
  <c r="J1075" i="7"/>
  <c r="J1071" i="7"/>
  <c r="I1071" i="7"/>
  <c r="J1067" i="7"/>
  <c r="I1067" i="7"/>
  <c r="I1063" i="7"/>
  <c r="J1063" i="7"/>
  <c r="I1059" i="7"/>
  <c r="J1059" i="7"/>
  <c r="J1055" i="7"/>
  <c r="I1055" i="7"/>
  <c r="J1051" i="7"/>
  <c r="I1051" i="7"/>
  <c r="I1047" i="7"/>
  <c r="J1047" i="7"/>
  <c r="I1043" i="7"/>
  <c r="J1043" i="7"/>
  <c r="J1039" i="7"/>
  <c r="I1039" i="7"/>
  <c r="J1035" i="7"/>
  <c r="I1035" i="7"/>
  <c r="I1031" i="7"/>
  <c r="J1031" i="7"/>
  <c r="I1027" i="7"/>
  <c r="J1027" i="7"/>
  <c r="J1023" i="7"/>
  <c r="I1023" i="7"/>
  <c r="J1019" i="7"/>
  <c r="I1019" i="7"/>
  <c r="I1015" i="7"/>
  <c r="J1015" i="7"/>
  <c r="I1011" i="7"/>
  <c r="J1011" i="7"/>
  <c r="J1007" i="7"/>
  <c r="I1007" i="7"/>
  <c r="J1003" i="7"/>
  <c r="I1003" i="7"/>
  <c r="I999" i="7"/>
  <c r="J999" i="7"/>
  <c r="I995" i="7"/>
  <c r="J995" i="7"/>
  <c r="J991" i="7"/>
  <c r="I991" i="7"/>
  <c r="J987" i="7"/>
  <c r="I987" i="7"/>
  <c r="I983" i="7"/>
  <c r="J983" i="7"/>
  <c r="I979" i="7"/>
  <c r="J979" i="7"/>
  <c r="J975" i="7"/>
  <c r="I975" i="7"/>
  <c r="J971" i="7"/>
  <c r="I971" i="7"/>
  <c r="I967" i="7"/>
  <c r="J967" i="7"/>
  <c r="I963" i="7"/>
  <c r="J963" i="7"/>
  <c r="J959" i="7"/>
  <c r="I959" i="7"/>
  <c r="J955" i="7"/>
  <c r="I955" i="7"/>
  <c r="I951" i="7"/>
  <c r="J951" i="7"/>
  <c r="J947" i="7"/>
  <c r="I947" i="7"/>
  <c r="I943" i="7"/>
  <c r="J943" i="7"/>
  <c r="J939" i="7"/>
  <c r="I939" i="7"/>
  <c r="I935" i="7"/>
  <c r="J935" i="7"/>
  <c r="J931" i="7"/>
  <c r="I931" i="7"/>
  <c r="I927" i="7"/>
  <c r="J927" i="7"/>
  <c r="I923" i="7"/>
  <c r="J923" i="7"/>
  <c r="J919" i="7"/>
  <c r="I919" i="7"/>
  <c r="I915" i="7"/>
  <c r="J915" i="7"/>
  <c r="I911" i="7"/>
  <c r="J911" i="7"/>
  <c r="I907" i="7"/>
  <c r="J907" i="7"/>
  <c r="J903" i="7"/>
  <c r="I903" i="7"/>
  <c r="J899" i="7"/>
  <c r="I899" i="7"/>
  <c r="J895" i="7"/>
  <c r="I895" i="7"/>
  <c r="J891" i="7"/>
  <c r="I891" i="7"/>
  <c r="I887" i="7"/>
  <c r="J887" i="7"/>
  <c r="I883" i="7"/>
  <c r="J883" i="7"/>
  <c r="J879" i="7"/>
  <c r="I879" i="7"/>
  <c r="J875" i="7"/>
  <c r="I875" i="7"/>
  <c r="I871" i="7"/>
  <c r="J871" i="7"/>
  <c r="I867" i="7"/>
  <c r="J867" i="7"/>
  <c r="I863" i="7"/>
  <c r="J863" i="7"/>
  <c r="I859" i="7"/>
  <c r="J859" i="7"/>
  <c r="J855" i="7"/>
  <c r="I855" i="7"/>
  <c r="I851" i="7"/>
  <c r="J851" i="7"/>
  <c r="I847" i="7"/>
  <c r="J847" i="7"/>
  <c r="I843" i="7"/>
  <c r="J843" i="7"/>
  <c r="J839" i="7"/>
  <c r="I839" i="7"/>
  <c r="I835" i="7"/>
  <c r="J835" i="7"/>
  <c r="I831" i="7"/>
  <c r="J831" i="7"/>
  <c r="I827" i="7"/>
  <c r="J827" i="7"/>
  <c r="I823" i="7"/>
  <c r="J823" i="7"/>
  <c r="J819" i="7"/>
  <c r="I819" i="7"/>
  <c r="I815" i="7"/>
  <c r="J815" i="7"/>
  <c r="I811" i="7"/>
  <c r="J811" i="7"/>
  <c r="I807" i="7"/>
  <c r="J807" i="7"/>
  <c r="J803" i="7"/>
  <c r="I803" i="7"/>
  <c r="J799" i="7"/>
  <c r="I799" i="7"/>
  <c r="I795" i="7"/>
  <c r="J795" i="7"/>
  <c r="I791" i="7"/>
  <c r="J791" i="7"/>
  <c r="J787" i="7"/>
  <c r="I787" i="7"/>
  <c r="I783" i="7"/>
  <c r="J783" i="7"/>
  <c r="I779" i="7"/>
  <c r="J779" i="7"/>
  <c r="I775" i="7"/>
  <c r="J775" i="7"/>
  <c r="J771" i="7"/>
  <c r="I771" i="7"/>
  <c r="J767" i="7"/>
  <c r="I767" i="7"/>
  <c r="I763" i="7"/>
  <c r="J763" i="7"/>
  <c r="I759" i="7"/>
  <c r="J759" i="7"/>
  <c r="I755" i="7"/>
  <c r="J755" i="7"/>
  <c r="J751" i="7"/>
  <c r="I751" i="7"/>
  <c r="J747" i="7"/>
  <c r="I747" i="7"/>
  <c r="I743" i="7"/>
  <c r="J743" i="7"/>
  <c r="J739" i="7"/>
  <c r="I739" i="7"/>
  <c r="J735" i="7"/>
  <c r="I735" i="7"/>
  <c r="J731" i="7"/>
  <c r="I731" i="7"/>
  <c r="I727" i="7"/>
  <c r="J727" i="7"/>
  <c r="J723" i="7"/>
  <c r="I723" i="7"/>
  <c r="J719" i="7"/>
  <c r="I719" i="7"/>
  <c r="I715" i="7"/>
  <c r="J715" i="7"/>
  <c r="J711" i="7"/>
  <c r="I711" i="7"/>
  <c r="I707" i="7"/>
  <c r="J707" i="7"/>
  <c r="I703" i="7"/>
  <c r="J703" i="7"/>
  <c r="I699" i="7"/>
  <c r="J699" i="7"/>
  <c r="J695" i="7"/>
  <c r="I695" i="7"/>
  <c r="J691" i="7"/>
  <c r="I691" i="7"/>
  <c r="I687" i="7"/>
  <c r="J687" i="7"/>
  <c r="I683" i="7"/>
  <c r="J683" i="7"/>
  <c r="J679" i="7"/>
  <c r="I679" i="7"/>
  <c r="J675" i="7"/>
  <c r="I675" i="7"/>
  <c r="I671" i="7"/>
  <c r="J671" i="7"/>
  <c r="I667" i="7"/>
  <c r="J667" i="7"/>
  <c r="J663" i="7"/>
  <c r="I663" i="7"/>
  <c r="J659" i="7"/>
  <c r="I659" i="7"/>
  <c r="I655" i="7"/>
  <c r="J655" i="7"/>
  <c r="I651" i="7"/>
  <c r="J651" i="7"/>
  <c r="J647" i="7"/>
  <c r="I647" i="7"/>
  <c r="J643" i="7"/>
  <c r="I643" i="7"/>
  <c r="I639" i="7"/>
  <c r="J639" i="7"/>
  <c r="J635" i="7"/>
  <c r="I635" i="7"/>
  <c r="I631" i="7"/>
  <c r="J631" i="7"/>
  <c r="J627" i="7"/>
  <c r="I627" i="7"/>
  <c r="I623" i="7"/>
  <c r="J623" i="7"/>
  <c r="I619" i="7"/>
  <c r="J619" i="7"/>
  <c r="J615" i="7"/>
  <c r="I615" i="7"/>
  <c r="J611" i="7"/>
  <c r="I611" i="7"/>
  <c r="I607" i="7"/>
  <c r="J607" i="7"/>
  <c r="I603" i="7"/>
  <c r="J603" i="7"/>
  <c r="J599" i="7"/>
  <c r="I599" i="7"/>
  <c r="J595" i="7"/>
  <c r="I595" i="7"/>
  <c r="I591" i="7"/>
  <c r="J591" i="7"/>
  <c r="I587" i="7"/>
  <c r="J587" i="7"/>
  <c r="J583" i="7"/>
  <c r="I583" i="7"/>
  <c r="I579" i="7"/>
  <c r="J579" i="7"/>
  <c r="J575" i="7"/>
  <c r="I575" i="7"/>
  <c r="J571" i="7"/>
  <c r="I571" i="7"/>
  <c r="I567" i="7"/>
  <c r="J567" i="7"/>
  <c r="I563" i="7"/>
  <c r="J563" i="7"/>
  <c r="J559" i="7"/>
  <c r="I559" i="7"/>
  <c r="J555" i="7"/>
  <c r="I555" i="7"/>
  <c r="I551" i="7"/>
  <c r="J551" i="7"/>
  <c r="I547" i="7"/>
  <c r="J547" i="7"/>
  <c r="J543" i="7"/>
  <c r="I543" i="7"/>
  <c r="J539" i="7"/>
  <c r="I539" i="7"/>
  <c r="I535" i="7"/>
  <c r="J535" i="7"/>
  <c r="J531" i="7"/>
  <c r="I531" i="7"/>
  <c r="I527" i="7"/>
  <c r="J527" i="7"/>
  <c r="J523" i="7"/>
  <c r="I523" i="7"/>
  <c r="I519" i="7"/>
  <c r="J519" i="7"/>
  <c r="J515" i="7"/>
  <c r="I515" i="7"/>
  <c r="I511" i="7"/>
  <c r="J511" i="7"/>
  <c r="J507" i="7"/>
  <c r="I507" i="7"/>
  <c r="I503" i="7"/>
  <c r="J503" i="7"/>
  <c r="J499" i="7"/>
  <c r="I499" i="7"/>
  <c r="I495" i="7"/>
  <c r="J495" i="7"/>
  <c r="I491" i="7"/>
  <c r="J491" i="7"/>
  <c r="J487" i="7"/>
  <c r="I487" i="7"/>
  <c r="J483" i="7"/>
  <c r="I483" i="7"/>
  <c r="I479" i="7"/>
  <c r="J479" i="7"/>
  <c r="I475" i="7"/>
  <c r="J475" i="7"/>
  <c r="J471" i="7"/>
  <c r="I471" i="7"/>
  <c r="J467" i="7"/>
  <c r="I467" i="7"/>
  <c r="I463" i="7"/>
  <c r="J463" i="7"/>
  <c r="I459" i="7"/>
  <c r="J459" i="7"/>
  <c r="J455" i="7"/>
  <c r="I455" i="7"/>
  <c r="J451" i="7"/>
  <c r="I451" i="7"/>
  <c r="I447" i="7"/>
  <c r="J447" i="7"/>
  <c r="I443" i="7"/>
  <c r="J443" i="7"/>
  <c r="J439" i="7"/>
  <c r="I439" i="7"/>
  <c r="J435" i="7"/>
  <c r="I435" i="7"/>
  <c r="I431" i="7"/>
  <c r="J431" i="7"/>
  <c r="I427" i="7"/>
  <c r="J427" i="7"/>
  <c r="J423" i="7"/>
  <c r="I423" i="7"/>
  <c r="I419" i="7"/>
  <c r="J419" i="7"/>
  <c r="J415" i="7"/>
  <c r="I415" i="7"/>
  <c r="I411" i="7"/>
  <c r="J411" i="7"/>
  <c r="J407" i="7"/>
  <c r="I407" i="7"/>
  <c r="J403" i="7"/>
  <c r="I403" i="7"/>
  <c r="I399" i="7"/>
  <c r="J399" i="7"/>
  <c r="I395" i="7"/>
  <c r="J395" i="7"/>
  <c r="J391" i="7"/>
  <c r="I391" i="7"/>
  <c r="J387" i="7"/>
  <c r="I387" i="7"/>
  <c r="I383" i="7"/>
  <c r="J383" i="7"/>
  <c r="I379" i="7"/>
  <c r="J379" i="7"/>
  <c r="J375" i="7"/>
  <c r="I375" i="7"/>
  <c r="J371" i="7"/>
  <c r="I371" i="7"/>
  <c r="I367" i="7"/>
  <c r="J367" i="7"/>
  <c r="I363" i="7"/>
  <c r="J363" i="7"/>
  <c r="J359" i="7"/>
  <c r="I359" i="7"/>
  <c r="J355" i="7"/>
  <c r="I355" i="7"/>
  <c r="I351" i="7"/>
  <c r="J351" i="7"/>
  <c r="I347" i="7"/>
  <c r="J347" i="7"/>
  <c r="J343" i="7"/>
  <c r="I343" i="7"/>
  <c r="J339" i="7"/>
  <c r="I339" i="7"/>
  <c r="I335" i="7"/>
  <c r="J335" i="7"/>
  <c r="I331" i="7"/>
  <c r="J331" i="7"/>
  <c r="J327" i="7"/>
  <c r="I327" i="7"/>
  <c r="J323" i="7"/>
  <c r="I323" i="7"/>
  <c r="I319" i="7"/>
  <c r="J319" i="7"/>
  <c r="I315" i="7"/>
  <c r="J315" i="7"/>
  <c r="J311" i="7"/>
  <c r="I311" i="7"/>
  <c r="J307" i="7"/>
  <c r="I307" i="7"/>
  <c r="I303" i="7"/>
  <c r="J303" i="7"/>
  <c r="I299" i="7"/>
  <c r="J299" i="7"/>
  <c r="J295" i="7"/>
  <c r="I295" i="7"/>
  <c r="J291" i="7"/>
  <c r="I291" i="7"/>
  <c r="I287" i="7"/>
  <c r="J287" i="7"/>
  <c r="I283" i="7"/>
  <c r="J283" i="7"/>
  <c r="J279" i="7"/>
  <c r="I279" i="7"/>
  <c r="J275" i="7"/>
  <c r="I275" i="7"/>
  <c r="I271" i="7"/>
  <c r="J271" i="7"/>
  <c r="I267" i="7"/>
  <c r="J267" i="7"/>
  <c r="J263" i="7"/>
  <c r="I263" i="7"/>
  <c r="J259" i="7"/>
  <c r="I259" i="7"/>
  <c r="I255" i="7"/>
  <c r="J255" i="7"/>
  <c r="I251" i="7"/>
  <c r="J251" i="7"/>
  <c r="J247" i="7"/>
  <c r="I247" i="7"/>
  <c r="J243" i="7"/>
  <c r="I243" i="7"/>
  <c r="I239" i="7"/>
  <c r="J239" i="7"/>
  <c r="I235" i="7"/>
  <c r="J235" i="7"/>
  <c r="J231" i="7"/>
  <c r="I231" i="7"/>
  <c r="J227" i="7"/>
  <c r="I227" i="7"/>
  <c r="I223" i="7"/>
  <c r="J223" i="7"/>
  <c r="I219" i="7"/>
  <c r="J219" i="7"/>
  <c r="J215" i="7"/>
  <c r="I215" i="7"/>
  <c r="J211" i="7"/>
  <c r="I211" i="7"/>
  <c r="I207" i="7"/>
  <c r="J207" i="7"/>
  <c r="I203" i="7"/>
  <c r="J203" i="7"/>
  <c r="J199" i="7"/>
  <c r="I199" i="7"/>
  <c r="J195" i="7"/>
  <c r="I195" i="7"/>
  <c r="I191" i="7"/>
  <c r="J191" i="7"/>
  <c r="I187" i="7"/>
  <c r="J187" i="7"/>
  <c r="J183" i="7"/>
  <c r="I183" i="7"/>
  <c r="J179" i="7"/>
  <c r="I179" i="7"/>
  <c r="I175" i="7"/>
  <c r="J175" i="7"/>
  <c r="I171" i="7"/>
  <c r="J171" i="7"/>
  <c r="J167" i="7"/>
  <c r="I167" i="7"/>
  <c r="J163" i="7"/>
  <c r="I163" i="7"/>
  <c r="I159" i="7"/>
  <c r="J159" i="7"/>
  <c r="I155" i="7"/>
  <c r="J155" i="7"/>
  <c r="J151" i="7"/>
  <c r="I151" i="7"/>
  <c r="J147" i="7"/>
  <c r="I147" i="7"/>
  <c r="I143" i="7"/>
  <c r="J143" i="7"/>
  <c r="I139" i="7"/>
  <c r="J139" i="7"/>
  <c r="J135" i="7"/>
  <c r="I135" i="7"/>
  <c r="J131" i="7"/>
  <c r="I131" i="7"/>
  <c r="I127" i="7"/>
  <c r="J127" i="7"/>
  <c r="I123" i="7"/>
  <c r="J123" i="7"/>
  <c r="J119" i="7"/>
  <c r="I119" i="7"/>
  <c r="J115" i="7"/>
  <c r="I115" i="7"/>
  <c r="I111" i="7"/>
  <c r="J111" i="7"/>
  <c r="I107" i="7"/>
  <c r="J107" i="7"/>
  <c r="J103" i="7"/>
  <c r="I103" i="7"/>
  <c r="J99" i="7"/>
  <c r="I99" i="7"/>
  <c r="I95" i="7"/>
  <c r="J95" i="7"/>
  <c r="I91" i="7"/>
  <c r="J91" i="7"/>
  <c r="J87" i="7"/>
  <c r="I87" i="7"/>
  <c r="J83" i="7"/>
  <c r="I83" i="7"/>
  <c r="I79" i="7"/>
  <c r="J79" i="7"/>
  <c r="I75" i="7"/>
  <c r="J75" i="7"/>
  <c r="J71" i="7"/>
  <c r="I71" i="7"/>
  <c r="F30" i="7"/>
  <c r="F69" i="7"/>
  <c r="H69" i="7" s="1"/>
  <c r="F47" i="7"/>
  <c r="H47" i="7" s="1"/>
  <c r="F53" i="7"/>
  <c r="H53" i="7"/>
  <c r="F33" i="7"/>
  <c r="H33" i="7" s="1"/>
  <c r="F55" i="7"/>
  <c r="H55" i="7"/>
  <c r="T17" i="4"/>
  <c r="E22" i="3" s="1"/>
  <c r="J68" i="7"/>
  <c r="I68" i="7"/>
  <c r="I64" i="7"/>
  <c r="J64" i="7"/>
  <c r="J60" i="7"/>
  <c r="I60" i="7"/>
  <c r="I56" i="7"/>
  <c r="J56" i="7"/>
  <c r="J52" i="7"/>
  <c r="I52" i="7"/>
  <c r="I48" i="7"/>
  <c r="J48" i="7"/>
  <c r="J44" i="7"/>
  <c r="I44" i="7"/>
  <c r="I24" i="7"/>
  <c r="J24" i="7"/>
  <c r="F50" i="7"/>
  <c r="H50" i="7" s="1"/>
  <c r="F25" i="7"/>
  <c r="F61" i="7"/>
  <c r="F23" i="7"/>
  <c r="I63" i="7"/>
  <c r="J63" i="7"/>
  <c r="J55" i="7"/>
  <c r="I55" i="7"/>
  <c r="F26" i="7"/>
  <c r="F13" i="7"/>
  <c r="H13" i="7" s="1"/>
  <c r="F49" i="7"/>
  <c r="I70" i="7"/>
  <c r="J70" i="7"/>
  <c r="J66" i="7"/>
  <c r="I66" i="7"/>
  <c r="I62" i="7"/>
  <c r="J62" i="7"/>
  <c r="J58" i="7"/>
  <c r="I58" i="7"/>
  <c r="I54" i="7"/>
  <c r="J54" i="7"/>
  <c r="J50" i="7"/>
  <c r="I50" i="7"/>
  <c r="I26" i="7"/>
  <c r="J26" i="7"/>
  <c r="F18" i="7"/>
  <c r="F70" i="7"/>
  <c r="H70" i="7"/>
  <c r="F39" i="7"/>
  <c r="I67" i="7"/>
  <c r="J67" i="7"/>
  <c r="J59" i="7"/>
  <c r="I59" i="7"/>
  <c r="I51" i="7"/>
  <c r="J51" i="7"/>
  <c r="I47" i="7"/>
  <c r="J47" i="7"/>
  <c r="J39" i="7"/>
  <c r="I39" i="7"/>
  <c r="J19" i="7"/>
  <c r="I19" i="7"/>
  <c r="F54" i="7"/>
  <c r="H54" i="7"/>
  <c r="F29" i="7"/>
  <c r="F65" i="7"/>
  <c r="H65" i="7" s="1"/>
  <c r="I69" i="7"/>
  <c r="J69" i="7"/>
  <c r="I65" i="7"/>
  <c r="J65" i="7"/>
  <c r="J61" i="7"/>
  <c r="I61" i="7"/>
  <c r="I57" i="7"/>
  <c r="J57" i="7"/>
  <c r="J53" i="7"/>
  <c r="I53" i="7"/>
  <c r="I49" i="7"/>
  <c r="J49" i="7"/>
  <c r="J33" i="7"/>
  <c r="I33" i="7"/>
  <c r="I13" i="7"/>
  <c r="J13" i="7"/>
  <c r="J45" i="7"/>
  <c r="F46" i="7"/>
  <c r="AP701" i="2"/>
  <c r="T8" i="4"/>
  <c r="E11" i="3" s="1"/>
  <c r="AP1957" i="2"/>
  <c r="AP1893" i="2"/>
  <c r="AP1837" i="2"/>
  <c r="AP1789" i="2"/>
  <c r="AP1749" i="2"/>
  <c r="AP1717" i="2"/>
  <c r="AP1677" i="2"/>
  <c r="AP1629" i="2"/>
  <c r="AP1597" i="2"/>
  <c r="AP1557" i="2"/>
  <c r="AP1541" i="2"/>
  <c r="AP1509" i="2"/>
  <c r="AP1469" i="2"/>
  <c r="AP1429" i="2"/>
  <c r="AP1397" i="2"/>
  <c r="AP1365" i="2"/>
  <c r="AP1333" i="2"/>
  <c r="AP1309" i="2"/>
  <c r="AP1301" i="2"/>
  <c r="AP1269" i="2"/>
  <c r="AP1253" i="2"/>
  <c r="AP1229" i="2"/>
  <c r="AP1197" i="2"/>
  <c r="AP1181" i="2"/>
  <c r="AP1165" i="2"/>
  <c r="AP1141" i="2"/>
  <c r="AP1117" i="2"/>
  <c r="AP1101" i="2"/>
  <c r="AP1085" i="2"/>
  <c r="AP1061" i="2"/>
  <c r="AP1045" i="2"/>
  <c r="AP1021" i="2"/>
  <c r="AP1005" i="2"/>
  <c r="AP981" i="2"/>
  <c r="AP965" i="2"/>
  <c r="AP941" i="2"/>
  <c r="AP925" i="2"/>
  <c r="AP901" i="2"/>
  <c r="AP877" i="2"/>
  <c r="AP861" i="2"/>
  <c r="AP845" i="2"/>
  <c r="AP829" i="2"/>
  <c r="AP813" i="2"/>
  <c r="AP789" i="2"/>
  <c r="AP765" i="2"/>
  <c r="AP749" i="2"/>
  <c r="AP733" i="2"/>
  <c r="AP685" i="2"/>
  <c r="T7" i="4"/>
  <c r="E10" i="3" s="1"/>
  <c r="E9" i="9" s="1"/>
  <c r="T10" i="4"/>
  <c r="E15" i="3" s="1"/>
  <c r="T5" i="4"/>
  <c r="E4" i="3" s="1"/>
  <c r="AP1941" i="2"/>
  <c r="AP1853" i="2"/>
  <c r="AP1765" i="2"/>
  <c r="AP1661" i="2"/>
  <c r="AP1581" i="2"/>
  <c r="AP1501" i="2"/>
  <c r="AP1437" i="2"/>
  <c r="AP1381" i="2"/>
  <c r="AP1325" i="2"/>
  <c r="AP1285" i="2"/>
  <c r="AP1245" i="2"/>
  <c r="AP1189" i="2"/>
  <c r="AP1157" i="2"/>
  <c r="AP1125" i="2"/>
  <c r="AP1077" i="2"/>
  <c r="AP1037" i="2"/>
  <c r="AP989" i="2"/>
  <c r="AP949" i="2"/>
  <c r="AP909" i="2"/>
  <c r="AP853" i="2"/>
  <c r="AP781" i="2"/>
  <c r="AP613" i="2"/>
  <c r="AP1989" i="2"/>
  <c r="AP1925" i="2"/>
  <c r="AP1885" i="2"/>
  <c r="AP1821" i="2"/>
  <c r="AP1773" i="2"/>
  <c r="AP1741" i="2"/>
  <c r="AP1693" i="2"/>
  <c r="AP1653" i="2"/>
  <c r="AP1613" i="2"/>
  <c r="AP1573" i="2"/>
  <c r="AP1525" i="2"/>
  <c r="AP1485" i="2"/>
  <c r="AP1413" i="2"/>
  <c r="AP1357" i="2"/>
  <c r="AP1221" i="2"/>
  <c r="AP693" i="2"/>
  <c r="AP1973" i="2"/>
  <c r="AP1917" i="2"/>
  <c r="AP1869" i="2"/>
  <c r="AP1813" i="2"/>
  <c r="AP1709" i="2"/>
  <c r="AP1461" i="2"/>
  <c r="AP653" i="2"/>
  <c r="AP1997" i="2"/>
  <c r="AP1949" i="2"/>
  <c r="AP1901" i="2"/>
  <c r="AP1845" i="2"/>
  <c r="AP1797" i="2"/>
  <c r="AP1757" i="2"/>
  <c r="AP1725" i="2"/>
  <c r="AP1669" i="2"/>
  <c r="AP1637" i="2"/>
  <c r="AP1605" i="2"/>
  <c r="AP1565" i="2"/>
  <c r="AP1533" i="2"/>
  <c r="AP1493" i="2"/>
  <c r="AP1453" i="2"/>
  <c r="AP1421" i="2"/>
  <c r="AP1389" i="2"/>
  <c r="AP1373" i="2"/>
  <c r="AP1341" i="2"/>
  <c r="AP1317" i="2"/>
  <c r="AP1293" i="2"/>
  <c r="AP1277" i="2"/>
  <c r="AP1261" i="2"/>
  <c r="AP1237" i="2"/>
  <c r="AP1205" i="2"/>
  <c r="AP1173" i="2"/>
  <c r="AP1149" i="2"/>
  <c r="AP1133" i="2"/>
  <c r="AP1109" i="2"/>
  <c r="AP1093" i="2"/>
  <c r="AP1069" i="2"/>
  <c r="AP1053" i="2"/>
  <c r="AP1029" i="2"/>
  <c r="AP1013" i="2"/>
  <c r="AP997" i="2"/>
  <c r="AP973" i="2"/>
  <c r="AP957" i="2"/>
  <c r="AP933" i="2"/>
  <c r="AP917" i="2"/>
  <c r="AP893" i="2"/>
  <c r="AP885" i="2"/>
  <c r="AP869" i="2"/>
  <c r="AP837" i="2"/>
  <c r="AP821" i="2"/>
  <c r="AP805" i="2"/>
  <c r="AP797" i="2"/>
  <c r="AP773" i="2"/>
  <c r="AP757" i="2"/>
  <c r="AP741" i="2"/>
  <c r="AP725" i="2"/>
  <c r="AP717" i="2"/>
  <c r="AP709" i="2"/>
  <c r="AP661" i="2"/>
  <c r="AP1965" i="2"/>
  <c r="AP1909" i="2"/>
  <c r="AP1861" i="2"/>
  <c r="AP1805" i="2"/>
  <c r="AP1701" i="2"/>
  <c r="AP1445" i="2"/>
  <c r="AP669" i="2"/>
  <c r="AP1981" i="2"/>
  <c r="AP1933" i="2"/>
  <c r="AP1877" i="2"/>
  <c r="AP1829" i="2"/>
  <c r="AP1781" i="2"/>
  <c r="AP1733" i="2"/>
  <c r="AP1685" i="2"/>
  <c r="AP1645" i="2"/>
  <c r="AP1621" i="2"/>
  <c r="AP1589" i="2"/>
  <c r="AP1549" i="2"/>
  <c r="AP1517" i="2"/>
  <c r="AP1477" i="2"/>
  <c r="AP1405" i="2"/>
  <c r="AP1349" i="2"/>
  <c r="AP1213" i="2"/>
  <c r="AP677" i="2"/>
  <c r="AP629" i="2"/>
  <c r="AP573" i="2"/>
  <c r="AP533" i="2"/>
  <c r="AP469" i="2"/>
  <c r="AP429" i="2"/>
  <c r="AP373" i="2"/>
  <c r="AP333" i="2"/>
  <c r="AP285" i="2"/>
  <c r="AP245" i="2"/>
  <c r="AP197" i="2"/>
  <c r="AP141" i="2"/>
  <c r="AP101" i="2"/>
  <c r="AP61" i="2"/>
  <c r="AP37" i="2"/>
  <c r="AP3" i="2"/>
  <c r="T8" i="5"/>
  <c r="F11" i="3" s="1"/>
  <c r="T17" i="5"/>
  <c r="F22" i="3" s="1"/>
  <c r="T7" i="5"/>
  <c r="F10" i="3" s="1"/>
  <c r="F9" i="9" s="1"/>
  <c r="T5" i="5"/>
  <c r="F4" i="3" s="1"/>
  <c r="T10" i="5"/>
  <c r="F15" i="3" s="1"/>
  <c r="AP1996" i="2"/>
  <c r="AP1988" i="2"/>
  <c r="AP1980" i="2"/>
  <c r="AP1972" i="2"/>
  <c r="AP1964" i="2"/>
  <c r="AP1956" i="2"/>
  <c r="AP1948" i="2"/>
  <c r="AP1940" i="2"/>
  <c r="AP1932" i="2"/>
  <c r="AP1924" i="2"/>
  <c r="AP1916" i="2"/>
  <c r="AP1908" i="2"/>
  <c r="AP1900" i="2"/>
  <c r="AP1892" i="2"/>
  <c r="AP1884" i="2"/>
  <c r="AP1876" i="2"/>
  <c r="AP1868" i="2"/>
  <c r="AP1860" i="2"/>
  <c r="AP1852" i="2"/>
  <c r="AP1844" i="2"/>
  <c r="AP1836" i="2"/>
  <c r="AP1828" i="2"/>
  <c r="AP1820" i="2"/>
  <c r="AP1812" i="2"/>
  <c r="AP1804" i="2"/>
  <c r="AP1796" i="2"/>
  <c r="AP1788" i="2"/>
  <c r="AP1780" i="2"/>
  <c r="AP1772" i="2"/>
  <c r="AP1764" i="2"/>
  <c r="AP1756" i="2"/>
  <c r="AP1748" i="2"/>
  <c r="AP1740" i="2"/>
  <c r="AP1732" i="2"/>
  <c r="AP1724" i="2"/>
  <c r="AP1716" i="2"/>
  <c r="AP1708" i="2"/>
  <c r="AP1700" i="2"/>
  <c r="AP1692" i="2"/>
  <c r="AP1684" i="2"/>
  <c r="AP1676" i="2"/>
  <c r="AP1668" i="2"/>
  <c r="AP1660" i="2"/>
  <c r="AP1652" i="2"/>
  <c r="AP1644" i="2"/>
  <c r="AP1636" i="2"/>
  <c r="AP1628" i="2"/>
  <c r="AP1620" i="2"/>
  <c r="AP1612" i="2"/>
  <c r="AP1604" i="2"/>
  <c r="AP1596" i="2"/>
  <c r="AP1588" i="2"/>
  <c r="AP1580" i="2"/>
  <c r="AP1572" i="2"/>
  <c r="AP1564" i="2"/>
  <c r="AP1556" i="2"/>
  <c r="AP1548" i="2"/>
  <c r="AP1540" i="2"/>
  <c r="AP1532" i="2"/>
  <c r="AP1524" i="2"/>
  <c r="AP1516" i="2"/>
  <c r="AP1508" i="2"/>
  <c r="AP1500" i="2"/>
  <c r="AP1492" i="2"/>
  <c r="AP1484" i="2"/>
  <c r="AP1476" i="2"/>
  <c r="AP1468" i="2"/>
  <c r="AP1460" i="2"/>
  <c r="AP1452" i="2"/>
  <c r="AP1444" i="2"/>
  <c r="AP1436" i="2"/>
  <c r="AP1428" i="2"/>
  <c r="AP1420" i="2"/>
  <c r="AP1412" i="2"/>
  <c r="AP1404" i="2"/>
  <c r="AP1396" i="2"/>
  <c r="AP1388" i="2"/>
  <c r="AP1380" i="2"/>
  <c r="AP1372" i="2"/>
  <c r="AP1364" i="2"/>
  <c r="AP1356" i="2"/>
  <c r="AP1348" i="2"/>
  <c r="AP1340" i="2"/>
  <c r="AP1332" i="2"/>
  <c r="AP1324" i="2"/>
  <c r="AP1316" i="2"/>
  <c r="AP1308" i="2"/>
  <c r="AP1300" i="2"/>
  <c r="AP1292" i="2"/>
  <c r="AP1284" i="2"/>
  <c r="AP1276" i="2"/>
  <c r="AP1268" i="2"/>
  <c r="AP1260" i="2"/>
  <c r="AP1252" i="2"/>
  <c r="AP1244" i="2"/>
  <c r="AP1236" i="2"/>
  <c r="AP1228" i="2"/>
  <c r="AP1220" i="2"/>
  <c r="AP1212" i="2"/>
  <c r="AP1204" i="2"/>
  <c r="AP1196" i="2"/>
  <c r="AP1188" i="2"/>
  <c r="AP1180" i="2"/>
  <c r="AP1172" i="2"/>
  <c r="AP1164" i="2"/>
  <c r="AP1156" i="2"/>
  <c r="AP1148" i="2"/>
  <c r="AP1140" i="2"/>
  <c r="AP1132" i="2"/>
  <c r="AP1124" i="2"/>
  <c r="AP1116" i="2"/>
  <c r="AP1108" i="2"/>
  <c r="AP1100" i="2"/>
  <c r="AP1092" i="2"/>
  <c r="AP1084" i="2"/>
  <c r="AP1076" i="2"/>
  <c r="AP1068" i="2"/>
  <c r="AP1060" i="2"/>
  <c r="AP1052" i="2"/>
  <c r="AP1044" i="2"/>
  <c r="AP1036" i="2"/>
  <c r="AP1028" i="2"/>
  <c r="AP1020" i="2"/>
  <c r="AP1012" i="2"/>
  <c r="AP1004" i="2"/>
  <c r="AP996" i="2"/>
  <c r="AP988" i="2"/>
  <c r="AP980" i="2"/>
  <c r="AP972" i="2"/>
  <c r="AP964" i="2"/>
  <c r="AP956" i="2"/>
  <c r="AP948" i="2"/>
  <c r="AP940" i="2"/>
  <c r="AP932" i="2"/>
  <c r="AP924" i="2"/>
  <c r="AP916" i="2"/>
  <c r="AP908" i="2"/>
  <c r="AP900" i="2"/>
  <c r="AP892" i="2"/>
  <c r="AP884" i="2"/>
  <c r="AP876" i="2"/>
  <c r="AP868" i="2"/>
  <c r="AP860" i="2"/>
  <c r="AP852" i="2"/>
  <c r="AP844" i="2"/>
  <c r="AP836" i="2"/>
  <c r="AP828" i="2"/>
  <c r="AP820" i="2"/>
  <c r="AP812" i="2"/>
  <c r="AP804" i="2"/>
  <c r="AP796" i="2"/>
  <c r="AP788" i="2"/>
  <c r="AP780" i="2"/>
  <c r="AP772" i="2"/>
  <c r="AP764" i="2"/>
  <c r="AP756" i="2"/>
  <c r="AP748" i="2"/>
  <c r="AP740" i="2"/>
  <c r="AP732" i="2"/>
  <c r="AP724" i="2"/>
  <c r="AP716" i="2"/>
  <c r="AP708" i="2"/>
  <c r="AP700" i="2"/>
  <c r="AP692" i="2"/>
  <c r="AP684" i="2"/>
  <c r="AP676" i="2"/>
  <c r="AP668" i="2"/>
  <c r="AP660" i="2"/>
  <c r="AP652" i="2"/>
  <c r="AP644" i="2"/>
  <c r="AP636" i="2"/>
  <c r="AP628" i="2"/>
  <c r="AP620" i="2"/>
  <c r="AP612" i="2"/>
  <c r="AP604" i="2"/>
  <c r="AP596" i="2"/>
  <c r="AP588" i="2"/>
  <c r="AP580" i="2"/>
  <c r="AP572" i="2"/>
  <c r="AP564" i="2"/>
  <c r="AP556" i="2"/>
  <c r="AP548" i="2"/>
  <c r="AP540" i="2"/>
  <c r="AP532" i="2"/>
  <c r="AP524" i="2"/>
  <c r="AP516" i="2"/>
  <c r="AP508" i="2"/>
  <c r="AP500" i="2"/>
  <c r="AP492" i="2"/>
  <c r="AP484" i="2"/>
  <c r="AP476" i="2"/>
  <c r="AP468" i="2"/>
  <c r="AP460" i="2"/>
  <c r="AP452" i="2"/>
  <c r="AP444" i="2"/>
  <c r="AP436" i="2"/>
  <c r="AP428" i="2"/>
  <c r="AP420" i="2"/>
  <c r="AP412" i="2"/>
  <c r="AP404" i="2"/>
  <c r="AP396" i="2"/>
  <c r="AP388" i="2"/>
  <c r="AP380" i="2"/>
  <c r="AP372" i="2"/>
  <c r="AP364" i="2"/>
  <c r="AP356" i="2"/>
  <c r="AP348" i="2"/>
  <c r="AP340" i="2"/>
  <c r="AP332" i="2"/>
  <c r="AP324" i="2"/>
  <c r="AP316" i="2"/>
  <c r="AP308" i="2"/>
  <c r="AP300" i="2"/>
  <c r="AP292" i="2"/>
  <c r="AP284" i="2"/>
  <c r="AP276" i="2"/>
  <c r="AP268" i="2"/>
  <c r="AP260" i="2"/>
  <c r="AP252" i="2"/>
  <c r="AP244" i="2"/>
  <c r="AP236" i="2"/>
  <c r="AP228" i="2"/>
  <c r="AP220" i="2"/>
  <c r="AP212" i="2"/>
  <c r="AP204" i="2"/>
  <c r="AP196" i="2"/>
  <c r="AP188" i="2"/>
  <c r="AP180" i="2"/>
  <c r="AP172" i="2"/>
  <c r="AP164" i="2"/>
  <c r="AP156" i="2"/>
  <c r="AP148" i="2"/>
  <c r="AP140" i="2"/>
  <c r="AP132" i="2"/>
  <c r="AP124" i="2"/>
  <c r="AP116" i="2"/>
  <c r="AP108" i="2"/>
  <c r="AP100" i="2"/>
  <c r="AP92" i="2"/>
  <c r="AP84" i="2"/>
  <c r="AP76" i="2"/>
  <c r="AP68" i="2"/>
  <c r="AP60" i="2"/>
  <c r="AP52" i="2"/>
  <c r="AP44" i="2"/>
  <c r="AP36" i="2"/>
  <c r="AP28" i="2"/>
  <c r="AP20" i="2"/>
  <c r="AP12" i="2"/>
  <c r="T13" i="5"/>
  <c r="F18" i="3" s="1"/>
  <c r="G18" i="3" s="1"/>
  <c r="H18" i="3" s="1"/>
  <c r="AP4" i="2"/>
  <c r="AP509" i="2"/>
  <c r="AP405" i="2"/>
  <c r="AP277" i="2"/>
  <c r="AP53" i="2"/>
  <c r="AP2003" i="2"/>
  <c r="AP1995" i="2"/>
  <c r="AP1987" i="2"/>
  <c r="AP1979" i="2"/>
  <c r="AP1971" i="2"/>
  <c r="AP1963" i="2"/>
  <c r="AP1955" i="2"/>
  <c r="AP1947" i="2"/>
  <c r="AP1939" i="2"/>
  <c r="AP1931" i="2"/>
  <c r="AP1923" i="2"/>
  <c r="AP1915" i="2"/>
  <c r="AP1907" i="2"/>
  <c r="AP1899" i="2"/>
  <c r="AP1891" i="2"/>
  <c r="AP1883" i="2"/>
  <c r="AP1875" i="2"/>
  <c r="AP1867" i="2"/>
  <c r="AP1859" i="2"/>
  <c r="AP1851" i="2"/>
  <c r="AP1843" i="2"/>
  <c r="AP1835" i="2"/>
  <c r="AP1827" i="2"/>
  <c r="AP1819" i="2"/>
  <c r="AP1811" i="2"/>
  <c r="AP1803" i="2"/>
  <c r="AP1795" i="2"/>
  <c r="AP1787" i="2"/>
  <c r="AP1779" i="2"/>
  <c r="AP1771" i="2"/>
  <c r="AP1763" i="2"/>
  <c r="AP1755" i="2"/>
  <c r="AP1747" i="2"/>
  <c r="AP1739" i="2"/>
  <c r="AP1731" i="2"/>
  <c r="AP1723" i="2"/>
  <c r="AP1715" i="2"/>
  <c r="AP1707" i="2"/>
  <c r="AP1699" i="2"/>
  <c r="AP1691" i="2"/>
  <c r="AP1683" i="2"/>
  <c r="AP1675" i="2"/>
  <c r="AP1667" i="2"/>
  <c r="AP1659" i="2"/>
  <c r="AP1651" i="2"/>
  <c r="AP1643" i="2"/>
  <c r="AP1635" i="2"/>
  <c r="AP1627" i="2"/>
  <c r="AP1619" i="2"/>
  <c r="AP1611" i="2"/>
  <c r="AP1603" i="2"/>
  <c r="AP1595" i="2"/>
  <c r="AP1587" i="2"/>
  <c r="AP1579" i="2"/>
  <c r="AP1571" i="2"/>
  <c r="AP1563" i="2"/>
  <c r="AP1555" i="2"/>
  <c r="AP1547" i="2"/>
  <c r="AP1539" i="2"/>
  <c r="AP1531" i="2"/>
  <c r="AP1523" i="2"/>
  <c r="AP1515" i="2"/>
  <c r="AP1507" i="2"/>
  <c r="AP1499" i="2"/>
  <c r="AP1491" i="2"/>
  <c r="AP1483" i="2"/>
  <c r="AP1475" i="2"/>
  <c r="AP1467" i="2"/>
  <c r="AP1459" i="2"/>
  <c r="AP1451" i="2"/>
  <c r="AP1443" i="2"/>
  <c r="AP1435" i="2"/>
  <c r="AP1427" i="2"/>
  <c r="AP1419" i="2"/>
  <c r="AP1411" i="2"/>
  <c r="AP1403" i="2"/>
  <c r="AP1395" i="2"/>
  <c r="AP1387" i="2"/>
  <c r="AP1379" i="2"/>
  <c r="AP1371" i="2"/>
  <c r="AP1363" i="2"/>
  <c r="AP1355" i="2"/>
  <c r="AP1347" i="2"/>
  <c r="AP1339" i="2"/>
  <c r="AP1331" i="2"/>
  <c r="AP1323" i="2"/>
  <c r="AP1315" i="2"/>
  <c r="AP1307" i="2"/>
  <c r="AP1299" i="2"/>
  <c r="AP1291" i="2"/>
  <c r="AP1283" i="2"/>
  <c r="AP1275" i="2"/>
  <c r="AP1267" i="2"/>
  <c r="AP1259" i="2"/>
  <c r="AP1251" i="2"/>
  <c r="AP1243" i="2"/>
  <c r="AP1235" i="2"/>
  <c r="AP1227" i="2"/>
  <c r="AP1219" i="2"/>
  <c r="AP1211" i="2"/>
  <c r="AP1203" i="2"/>
  <c r="AP1195" i="2"/>
  <c r="AP1187" i="2"/>
  <c r="AP1179" i="2"/>
  <c r="AP1171" i="2"/>
  <c r="AP1163" i="2"/>
  <c r="AP1155" i="2"/>
  <c r="AP1147" i="2"/>
  <c r="AP1139" i="2"/>
  <c r="AP1131" i="2"/>
  <c r="AP1123" i="2"/>
  <c r="AP1115" i="2"/>
  <c r="AP1107" i="2"/>
  <c r="AP1099" i="2"/>
  <c r="AP1091" i="2"/>
  <c r="AP1083" i="2"/>
  <c r="AP1075" i="2"/>
  <c r="AP1067" i="2"/>
  <c r="AP1059" i="2"/>
  <c r="AP1051" i="2"/>
  <c r="AP1043" i="2"/>
  <c r="AP1035" i="2"/>
  <c r="AP1027" i="2"/>
  <c r="AP1019" i="2"/>
  <c r="AP1011" i="2"/>
  <c r="AP1003" i="2"/>
  <c r="AP995" i="2"/>
  <c r="AP987" i="2"/>
  <c r="AP979" i="2"/>
  <c r="AP971" i="2"/>
  <c r="AP963" i="2"/>
  <c r="AP955" i="2"/>
  <c r="AP947" i="2"/>
  <c r="AP939" i="2"/>
  <c r="AP931" i="2"/>
  <c r="AP923" i="2"/>
  <c r="AP915" i="2"/>
  <c r="AP907" i="2"/>
  <c r="AP899" i="2"/>
  <c r="AP891" i="2"/>
  <c r="AP883" i="2"/>
  <c r="AP875" i="2"/>
  <c r="AP867" i="2"/>
  <c r="AP859" i="2"/>
  <c r="AP851" i="2"/>
  <c r="AP843" i="2"/>
  <c r="AP835" i="2"/>
  <c r="AP827" i="2"/>
  <c r="AP819" i="2"/>
  <c r="AP811" i="2"/>
  <c r="AP803" i="2"/>
  <c r="AP795" i="2"/>
  <c r="AP787" i="2"/>
  <c r="AP779" i="2"/>
  <c r="AP771" i="2"/>
  <c r="AP763" i="2"/>
  <c r="AP755" i="2"/>
  <c r="AP747" i="2"/>
  <c r="AP739" i="2"/>
  <c r="AP731" i="2"/>
  <c r="AP723" i="2"/>
  <c r="AP715" i="2"/>
  <c r="AP707" i="2"/>
  <c r="AP699" i="2"/>
  <c r="AP691" i="2"/>
  <c r="AP683" i="2"/>
  <c r="AP675" i="2"/>
  <c r="AP667" i="2"/>
  <c r="AP659" i="2"/>
  <c r="AP651" i="2"/>
  <c r="AP643" i="2"/>
  <c r="AP635" i="2"/>
  <c r="AP627" i="2"/>
  <c r="AP619" i="2"/>
  <c r="AP611" i="2"/>
  <c r="AP603" i="2"/>
  <c r="AP595" i="2"/>
  <c r="AP587" i="2"/>
  <c r="AP579" i="2"/>
  <c r="AP571" i="2"/>
  <c r="AP563" i="2"/>
  <c r="AP555" i="2"/>
  <c r="AP547" i="2"/>
  <c r="AP539" i="2"/>
  <c r="AP531" i="2"/>
  <c r="AP523" i="2"/>
  <c r="AP515" i="2"/>
  <c r="AP507" i="2"/>
  <c r="AP499" i="2"/>
  <c r="AP491" i="2"/>
  <c r="AP483" i="2"/>
  <c r="AP475" i="2"/>
  <c r="AP467" i="2"/>
  <c r="AP459" i="2"/>
  <c r="AP451" i="2"/>
  <c r="AP443" i="2"/>
  <c r="AP435" i="2"/>
  <c r="AP427" i="2"/>
  <c r="AP419" i="2"/>
  <c r="AP411" i="2"/>
  <c r="AP403" i="2"/>
  <c r="AP395" i="2"/>
  <c r="AP387" i="2"/>
  <c r="AP379" i="2"/>
  <c r="AP371" i="2"/>
  <c r="AP363" i="2"/>
  <c r="AP355" i="2"/>
  <c r="AP347" i="2"/>
  <c r="AP339" i="2"/>
  <c r="AP331" i="2"/>
  <c r="AP323" i="2"/>
  <c r="AP315" i="2"/>
  <c r="AP307" i="2"/>
  <c r="AP299" i="2"/>
  <c r="AP291" i="2"/>
  <c r="AP283" i="2"/>
  <c r="AP275" i="2"/>
  <c r="AP267" i="2"/>
  <c r="AP259" i="2"/>
  <c r="AP251" i="2"/>
  <c r="AP243" i="2"/>
  <c r="AP235" i="2"/>
  <c r="AP227" i="2"/>
  <c r="AP219" i="2"/>
  <c r="AP211" i="2"/>
  <c r="AP203" i="2"/>
  <c r="AP195" i="2"/>
  <c r="AP187" i="2"/>
  <c r="AP179" i="2"/>
  <c r="AP171" i="2"/>
  <c r="AP163" i="2"/>
  <c r="AP155" i="2"/>
  <c r="AP147" i="2"/>
  <c r="AP139" i="2"/>
  <c r="AP131" i="2"/>
  <c r="AP123" i="2"/>
  <c r="AP115" i="2"/>
  <c r="AP107" i="2"/>
  <c r="AP99" i="2"/>
  <c r="AP91" i="2"/>
  <c r="AP83" i="2"/>
  <c r="AP75" i="2"/>
  <c r="AP67" i="2"/>
  <c r="AP59" i="2"/>
  <c r="AP51" i="2"/>
  <c r="AP35" i="2"/>
  <c r="AP27" i="2"/>
  <c r="AP19" i="2"/>
  <c r="T15" i="5"/>
  <c r="F20" i="3" s="1"/>
  <c r="G20" i="3" s="1"/>
  <c r="H20" i="3" s="1"/>
  <c r="AP11" i="2"/>
  <c r="AP645" i="2"/>
  <c r="AP581" i="2"/>
  <c r="AP525" i="2"/>
  <c r="AP477" i="2"/>
  <c r="AP437" i="2"/>
  <c r="AP381" i="2"/>
  <c r="AP325" i="2"/>
  <c r="AP269" i="2"/>
  <c r="AP229" i="2"/>
  <c r="AP189" i="2"/>
  <c r="AP149" i="2"/>
  <c r="AP117" i="2"/>
  <c r="AP69" i="2"/>
  <c r="AP45" i="2"/>
  <c r="AP2002" i="2"/>
  <c r="AP1994" i="2"/>
  <c r="AP1986" i="2"/>
  <c r="AP1978" i="2"/>
  <c r="AP1970" i="2"/>
  <c r="AP1962" i="2"/>
  <c r="AP1954" i="2"/>
  <c r="AP1946" i="2"/>
  <c r="AP1938" i="2"/>
  <c r="AP1930" i="2"/>
  <c r="AP1922" i="2"/>
  <c r="AP1914" i="2"/>
  <c r="AP1906" i="2"/>
  <c r="AP1898" i="2"/>
  <c r="AP1890" i="2"/>
  <c r="AP1882" i="2"/>
  <c r="AP1874" i="2"/>
  <c r="AP1866" i="2"/>
  <c r="AP1858" i="2"/>
  <c r="AP1850" i="2"/>
  <c r="AP1842" i="2"/>
  <c r="AP1834" i="2"/>
  <c r="AP1826" i="2"/>
  <c r="AP1818" i="2"/>
  <c r="AP1810" i="2"/>
  <c r="AP1802" i="2"/>
  <c r="AP1794" i="2"/>
  <c r="AP1786" i="2"/>
  <c r="AP1778" i="2"/>
  <c r="AP1770" i="2"/>
  <c r="AP1762" i="2"/>
  <c r="AP1754" i="2"/>
  <c r="AP1746" i="2"/>
  <c r="AP1738" i="2"/>
  <c r="AP1730" i="2"/>
  <c r="AP1722" i="2"/>
  <c r="AP1714" i="2"/>
  <c r="AP1706" i="2"/>
  <c r="AP1698" i="2"/>
  <c r="AP1690" i="2"/>
  <c r="AP1682" i="2"/>
  <c r="AP1674" i="2"/>
  <c r="AP1666" i="2"/>
  <c r="AP1658" i="2"/>
  <c r="AP1650" i="2"/>
  <c r="AP1642" i="2"/>
  <c r="AP1634" i="2"/>
  <c r="AP1626" i="2"/>
  <c r="AP1618" i="2"/>
  <c r="AP1610" i="2"/>
  <c r="AP1602" i="2"/>
  <c r="AP1594" i="2"/>
  <c r="AP1586" i="2"/>
  <c r="AP1578" i="2"/>
  <c r="AP1570" i="2"/>
  <c r="AP1562" i="2"/>
  <c r="AP1554" i="2"/>
  <c r="AP1546" i="2"/>
  <c r="AP1538" i="2"/>
  <c r="AP1530" i="2"/>
  <c r="AP1522" i="2"/>
  <c r="AP1514" i="2"/>
  <c r="AP1506" i="2"/>
  <c r="AP1498" i="2"/>
  <c r="AP1490" i="2"/>
  <c r="AP1482" i="2"/>
  <c r="AP1474" i="2"/>
  <c r="AP1466" i="2"/>
  <c r="AP1458" i="2"/>
  <c r="AP1450" i="2"/>
  <c r="AP1442" i="2"/>
  <c r="AP1434" i="2"/>
  <c r="AP1426" i="2"/>
  <c r="AP1418" i="2"/>
  <c r="AP1410" i="2"/>
  <c r="AP1402" i="2"/>
  <c r="AP1394" i="2"/>
  <c r="AP1386" i="2"/>
  <c r="AP1378" i="2"/>
  <c r="AP1370" i="2"/>
  <c r="AP1362" i="2"/>
  <c r="AP1354" i="2"/>
  <c r="AP1346" i="2"/>
  <c r="AP1338" i="2"/>
  <c r="AP1330" i="2"/>
  <c r="AP1322" i="2"/>
  <c r="AP1314" i="2"/>
  <c r="AP1306" i="2"/>
  <c r="AP1298" i="2"/>
  <c r="AP1290" i="2"/>
  <c r="AP1282" i="2"/>
  <c r="AP1274" i="2"/>
  <c r="AP1266" i="2"/>
  <c r="AP1258" i="2"/>
  <c r="AP1250" i="2"/>
  <c r="AP1242" i="2"/>
  <c r="AP1234" i="2"/>
  <c r="AP1226" i="2"/>
  <c r="AP1218" i="2"/>
  <c r="AP1210" i="2"/>
  <c r="AP1202" i="2"/>
  <c r="AP1194" i="2"/>
  <c r="AP1186" i="2"/>
  <c r="AP1178" i="2"/>
  <c r="AP1170" i="2"/>
  <c r="AP1162" i="2"/>
  <c r="AP1154" i="2"/>
  <c r="AP1146" i="2"/>
  <c r="AP1138" i="2"/>
  <c r="AP1130" i="2"/>
  <c r="AP1122" i="2"/>
  <c r="AP1114" i="2"/>
  <c r="AP1106" i="2"/>
  <c r="AP1098" i="2"/>
  <c r="AP1090" i="2"/>
  <c r="AP1082" i="2"/>
  <c r="AP1074" i="2"/>
  <c r="AP1066" i="2"/>
  <c r="AP1058" i="2"/>
  <c r="AP1050" i="2"/>
  <c r="AP1042" i="2"/>
  <c r="AP1034" i="2"/>
  <c r="AP1026" i="2"/>
  <c r="AP1018" i="2"/>
  <c r="AP1010" i="2"/>
  <c r="AP1002" i="2"/>
  <c r="AP994" i="2"/>
  <c r="AP986" i="2"/>
  <c r="AP978" i="2"/>
  <c r="AP970" i="2"/>
  <c r="AP962" i="2"/>
  <c r="AP954" i="2"/>
  <c r="AP946" i="2"/>
  <c r="AP938" i="2"/>
  <c r="AP930" i="2"/>
  <c r="AP922" i="2"/>
  <c r="AP914" i="2"/>
  <c r="AP906" i="2"/>
  <c r="AP898" i="2"/>
  <c r="AP890" i="2"/>
  <c r="AP882" i="2"/>
  <c r="AP874" i="2"/>
  <c r="AP866" i="2"/>
  <c r="AP858" i="2"/>
  <c r="AP850" i="2"/>
  <c r="AP842" i="2"/>
  <c r="AP834" i="2"/>
  <c r="AP826" i="2"/>
  <c r="AP818" i="2"/>
  <c r="AP810" i="2"/>
  <c r="AP802" i="2"/>
  <c r="AP794" i="2"/>
  <c r="AP786" i="2"/>
  <c r="AP778" i="2"/>
  <c r="AP770" i="2"/>
  <c r="AP762" i="2"/>
  <c r="AP754" i="2"/>
  <c r="AP746" i="2"/>
  <c r="AP738" i="2"/>
  <c r="AP730" i="2"/>
  <c r="AP722" i="2"/>
  <c r="AP714" i="2"/>
  <c r="AP706" i="2"/>
  <c r="AP698" i="2"/>
  <c r="AP690" i="2"/>
  <c r="AP682" i="2"/>
  <c r="AP674" i="2"/>
  <c r="AP666" i="2"/>
  <c r="AP658" i="2"/>
  <c r="AP650" i="2"/>
  <c r="AP642" i="2"/>
  <c r="AP634" i="2"/>
  <c r="AP626" i="2"/>
  <c r="AP618" i="2"/>
  <c r="AP610" i="2"/>
  <c r="AP602" i="2"/>
  <c r="AP594" i="2"/>
  <c r="AP586" i="2"/>
  <c r="AP578" i="2"/>
  <c r="AP570" i="2"/>
  <c r="AP562" i="2"/>
  <c r="AP554" i="2"/>
  <c r="AP546" i="2"/>
  <c r="AP538" i="2"/>
  <c r="AP530" i="2"/>
  <c r="AP522" i="2"/>
  <c r="AP514" i="2"/>
  <c r="AP506" i="2"/>
  <c r="AP498" i="2"/>
  <c r="AP490" i="2"/>
  <c r="AP482" i="2"/>
  <c r="AP474" i="2"/>
  <c r="AP466" i="2"/>
  <c r="AP458" i="2"/>
  <c r="AP450" i="2"/>
  <c r="AP442" i="2"/>
  <c r="AP434" i="2"/>
  <c r="AP426" i="2"/>
  <c r="AP418" i="2"/>
  <c r="AP410" i="2"/>
  <c r="AP402" i="2"/>
  <c r="AP394" i="2"/>
  <c r="AP386" i="2"/>
  <c r="AP378" i="2"/>
  <c r="AP370" i="2"/>
  <c r="AP362" i="2"/>
  <c r="AP354" i="2"/>
  <c r="AP346" i="2"/>
  <c r="AP338" i="2"/>
  <c r="AP330" i="2"/>
  <c r="AP322" i="2"/>
  <c r="AP314" i="2"/>
  <c r="AP306" i="2"/>
  <c r="AP298" i="2"/>
  <c r="AP290" i="2"/>
  <c r="AP282" i="2"/>
  <c r="AP274" i="2"/>
  <c r="AP266" i="2"/>
  <c r="AP258" i="2"/>
  <c r="AP250" i="2"/>
  <c r="AP242" i="2"/>
  <c r="AP234" i="2"/>
  <c r="AP226" i="2"/>
  <c r="AP218" i="2"/>
  <c r="AP210" i="2"/>
  <c r="AP202" i="2"/>
  <c r="AP194" i="2"/>
  <c r="AP186" i="2"/>
  <c r="AP178" i="2"/>
  <c r="AP170" i="2"/>
  <c r="AP162" i="2"/>
  <c r="AP154" i="2"/>
  <c r="AP146" i="2"/>
  <c r="AP138" i="2"/>
  <c r="AP130" i="2"/>
  <c r="AP122" i="2"/>
  <c r="AP114" i="2"/>
  <c r="AP106" i="2"/>
  <c r="AP98" i="2"/>
  <c r="AP90" i="2"/>
  <c r="AP82" i="2"/>
  <c r="AP74" i="2"/>
  <c r="AP66" i="2"/>
  <c r="AP58" i="2"/>
  <c r="AP50" i="2"/>
  <c r="AP42" i="2"/>
  <c r="AP34" i="2"/>
  <c r="AP26" i="2"/>
  <c r="AP18" i="2"/>
  <c r="AP10" i="2"/>
  <c r="AP597" i="2"/>
  <c r="AP549" i="2"/>
  <c r="AP493" i="2"/>
  <c r="AP445" i="2"/>
  <c r="AP389" i="2"/>
  <c r="AP341" i="2"/>
  <c r="AP301" i="2"/>
  <c r="AP221" i="2"/>
  <c r="AP173" i="2"/>
  <c r="AP125" i="2"/>
  <c r="AP85" i="2"/>
  <c r="AP5" i="2"/>
  <c r="AP2001" i="2"/>
  <c r="AP1993" i="2"/>
  <c r="AP1985" i="2"/>
  <c r="AP1977" i="2"/>
  <c r="AP1969" i="2"/>
  <c r="AP1961" i="2"/>
  <c r="AP1953" i="2"/>
  <c r="AP1945" i="2"/>
  <c r="AP1937" i="2"/>
  <c r="AP1929" i="2"/>
  <c r="AP1921" i="2"/>
  <c r="AP1913" i="2"/>
  <c r="AP1905" i="2"/>
  <c r="AP1897" i="2"/>
  <c r="AP1889" i="2"/>
  <c r="AP1881" i="2"/>
  <c r="AP1873" i="2"/>
  <c r="AP1865" i="2"/>
  <c r="AP1857" i="2"/>
  <c r="AP1849" i="2"/>
  <c r="AP1841" i="2"/>
  <c r="AP1833" i="2"/>
  <c r="AP1825" i="2"/>
  <c r="AP1817" i="2"/>
  <c r="AP1809" i="2"/>
  <c r="AP1801" i="2"/>
  <c r="AP1793" i="2"/>
  <c r="AP1785" i="2"/>
  <c r="AP1777" i="2"/>
  <c r="AP1769" i="2"/>
  <c r="AP1761" i="2"/>
  <c r="AP1753" i="2"/>
  <c r="AP1745" i="2"/>
  <c r="AP1737" i="2"/>
  <c r="AP1729" i="2"/>
  <c r="AP1721" i="2"/>
  <c r="AP1713" i="2"/>
  <c r="AP1705" i="2"/>
  <c r="AP1697" i="2"/>
  <c r="AP1689" i="2"/>
  <c r="AP1681" i="2"/>
  <c r="AP1673" i="2"/>
  <c r="AP1665" i="2"/>
  <c r="AP1657" i="2"/>
  <c r="AP1649" i="2"/>
  <c r="AP1641" i="2"/>
  <c r="AP1633" i="2"/>
  <c r="AP1625" i="2"/>
  <c r="AP1617" i="2"/>
  <c r="AP1609" i="2"/>
  <c r="AP1601" i="2"/>
  <c r="AP1593" i="2"/>
  <c r="AP1585" i="2"/>
  <c r="AP1577" i="2"/>
  <c r="AP1569" i="2"/>
  <c r="AP1561" i="2"/>
  <c r="AP1553" i="2"/>
  <c r="AP1545" i="2"/>
  <c r="AP1537" i="2"/>
  <c r="AP1529" i="2"/>
  <c r="AP1521" i="2"/>
  <c r="AP1513" i="2"/>
  <c r="AP1505" i="2"/>
  <c r="AP1497" i="2"/>
  <c r="AP1489" i="2"/>
  <c r="AP1481" i="2"/>
  <c r="AP1473" i="2"/>
  <c r="AP1465" i="2"/>
  <c r="AP1457" i="2"/>
  <c r="AP1449" i="2"/>
  <c r="AP1441" i="2"/>
  <c r="AP1433" i="2"/>
  <c r="AP1425" i="2"/>
  <c r="AP1417" i="2"/>
  <c r="AP1409" i="2"/>
  <c r="AP1401" i="2"/>
  <c r="AP1393" i="2"/>
  <c r="AP1385" i="2"/>
  <c r="AP1377" i="2"/>
  <c r="AP1369" i="2"/>
  <c r="AP1361" i="2"/>
  <c r="AP1353" i="2"/>
  <c r="AP1345" i="2"/>
  <c r="AP1337" i="2"/>
  <c r="AP1329" i="2"/>
  <c r="AP1321" i="2"/>
  <c r="AP1313" i="2"/>
  <c r="AP1305" i="2"/>
  <c r="AP1297" i="2"/>
  <c r="AP1289" i="2"/>
  <c r="AP1281" i="2"/>
  <c r="AP1273" i="2"/>
  <c r="AP1265" i="2"/>
  <c r="AP1257" i="2"/>
  <c r="AP1249" i="2"/>
  <c r="AP1241" i="2"/>
  <c r="AP1233" i="2"/>
  <c r="AP1225" i="2"/>
  <c r="AP1217" i="2"/>
  <c r="AP1209" i="2"/>
  <c r="AP1201" i="2"/>
  <c r="AP1193" i="2"/>
  <c r="AP1185" i="2"/>
  <c r="AP1177" i="2"/>
  <c r="AP1169" i="2"/>
  <c r="AP1161" i="2"/>
  <c r="AP1153" i="2"/>
  <c r="AP1145" i="2"/>
  <c r="AP1137" i="2"/>
  <c r="AP1129" i="2"/>
  <c r="AP1121" i="2"/>
  <c r="AP1113" i="2"/>
  <c r="AP1105" i="2"/>
  <c r="AP1097" i="2"/>
  <c r="AP1089" i="2"/>
  <c r="AP1081" i="2"/>
  <c r="AP1073" i="2"/>
  <c r="AP1065" i="2"/>
  <c r="AP1057" i="2"/>
  <c r="AP1049" i="2"/>
  <c r="AP1041" i="2"/>
  <c r="AP1033" i="2"/>
  <c r="AP1025" i="2"/>
  <c r="AP1017" i="2"/>
  <c r="AP1009" i="2"/>
  <c r="AP1001" i="2"/>
  <c r="AP993" i="2"/>
  <c r="AP985" i="2"/>
  <c r="AP977" i="2"/>
  <c r="AP969" i="2"/>
  <c r="AP961" i="2"/>
  <c r="AP953" i="2"/>
  <c r="AP945" i="2"/>
  <c r="AP937" i="2"/>
  <c r="AP929" i="2"/>
  <c r="AP921" i="2"/>
  <c r="AP913" i="2"/>
  <c r="AP905" i="2"/>
  <c r="AP897" i="2"/>
  <c r="AP889" i="2"/>
  <c r="AP881" i="2"/>
  <c r="AP873" i="2"/>
  <c r="AP865" i="2"/>
  <c r="AP857" i="2"/>
  <c r="AP849" i="2"/>
  <c r="AP841" i="2"/>
  <c r="AP833" i="2"/>
  <c r="AP825" i="2"/>
  <c r="AP817" i="2"/>
  <c r="AP809" i="2"/>
  <c r="AP801" i="2"/>
  <c r="AP793" i="2"/>
  <c r="AP785" i="2"/>
  <c r="AP777" i="2"/>
  <c r="AP769" i="2"/>
  <c r="AP761" i="2"/>
  <c r="AP753" i="2"/>
  <c r="AP745" i="2"/>
  <c r="AP737" i="2"/>
  <c r="AP729" i="2"/>
  <c r="AP721" i="2"/>
  <c r="AP713" i="2"/>
  <c r="AP705" i="2"/>
  <c r="AP697" i="2"/>
  <c r="AP689" i="2"/>
  <c r="AP681" i="2"/>
  <c r="AP673" i="2"/>
  <c r="AP665" i="2"/>
  <c r="AP657" i="2"/>
  <c r="AP649" i="2"/>
  <c r="AP641" i="2"/>
  <c r="AP633" i="2"/>
  <c r="AP625" i="2"/>
  <c r="AP617" i="2"/>
  <c r="AP609" i="2"/>
  <c r="AP601" i="2"/>
  <c r="AP593" i="2"/>
  <c r="AP585" i="2"/>
  <c r="AP577" i="2"/>
  <c r="AP569" i="2"/>
  <c r="AP561" i="2"/>
  <c r="AP553" i="2"/>
  <c r="AP545" i="2"/>
  <c r="AP537" i="2"/>
  <c r="AP529" i="2"/>
  <c r="AP521" i="2"/>
  <c r="AP513" i="2"/>
  <c r="AP505" i="2"/>
  <c r="AP497" i="2"/>
  <c r="AP489" i="2"/>
  <c r="AP481" i="2"/>
  <c r="AP473" i="2"/>
  <c r="AP465" i="2"/>
  <c r="AP457" i="2"/>
  <c r="AP449" i="2"/>
  <c r="AP441" i="2"/>
  <c r="AP433" i="2"/>
  <c r="AP425" i="2"/>
  <c r="AP417" i="2"/>
  <c r="AP409" i="2"/>
  <c r="AP401" i="2"/>
  <c r="AP393" i="2"/>
  <c r="AP385" i="2"/>
  <c r="AP377" i="2"/>
  <c r="AP369" i="2"/>
  <c r="AP361" i="2"/>
  <c r="AP353" i="2"/>
  <c r="AP345" i="2"/>
  <c r="AP337" i="2"/>
  <c r="AP329" i="2"/>
  <c r="AP321" i="2"/>
  <c r="AP313" i="2"/>
  <c r="AP305" i="2"/>
  <c r="AP297" i="2"/>
  <c r="AP289" i="2"/>
  <c r="AP281" i="2"/>
  <c r="AP273" i="2"/>
  <c r="AP265" i="2"/>
  <c r="AP257" i="2"/>
  <c r="AP249" i="2"/>
  <c r="AP241" i="2"/>
  <c r="AP233" i="2"/>
  <c r="AP225" i="2"/>
  <c r="AP217" i="2"/>
  <c r="AP209" i="2"/>
  <c r="AP201" i="2"/>
  <c r="AP193" i="2"/>
  <c r="AP185" i="2"/>
  <c r="AP177" i="2"/>
  <c r="AP169" i="2"/>
  <c r="AP161" i="2"/>
  <c r="AP153" i="2"/>
  <c r="AP145" i="2"/>
  <c r="AP137" i="2"/>
  <c r="AP129" i="2"/>
  <c r="AP121" i="2"/>
  <c r="AP113" i="2"/>
  <c r="AP105" i="2"/>
  <c r="AP97" i="2"/>
  <c r="AP89" i="2"/>
  <c r="AP81" i="2"/>
  <c r="AP73" i="2"/>
  <c r="AP65" i="2"/>
  <c r="AP57" i="2"/>
  <c r="AP49" i="2"/>
  <c r="AP41" i="2"/>
  <c r="AP33" i="2"/>
  <c r="AP25" i="2"/>
  <c r="AP17" i="2"/>
  <c r="AP9" i="2"/>
  <c r="T12" i="5"/>
  <c r="F17" i="3" s="1"/>
  <c r="G17" i="3" s="1"/>
  <c r="H17" i="3" s="1"/>
  <c r="AP605" i="2"/>
  <c r="AP557" i="2"/>
  <c r="AP501" i="2"/>
  <c r="AP453" i="2"/>
  <c r="AP397" i="2"/>
  <c r="AP349" i="2"/>
  <c r="AP293" i="2"/>
  <c r="AP237" i="2"/>
  <c r="AP181" i="2"/>
  <c r="AP133" i="2"/>
  <c r="AP77" i="2"/>
  <c r="AP13" i="2"/>
  <c r="AP2000" i="2"/>
  <c r="AP1992" i="2"/>
  <c r="AP1984" i="2"/>
  <c r="AP1976" i="2"/>
  <c r="AP1968" i="2"/>
  <c r="AP1960" i="2"/>
  <c r="AP1952" i="2"/>
  <c r="AP1944" i="2"/>
  <c r="AP1936" i="2"/>
  <c r="AP1928" i="2"/>
  <c r="AP1920" i="2"/>
  <c r="AP1912" i="2"/>
  <c r="AP1904" i="2"/>
  <c r="AP1896" i="2"/>
  <c r="AP1888" i="2"/>
  <c r="AP1880" i="2"/>
  <c r="AP1872" i="2"/>
  <c r="AP1864" i="2"/>
  <c r="AP1856" i="2"/>
  <c r="AP1848" i="2"/>
  <c r="AP1840" i="2"/>
  <c r="AP1832" i="2"/>
  <c r="AP1824" i="2"/>
  <c r="AP1816" i="2"/>
  <c r="AP1808" i="2"/>
  <c r="AP1800" i="2"/>
  <c r="AP1792" i="2"/>
  <c r="AP1784" i="2"/>
  <c r="AP1776" i="2"/>
  <c r="AP1768" i="2"/>
  <c r="AP1760" i="2"/>
  <c r="AP1752" i="2"/>
  <c r="AP1744" i="2"/>
  <c r="AP1736" i="2"/>
  <c r="AP1728" i="2"/>
  <c r="AP1720" i="2"/>
  <c r="AP1712" i="2"/>
  <c r="AP1704" i="2"/>
  <c r="AP1696" i="2"/>
  <c r="AP1688" i="2"/>
  <c r="AP1680" i="2"/>
  <c r="AP1672" i="2"/>
  <c r="AP1664" i="2"/>
  <c r="AP1656" i="2"/>
  <c r="AP1648" i="2"/>
  <c r="AP1640" i="2"/>
  <c r="AP1632" i="2"/>
  <c r="AP1624" i="2"/>
  <c r="AP1616" i="2"/>
  <c r="AP1608" i="2"/>
  <c r="AP1600" i="2"/>
  <c r="AP1592" i="2"/>
  <c r="AP1584" i="2"/>
  <c r="AP1576" i="2"/>
  <c r="AP1568" i="2"/>
  <c r="AP1560" i="2"/>
  <c r="AP1552" i="2"/>
  <c r="AP1544" i="2"/>
  <c r="AP1536" i="2"/>
  <c r="AP1528" i="2"/>
  <c r="AP1520" i="2"/>
  <c r="AP1512" i="2"/>
  <c r="AP1504" i="2"/>
  <c r="AP1496" i="2"/>
  <c r="AP1488" i="2"/>
  <c r="AP1480" i="2"/>
  <c r="AP1472" i="2"/>
  <c r="AP1464" i="2"/>
  <c r="AP1456" i="2"/>
  <c r="AP1448" i="2"/>
  <c r="AP1440" i="2"/>
  <c r="AP1432" i="2"/>
  <c r="AP1424" i="2"/>
  <c r="AP1416" i="2"/>
  <c r="AP1408" i="2"/>
  <c r="AP1400" i="2"/>
  <c r="AP1392" i="2"/>
  <c r="AP1384" i="2"/>
  <c r="AP1376" i="2"/>
  <c r="AP1368" i="2"/>
  <c r="AP1360" i="2"/>
  <c r="AP1352" i="2"/>
  <c r="AP1344" i="2"/>
  <c r="AP1336" i="2"/>
  <c r="AP1328" i="2"/>
  <c r="AP1320" i="2"/>
  <c r="AP1312" i="2"/>
  <c r="AP1304" i="2"/>
  <c r="AP1296" i="2"/>
  <c r="AP1288" i="2"/>
  <c r="AP1280" i="2"/>
  <c r="AP1272" i="2"/>
  <c r="AP1264" i="2"/>
  <c r="AP1256" i="2"/>
  <c r="AP1248" i="2"/>
  <c r="AP1240" i="2"/>
  <c r="AP1232" i="2"/>
  <c r="AP1224" i="2"/>
  <c r="AP1216" i="2"/>
  <c r="AP1208" i="2"/>
  <c r="AP1200" i="2"/>
  <c r="AP1192" i="2"/>
  <c r="AP1184" i="2"/>
  <c r="AP1176" i="2"/>
  <c r="AP1168" i="2"/>
  <c r="AP1160" i="2"/>
  <c r="AP1152" i="2"/>
  <c r="AP1144" i="2"/>
  <c r="AP1136" i="2"/>
  <c r="AP1128" i="2"/>
  <c r="AP1120" i="2"/>
  <c r="AP1112" i="2"/>
  <c r="AP1104" i="2"/>
  <c r="AP1096" i="2"/>
  <c r="AP1088" i="2"/>
  <c r="AP1080" i="2"/>
  <c r="AP1072" i="2"/>
  <c r="AP1064" i="2"/>
  <c r="AP1056" i="2"/>
  <c r="AP1048" i="2"/>
  <c r="AP1040" i="2"/>
  <c r="AP1032" i="2"/>
  <c r="AP1024" i="2"/>
  <c r="AP1016" i="2"/>
  <c r="AP1008" i="2"/>
  <c r="AP1000" i="2"/>
  <c r="AP992" i="2"/>
  <c r="AP984" i="2"/>
  <c r="AP976" i="2"/>
  <c r="AP968" i="2"/>
  <c r="AP960" i="2"/>
  <c r="AP952" i="2"/>
  <c r="AP944" i="2"/>
  <c r="AP936" i="2"/>
  <c r="AP928" i="2"/>
  <c r="AP920" i="2"/>
  <c r="AP912" i="2"/>
  <c r="AP904" i="2"/>
  <c r="AP896" i="2"/>
  <c r="AP888" i="2"/>
  <c r="AP880" i="2"/>
  <c r="AP872" i="2"/>
  <c r="AP864" i="2"/>
  <c r="AP856" i="2"/>
  <c r="AP848" i="2"/>
  <c r="AP840" i="2"/>
  <c r="AP832" i="2"/>
  <c r="AP824" i="2"/>
  <c r="AP816" i="2"/>
  <c r="AP808" i="2"/>
  <c r="AP800" i="2"/>
  <c r="AP792" i="2"/>
  <c r="AP784" i="2"/>
  <c r="AP776" i="2"/>
  <c r="AP768" i="2"/>
  <c r="AP760" i="2"/>
  <c r="AP752" i="2"/>
  <c r="AP744" i="2"/>
  <c r="AP736" i="2"/>
  <c r="AP728" i="2"/>
  <c r="AP720" i="2"/>
  <c r="AP712" i="2"/>
  <c r="AP704" i="2"/>
  <c r="AP696" i="2"/>
  <c r="AP688" i="2"/>
  <c r="AP680" i="2"/>
  <c r="AP672" i="2"/>
  <c r="AP664" i="2"/>
  <c r="AP656" i="2"/>
  <c r="AP648" i="2"/>
  <c r="AP640" i="2"/>
  <c r="AP632" i="2"/>
  <c r="AP624" i="2"/>
  <c r="AP616" i="2"/>
  <c r="AP608" i="2"/>
  <c r="AP600" i="2"/>
  <c r="AP592" i="2"/>
  <c r="AP584" i="2"/>
  <c r="AP576" i="2"/>
  <c r="AP568" i="2"/>
  <c r="AP560" i="2"/>
  <c r="AP552" i="2"/>
  <c r="AP544" i="2"/>
  <c r="AP536" i="2"/>
  <c r="AP528" i="2"/>
  <c r="AP520" i="2"/>
  <c r="AP512" i="2"/>
  <c r="AP504" i="2"/>
  <c r="AP496" i="2"/>
  <c r="AP488" i="2"/>
  <c r="AP480" i="2"/>
  <c r="AP472" i="2"/>
  <c r="AP464" i="2"/>
  <c r="AP456" i="2"/>
  <c r="AP448" i="2"/>
  <c r="AP440" i="2"/>
  <c r="AP432" i="2"/>
  <c r="AP424" i="2"/>
  <c r="AP416" i="2"/>
  <c r="AP408" i="2"/>
  <c r="AP400" i="2"/>
  <c r="AP392" i="2"/>
  <c r="AP384" i="2"/>
  <c r="AP376" i="2"/>
  <c r="AP368" i="2"/>
  <c r="AP360" i="2"/>
  <c r="AP352" i="2"/>
  <c r="AP344" i="2"/>
  <c r="AP336" i="2"/>
  <c r="AP328" i="2"/>
  <c r="AP320" i="2"/>
  <c r="AP312" i="2"/>
  <c r="AP304" i="2"/>
  <c r="AP296" i="2"/>
  <c r="AP288" i="2"/>
  <c r="AP280" i="2"/>
  <c r="AP272" i="2"/>
  <c r="AP264" i="2"/>
  <c r="AP256" i="2"/>
  <c r="AP248" i="2"/>
  <c r="AP240" i="2"/>
  <c r="AP232" i="2"/>
  <c r="AP224" i="2"/>
  <c r="AP216" i="2"/>
  <c r="AP208" i="2"/>
  <c r="AP200" i="2"/>
  <c r="AP192" i="2"/>
  <c r="AP184" i="2"/>
  <c r="AP176" i="2"/>
  <c r="AP168" i="2"/>
  <c r="AP160" i="2"/>
  <c r="AP152" i="2"/>
  <c r="AP144" i="2"/>
  <c r="AP136" i="2"/>
  <c r="AP128" i="2"/>
  <c r="AP120" i="2"/>
  <c r="AP112" i="2"/>
  <c r="AP104" i="2"/>
  <c r="AP96" i="2"/>
  <c r="AP88" i="2"/>
  <c r="AP80" i="2"/>
  <c r="AP72" i="2"/>
  <c r="AP64" i="2"/>
  <c r="AP56" i="2"/>
  <c r="AP48" i="2"/>
  <c r="AP40" i="2"/>
  <c r="AP32" i="2"/>
  <c r="AP24" i="2"/>
  <c r="AP16" i="2"/>
  <c r="T14" i="5"/>
  <c r="F19" i="3" s="1"/>
  <c r="G19" i="3" s="1"/>
  <c r="H19" i="3" s="1"/>
  <c r="AP8" i="2"/>
  <c r="AP621" i="2"/>
  <c r="AP565" i="2"/>
  <c r="AP517" i="2"/>
  <c r="AP461" i="2"/>
  <c r="AP413" i="2"/>
  <c r="AP357" i="2"/>
  <c r="AP309" i="2"/>
  <c r="AP261" i="2"/>
  <c r="AP205" i="2"/>
  <c r="AP157" i="2"/>
  <c r="AP93" i="2"/>
  <c r="AP29" i="2"/>
  <c r="AP1999" i="2"/>
  <c r="AP1991" i="2"/>
  <c r="AP1983" i="2"/>
  <c r="AP1975" i="2"/>
  <c r="AP1967" i="2"/>
  <c r="AP1959" i="2"/>
  <c r="AP1951" i="2"/>
  <c r="AP1943" i="2"/>
  <c r="AP1935" i="2"/>
  <c r="AP1927" i="2"/>
  <c r="AP1919" i="2"/>
  <c r="AP1911" i="2"/>
  <c r="AP1903" i="2"/>
  <c r="AP1895" i="2"/>
  <c r="AP1887" i="2"/>
  <c r="AP1879" i="2"/>
  <c r="AP1871" i="2"/>
  <c r="AP1863" i="2"/>
  <c r="AP1855" i="2"/>
  <c r="AP1847" i="2"/>
  <c r="AP1839" i="2"/>
  <c r="AP1831" i="2"/>
  <c r="AP1823" i="2"/>
  <c r="AP1815" i="2"/>
  <c r="AP1807" i="2"/>
  <c r="AP1799" i="2"/>
  <c r="AP1791" i="2"/>
  <c r="AP1783" i="2"/>
  <c r="AP1775" i="2"/>
  <c r="AP1767" i="2"/>
  <c r="AP1759" i="2"/>
  <c r="AP1751" i="2"/>
  <c r="AP1743" i="2"/>
  <c r="AP1735" i="2"/>
  <c r="AP1727" i="2"/>
  <c r="AP1719" i="2"/>
  <c r="AP1711" i="2"/>
  <c r="AP1703" i="2"/>
  <c r="AP1695" i="2"/>
  <c r="AP1687" i="2"/>
  <c r="AP1679" i="2"/>
  <c r="AP1671" i="2"/>
  <c r="AP1663" i="2"/>
  <c r="AP1655" i="2"/>
  <c r="AP1647" i="2"/>
  <c r="AP1639" i="2"/>
  <c r="AP1631" i="2"/>
  <c r="AP1623" i="2"/>
  <c r="AP1615" i="2"/>
  <c r="AP1607" i="2"/>
  <c r="AP1599" i="2"/>
  <c r="AP1591" i="2"/>
  <c r="AP1583" i="2"/>
  <c r="AP1575" i="2"/>
  <c r="AP1567" i="2"/>
  <c r="AP1559" i="2"/>
  <c r="AP1551" i="2"/>
  <c r="AP1543" i="2"/>
  <c r="AP1535" i="2"/>
  <c r="AP1527" i="2"/>
  <c r="AP1519" i="2"/>
  <c r="AP1511" i="2"/>
  <c r="AP1503" i="2"/>
  <c r="AP1495" i="2"/>
  <c r="AP1487" i="2"/>
  <c r="AP1479" i="2"/>
  <c r="AP1471" i="2"/>
  <c r="AP1463" i="2"/>
  <c r="AP1455" i="2"/>
  <c r="AP1447" i="2"/>
  <c r="AP1439" i="2"/>
  <c r="AP1431" i="2"/>
  <c r="AP1423" i="2"/>
  <c r="AP1415" i="2"/>
  <c r="AP1407" i="2"/>
  <c r="AP1399" i="2"/>
  <c r="AP1391" i="2"/>
  <c r="AP1383" i="2"/>
  <c r="AP1375" i="2"/>
  <c r="AP1367" i="2"/>
  <c r="AP1359" i="2"/>
  <c r="AP1351" i="2"/>
  <c r="AP1343" i="2"/>
  <c r="AP1335" i="2"/>
  <c r="AP1327" i="2"/>
  <c r="AP1319" i="2"/>
  <c r="AP1311" i="2"/>
  <c r="AP1303" i="2"/>
  <c r="AP1295" i="2"/>
  <c r="AP1287" i="2"/>
  <c r="AP1279" i="2"/>
  <c r="AP1271" i="2"/>
  <c r="AP1263" i="2"/>
  <c r="AP1255" i="2"/>
  <c r="AP1247" i="2"/>
  <c r="AP1239" i="2"/>
  <c r="AP1231" i="2"/>
  <c r="AP1223" i="2"/>
  <c r="AP1215" i="2"/>
  <c r="AP1207" i="2"/>
  <c r="AP1199" i="2"/>
  <c r="AP1191" i="2"/>
  <c r="AP1183" i="2"/>
  <c r="AP1175" i="2"/>
  <c r="AP1167" i="2"/>
  <c r="AP1159" i="2"/>
  <c r="AP1151" i="2"/>
  <c r="AP1143" i="2"/>
  <c r="AP1135" i="2"/>
  <c r="AP1127" i="2"/>
  <c r="AP1119" i="2"/>
  <c r="AP1111" i="2"/>
  <c r="AP1103" i="2"/>
  <c r="AP1095" i="2"/>
  <c r="AP1087" i="2"/>
  <c r="AP1079" i="2"/>
  <c r="AP1071" i="2"/>
  <c r="AP1063" i="2"/>
  <c r="AP1055" i="2"/>
  <c r="AP1047" i="2"/>
  <c r="AP1039" i="2"/>
  <c r="AP1031" i="2"/>
  <c r="AP1023" i="2"/>
  <c r="AP1015" i="2"/>
  <c r="AP1007" i="2"/>
  <c r="AP999" i="2"/>
  <c r="AP991" i="2"/>
  <c r="AP983" i="2"/>
  <c r="AP975" i="2"/>
  <c r="AP967" i="2"/>
  <c r="AP959" i="2"/>
  <c r="AP951" i="2"/>
  <c r="AP943" i="2"/>
  <c r="AP935" i="2"/>
  <c r="AP927" i="2"/>
  <c r="AP919" i="2"/>
  <c r="AP911" i="2"/>
  <c r="AP903" i="2"/>
  <c r="AP895" i="2"/>
  <c r="AP887" i="2"/>
  <c r="AP879" i="2"/>
  <c r="AP871" i="2"/>
  <c r="AP863" i="2"/>
  <c r="AP855" i="2"/>
  <c r="AP847" i="2"/>
  <c r="AP839" i="2"/>
  <c r="AP831" i="2"/>
  <c r="AP823" i="2"/>
  <c r="AP815" i="2"/>
  <c r="AP807" i="2"/>
  <c r="AP799" i="2"/>
  <c r="AP791" i="2"/>
  <c r="AP783" i="2"/>
  <c r="AP775" i="2"/>
  <c r="AP767" i="2"/>
  <c r="AP759" i="2"/>
  <c r="AP751" i="2"/>
  <c r="AP743" i="2"/>
  <c r="AP735" i="2"/>
  <c r="AP727" i="2"/>
  <c r="AP719" i="2"/>
  <c r="AP711" i="2"/>
  <c r="AP703" i="2"/>
  <c r="AP695" i="2"/>
  <c r="AP687" i="2"/>
  <c r="AP679" i="2"/>
  <c r="AP671" i="2"/>
  <c r="AP663" i="2"/>
  <c r="AP655" i="2"/>
  <c r="AP647" i="2"/>
  <c r="AP639" i="2"/>
  <c r="AP631" i="2"/>
  <c r="AP623" i="2"/>
  <c r="AP615" i="2"/>
  <c r="AP607" i="2"/>
  <c r="AP599" i="2"/>
  <c r="AP591" i="2"/>
  <c r="AP583" i="2"/>
  <c r="AP575" i="2"/>
  <c r="AP567" i="2"/>
  <c r="AP559" i="2"/>
  <c r="AP551" i="2"/>
  <c r="AP543" i="2"/>
  <c r="AP535" i="2"/>
  <c r="AP527" i="2"/>
  <c r="AP519" i="2"/>
  <c r="AP511" i="2"/>
  <c r="AP503" i="2"/>
  <c r="AP495" i="2"/>
  <c r="AP487" i="2"/>
  <c r="AP479" i="2"/>
  <c r="AP471" i="2"/>
  <c r="AP463" i="2"/>
  <c r="AP455" i="2"/>
  <c r="AP447" i="2"/>
  <c r="AP439" i="2"/>
  <c r="AP431" i="2"/>
  <c r="AP423" i="2"/>
  <c r="AP415" i="2"/>
  <c r="AP407" i="2"/>
  <c r="AP399" i="2"/>
  <c r="AP391" i="2"/>
  <c r="AP383" i="2"/>
  <c r="AP375" i="2"/>
  <c r="AP367" i="2"/>
  <c r="AP359" i="2"/>
  <c r="AP351" i="2"/>
  <c r="AP343" i="2"/>
  <c r="AP335" i="2"/>
  <c r="AP327" i="2"/>
  <c r="AP319" i="2"/>
  <c r="AP311" i="2"/>
  <c r="AP303" i="2"/>
  <c r="AP295" i="2"/>
  <c r="AP287" i="2"/>
  <c r="AP279" i="2"/>
  <c r="AP271" i="2"/>
  <c r="AP263" i="2"/>
  <c r="AP255" i="2"/>
  <c r="AP247" i="2"/>
  <c r="AP239" i="2"/>
  <c r="AP231" i="2"/>
  <c r="AP223" i="2"/>
  <c r="AP215" i="2"/>
  <c r="AP207" i="2"/>
  <c r="AP199" i="2"/>
  <c r="AP191" i="2"/>
  <c r="AP183" i="2"/>
  <c r="AP175" i="2"/>
  <c r="AP167" i="2"/>
  <c r="AP159" i="2"/>
  <c r="AP151" i="2"/>
  <c r="AP143" i="2"/>
  <c r="AP135" i="2"/>
  <c r="AP127" i="2"/>
  <c r="AP119" i="2"/>
  <c r="AP111" i="2"/>
  <c r="AP103" i="2"/>
  <c r="AP95" i="2"/>
  <c r="AP87" i="2"/>
  <c r="AP79" i="2"/>
  <c r="AP71" i="2"/>
  <c r="AP63" i="2"/>
  <c r="AP55" i="2"/>
  <c r="AP47" i="2"/>
  <c r="AP39" i="2"/>
  <c r="AP31" i="2"/>
  <c r="AP23" i="2"/>
  <c r="AP15" i="2"/>
  <c r="AP7" i="2"/>
  <c r="T18" i="5"/>
  <c r="F23" i="3" s="1"/>
  <c r="G23" i="3" s="1"/>
  <c r="H23" i="3" s="1"/>
  <c r="AP637" i="2"/>
  <c r="AP589" i="2"/>
  <c r="AP541" i="2"/>
  <c r="AP485" i="2"/>
  <c r="AP421" i="2"/>
  <c r="AP365" i="2"/>
  <c r="AP317" i="2"/>
  <c r="AP253" i="2"/>
  <c r="AP213" i="2"/>
  <c r="AP165" i="2"/>
  <c r="AP109" i="2"/>
  <c r="AP21" i="2"/>
  <c r="AP1998" i="2"/>
  <c r="AP1990" i="2"/>
  <c r="AP1982" i="2"/>
  <c r="AP1974" i="2"/>
  <c r="AP1966" i="2"/>
  <c r="AP1958" i="2"/>
  <c r="AP1950" i="2"/>
  <c r="AP1942" i="2"/>
  <c r="AP1934" i="2"/>
  <c r="AP1926" i="2"/>
  <c r="AP1918" i="2"/>
  <c r="AP1910" i="2"/>
  <c r="AP1902" i="2"/>
  <c r="AP1894" i="2"/>
  <c r="AP1886" i="2"/>
  <c r="AP1878" i="2"/>
  <c r="AP1870" i="2"/>
  <c r="AP1862" i="2"/>
  <c r="AP1854" i="2"/>
  <c r="AP1846" i="2"/>
  <c r="AP1838" i="2"/>
  <c r="AP1830" i="2"/>
  <c r="AP1822" i="2"/>
  <c r="AP1814" i="2"/>
  <c r="AP1806" i="2"/>
  <c r="AP1798" i="2"/>
  <c r="AP1790" i="2"/>
  <c r="AP1782" i="2"/>
  <c r="AP1774" i="2"/>
  <c r="AP1766" i="2"/>
  <c r="AP1758" i="2"/>
  <c r="AP1750" i="2"/>
  <c r="AP1742" i="2"/>
  <c r="AP1734" i="2"/>
  <c r="AP1726" i="2"/>
  <c r="AP1718" i="2"/>
  <c r="AP1710" i="2"/>
  <c r="AP1702" i="2"/>
  <c r="AP1694" i="2"/>
  <c r="AP1686" i="2"/>
  <c r="AP1678" i="2"/>
  <c r="AP1670" i="2"/>
  <c r="AP1662" i="2"/>
  <c r="AP1654" i="2"/>
  <c r="AP1646" i="2"/>
  <c r="AP1638" i="2"/>
  <c r="AP1630" i="2"/>
  <c r="AP1622" i="2"/>
  <c r="AP1614" i="2"/>
  <c r="AP1606" i="2"/>
  <c r="AP1598" i="2"/>
  <c r="AP1590" i="2"/>
  <c r="AP1582" i="2"/>
  <c r="AP1574" i="2"/>
  <c r="AP1566" i="2"/>
  <c r="AP1558" i="2"/>
  <c r="AP1550" i="2"/>
  <c r="AP1542" i="2"/>
  <c r="AP1534" i="2"/>
  <c r="AP1526" i="2"/>
  <c r="AP1518" i="2"/>
  <c r="AP1510" i="2"/>
  <c r="AP1502" i="2"/>
  <c r="AP1494" i="2"/>
  <c r="AP1486" i="2"/>
  <c r="AP1478" i="2"/>
  <c r="AP1470" i="2"/>
  <c r="AP1462" i="2"/>
  <c r="AP1454" i="2"/>
  <c r="AP1446" i="2"/>
  <c r="AP1438" i="2"/>
  <c r="AP1430" i="2"/>
  <c r="AP1422" i="2"/>
  <c r="AP1414" i="2"/>
  <c r="AP1406" i="2"/>
  <c r="AP1398" i="2"/>
  <c r="AP1390" i="2"/>
  <c r="AP1382" i="2"/>
  <c r="AP1374" i="2"/>
  <c r="AP1366" i="2"/>
  <c r="AP1358" i="2"/>
  <c r="AP1350" i="2"/>
  <c r="AP1342" i="2"/>
  <c r="AP1334" i="2"/>
  <c r="AP1326" i="2"/>
  <c r="AP1318" i="2"/>
  <c r="AP1310" i="2"/>
  <c r="AP1302" i="2"/>
  <c r="AP1294" i="2"/>
  <c r="AP1286" i="2"/>
  <c r="AP1278" i="2"/>
  <c r="AP1270" i="2"/>
  <c r="AP1262" i="2"/>
  <c r="AP1254" i="2"/>
  <c r="AP1246" i="2"/>
  <c r="AP1238" i="2"/>
  <c r="AP1230" i="2"/>
  <c r="AP1222" i="2"/>
  <c r="AP1214" i="2"/>
  <c r="AP1206" i="2"/>
  <c r="AP1198" i="2"/>
  <c r="AP1190" i="2"/>
  <c r="AP1182" i="2"/>
  <c r="AP1174" i="2"/>
  <c r="AP1166" i="2"/>
  <c r="AP1158" i="2"/>
  <c r="AP1150" i="2"/>
  <c r="AP1142" i="2"/>
  <c r="AP1134" i="2"/>
  <c r="AP1126" i="2"/>
  <c r="AP1118" i="2"/>
  <c r="AP1110" i="2"/>
  <c r="AP1102" i="2"/>
  <c r="AP1094" i="2"/>
  <c r="AP1086" i="2"/>
  <c r="AP1078" i="2"/>
  <c r="AP1070" i="2"/>
  <c r="AP1062" i="2"/>
  <c r="AP1054" i="2"/>
  <c r="AP1046" i="2"/>
  <c r="AP1038" i="2"/>
  <c r="AP1030" i="2"/>
  <c r="AP1022" i="2"/>
  <c r="AP1014" i="2"/>
  <c r="AP1006" i="2"/>
  <c r="AP998" i="2"/>
  <c r="AP990" i="2"/>
  <c r="AP982" i="2"/>
  <c r="AP974" i="2"/>
  <c r="AP966" i="2"/>
  <c r="AP958" i="2"/>
  <c r="AP950" i="2"/>
  <c r="AP942" i="2"/>
  <c r="AP934" i="2"/>
  <c r="AP926" i="2"/>
  <c r="AP918" i="2"/>
  <c r="AP910" i="2"/>
  <c r="AP902" i="2"/>
  <c r="AP894" i="2"/>
  <c r="AP886" i="2"/>
  <c r="AP878" i="2"/>
  <c r="AP870" i="2"/>
  <c r="AP862" i="2"/>
  <c r="AP854" i="2"/>
  <c r="AP846" i="2"/>
  <c r="AP838" i="2"/>
  <c r="AP830" i="2"/>
  <c r="AP822" i="2"/>
  <c r="AP814" i="2"/>
  <c r="AP806" i="2"/>
  <c r="AP798" i="2"/>
  <c r="AP790" i="2"/>
  <c r="AP782" i="2"/>
  <c r="AP774" i="2"/>
  <c r="AP766" i="2"/>
  <c r="AP758" i="2"/>
  <c r="AP750" i="2"/>
  <c r="AP742" i="2"/>
  <c r="AP734" i="2"/>
  <c r="AP726" i="2"/>
  <c r="AP718" i="2"/>
  <c r="AP710" i="2"/>
  <c r="AP702" i="2"/>
  <c r="AP694" i="2"/>
  <c r="AP686" i="2"/>
  <c r="AP678" i="2"/>
  <c r="AP670" i="2"/>
  <c r="AP662" i="2"/>
  <c r="AP654" i="2"/>
  <c r="AP646" i="2"/>
  <c r="AP638" i="2"/>
  <c r="AP630" i="2"/>
  <c r="AP622" i="2"/>
  <c r="AP614" i="2"/>
  <c r="AP606" i="2"/>
  <c r="AP598" i="2"/>
  <c r="AP590" i="2"/>
  <c r="AP582" i="2"/>
  <c r="AP574" i="2"/>
  <c r="AP566" i="2"/>
  <c r="AP558" i="2"/>
  <c r="AP550" i="2"/>
  <c r="AP542" i="2"/>
  <c r="AP534" i="2"/>
  <c r="AP526" i="2"/>
  <c r="AP518" i="2"/>
  <c r="AP510" i="2"/>
  <c r="AP502" i="2"/>
  <c r="AP494" i="2"/>
  <c r="AP486" i="2"/>
  <c r="AP478" i="2"/>
  <c r="AP470" i="2"/>
  <c r="AP462" i="2"/>
  <c r="AP454" i="2"/>
  <c r="AP446" i="2"/>
  <c r="AP438" i="2"/>
  <c r="AP430" i="2"/>
  <c r="AP422" i="2"/>
  <c r="AP414" i="2"/>
  <c r="AP406" i="2"/>
  <c r="AP398" i="2"/>
  <c r="AP390" i="2"/>
  <c r="AP382" i="2"/>
  <c r="AP374" i="2"/>
  <c r="AP366" i="2"/>
  <c r="AP358" i="2"/>
  <c r="AP350" i="2"/>
  <c r="AP342" i="2"/>
  <c r="AP334" i="2"/>
  <c r="AP326" i="2"/>
  <c r="AP318" i="2"/>
  <c r="AP310" i="2"/>
  <c r="AP302" i="2"/>
  <c r="AP294" i="2"/>
  <c r="AP286" i="2"/>
  <c r="AP278" i="2"/>
  <c r="AP270" i="2"/>
  <c r="AP262" i="2"/>
  <c r="AP254" i="2"/>
  <c r="AP246" i="2"/>
  <c r="AP238" i="2"/>
  <c r="AP230" i="2"/>
  <c r="AP222" i="2"/>
  <c r="AP214" i="2"/>
  <c r="AP206" i="2"/>
  <c r="AP198" i="2"/>
  <c r="AP190" i="2"/>
  <c r="AP182" i="2"/>
  <c r="AP174" i="2"/>
  <c r="AP166" i="2"/>
  <c r="AP158" i="2"/>
  <c r="AP150" i="2"/>
  <c r="AP142" i="2"/>
  <c r="AP134" i="2"/>
  <c r="AP126" i="2"/>
  <c r="AP118" i="2"/>
  <c r="AP110" i="2"/>
  <c r="AP102" i="2"/>
  <c r="AP94" i="2"/>
  <c r="AP86" i="2"/>
  <c r="AP78" i="2"/>
  <c r="AP70" i="2"/>
  <c r="AP62" i="2"/>
  <c r="AP54" i="2"/>
  <c r="AP46" i="2"/>
  <c r="AP38" i="2"/>
  <c r="AP30" i="2"/>
  <c r="AP22" i="2"/>
  <c r="AP14" i="2"/>
  <c r="AP6" i="2"/>
  <c r="T11" i="5"/>
  <c r="F16" i="3" s="1"/>
  <c r="G16" i="3" s="1"/>
  <c r="H16" i="3" s="1"/>
  <c r="AR46" i="2" l="1"/>
  <c r="AQ46" i="2"/>
  <c r="AR126" i="2"/>
  <c r="AQ126" i="2"/>
  <c r="AR206" i="2"/>
  <c r="AQ206" i="2"/>
  <c r="AR270" i="2"/>
  <c r="AQ270" i="2"/>
  <c r="AR334" i="2"/>
  <c r="AQ334" i="2"/>
  <c r="AR414" i="2"/>
  <c r="AQ414" i="2"/>
  <c r="AR478" i="2"/>
  <c r="AQ478" i="2"/>
  <c r="AR542" i="2"/>
  <c r="AQ542" i="2"/>
  <c r="AR606" i="2"/>
  <c r="AQ606" i="2"/>
  <c r="AR670" i="2"/>
  <c r="AQ670" i="2"/>
  <c r="AR734" i="2"/>
  <c r="AQ734" i="2"/>
  <c r="AR798" i="2"/>
  <c r="AQ798" i="2"/>
  <c r="AR862" i="2"/>
  <c r="AQ862" i="2"/>
  <c r="AR942" i="2"/>
  <c r="AQ942" i="2"/>
  <c r="AR1006" i="2"/>
  <c r="AQ1006" i="2"/>
  <c r="AR1102" i="2"/>
  <c r="AQ1102" i="2"/>
  <c r="AR1166" i="2"/>
  <c r="AQ1166" i="2"/>
  <c r="AR1230" i="2"/>
  <c r="AQ1230" i="2"/>
  <c r="AR1294" i="2"/>
  <c r="AQ1294" i="2"/>
  <c r="AR1374" i="2"/>
  <c r="AQ1374" i="2"/>
  <c r="AR1454" i="2"/>
  <c r="AQ1454" i="2"/>
  <c r="AR1534" i="2"/>
  <c r="AQ1534" i="2"/>
  <c r="AR1598" i="2"/>
  <c r="AQ1598" i="2"/>
  <c r="AR1662" i="2"/>
  <c r="AQ1662" i="2"/>
  <c r="AR1742" i="2"/>
  <c r="AQ1742" i="2"/>
  <c r="AR1838" i="2"/>
  <c r="AQ1838" i="2"/>
  <c r="AR1886" i="2"/>
  <c r="AQ1886" i="2"/>
  <c r="AR1918" i="2"/>
  <c r="AQ1918" i="2"/>
  <c r="AR1998" i="2"/>
  <c r="AQ1998" i="2"/>
  <c r="AR637" i="2"/>
  <c r="AQ637" i="2"/>
  <c r="AQ24" i="2"/>
  <c r="AR24" i="2" s="1"/>
  <c r="AR136" i="2"/>
  <c r="AQ136" i="2"/>
  <c r="AR200" i="2"/>
  <c r="AQ200" i="2"/>
  <c r="AR264" i="2"/>
  <c r="AQ264" i="2"/>
  <c r="AR328" i="2"/>
  <c r="AQ328" i="2"/>
  <c r="AR392" i="2"/>
  <c r="AQ392" i="2"/>
  <c r="AR456" i="2"/>
  <c r="AQ456" i="2"/>
  <c r="AR488" i="2"/>
  <c r="AQ488" i="2"/>
  <c r="AR520" i="2"/>
  <c r="AQ520" i="2"/>
  <c r="AR568" i="2"/>
  <c r="AQ568" i="2"/>
  <c r="AR632" i="2"/>
  <c r="AQ632" i="2"/>
  <c r="AR696" i="2"/>
  <c r="AQ696" i="2"/>
  <c r="AR744" i="2"/>
  <c r="AQ744" i="2"/>
  <c r="AR792" i="2"/>
  <c r="AQ792" i="2"/>
  <c r="AR840" i="2"/>
  <c r="AQ840" i="2"/>
  <c r="AR888" i="2"/>
  <c r="AQ888" i="2"/>
  <c r="AR936" i="2"/>
  <c r="AQ936" i="2"/>
  <c r="AR984" i="2"/>
  <c r="AQ984" i="2"/>
  <c r="AR1032" i="2"/>
  <c r="AQ1032" i="2"/>
  <c r="AR1112" i="2"/>
  <c r="AQ1112" i="2"/>
  <c r="AR1160" i="2"/>
  <c r="AQ1160" i="2"/>
  <c r="AR1208" i="2"/>
  <c r="AQ1208" i="2"/>
  <c r="AR1256" i="2"/>
  <c r="AQ1256" i="2"/>
  <c r="AR1304" i="2"/>
  <c r="AQ1304" i="2"/>
  <c r="AR1352" i="2"/>
  <c r="AQ1352" i="2"/>
  <c r="AR1416" i="2"/>
  <c r="AQ1416" i="2"/>
  <c r="AR1464" i="2"/>
  <c r="AQ1464" i="2"/>
  <c r="AR1512" i="2"/>
  <c r="AQ1512" i="2"/>
  <c r="AR1560" i="2"/>
  <c r="AQ1560" i="2"/>
  <c r="AR1608" i="2"/>
  <c r="AQ1608" i="2"/>
  <c r="AR1672" i="2"/>
  <c r="AQ1672" i="2"/>
  <c r="AR1704" i="2"/>
  <c r="AQ1704" i="2"/>
  <c r="AR1736" i="2"/>
  <c r="AQ1736" i="2"/>
  <c r="AR1768" i="2"/>
  <c r="AQ1768" i="2"/>
  <c r="AR1800" i="2"/>
  <c r="AQ1800" i="2"/>
  <c r="AR1816" i="2"/>
  <c r="AQ1816" i="2"/>
  <c r="AR1832" i="2"/>
  <c r="AQ1832" i="2"/>
  <c r="AR1848" i="2"/>
  <c r="AQ1848" i="2"/>
  <c r="AR1864" i="2"/>
  <c r="AQ1864" i="2"/>
  <c r="AR1880" i="2"/>
  <c r="AQ1880" i="2"/>
  <c r="AR1896" i="2"/>
  <c r="AQ1896" i="2"/>
  <c r="AR1912" i="2"/>
  <c r="AQ1912" i="2"/>
  <c r="AR1928" i="2"/>
  <c r="AQ1928" i="2"/>
  <c r="AR1944" i="2"/>
  <c r="AQ1944" i="2"/>
  <c r="AR1960" i="2"/>
  <c r="AQ1960" i="2"/>
  <c r="AR1992" i="2"/>
  <c r="AQ1992" i="2"/>
  <c r="AQ13" i="2"/>
  <c r="AR13" i="2" s="1"/>
  <c r="AR237" i="2"/>
  <c r="AQ237" i="2"/>
  <c r="AR349" i="2"/>
  <c r="AQ349" i="2"/>
  <c r="AR453" i="2"/>
  <c r="AQ453" i="2"/>
  <c r="AR557" i="2"/>
  <c r="AQ557" i="2"/>
  <c r="AR19" i="2"/>
  <c r="AQ19" i="2"/>
  <c r="AQ35" i="2"/>
  <c r="AR35" i="2" s="1"/>
  <c r="AR12" i="2"/>
  <c r="AQ12" i="2"/>
  <c r="AQ28" i="2"/>
  <c r="AR28" i="2" s="1"/>
  <c r="AR44" i="2"/>
  <c r="AQ44" i="2"/>
  <c r="AR60" i="2"/>
  <c r="AQ60" i="2"/>
  <c r="AR76" i="2"/>
  <c r="AQ76" i="2"/>
  <c r="AR92" i="2"/>
  <c r="AQ92" i="2"/>
  <c r="AR108" i="2"/>
  <c r="AQ108" i="2"/>
  <c r="AR124" i="2"/>
  <c r="AQ124" i="2"/>
  <c r="AR140" i="2"/>
  <c r="AQ140" i="2"/>
  <c r="AR156" i="2"/>
  <c r="AQ156" i="2"/>
  <c r="AR172" i="2"/>
  <c r="AQ172" i="2"/>
  <c r="AR188" i="2"/>
  <c r="AQ188" i="2"/>
  <c r="AR204" i="2"/>
  <c r="AQ204" i="2"/>
  <c r="AR220" i="2"/>
  <c r="AQ220" i="2"/>
  <c r="AR236" i="2"/>
  <c r="AQ236" i="2"/>
  <c r="AR252" i="2"/>
  <c r="AQ252" i="2"/>
  <c r="AR268" i="2"/>
  <c r="AQ268" i="2"/>
  <c r="AR284" i="2"/>
  <c r="AQ284" i="2"/>
  <c r="AR300" i="2"/>
  <c r="AQ300" i="2"/>
  <c r="AR316" i="2"/>
  <c r="AQ316" i="2"/>
  <c r="AR332" i="2"/>
  <c r="AQ332" i="2"/>
  <c r="AR348" i="2"/>
  <c r="AQ348" i="2"/>
  <c r="AR364" i="2"/>
  <c r="AQ364" i="2"/>
  <c r="AR380" i="2"/>
  <c r="AQ380" i="2"/>
  <c r="AR396" i="2"/>
  <c r="AQ396" i="2"/>
  <c r="AR412" i="2"/>
  <c r="AQ412" i="2"/>
  <c r="AR428" i="2"/>
  <c r="AQ428" i="2"/>
  <c r="AR444" i="2"/>
  <c r="AQ444" i="2"/>
  <c r="AR460" i="2"/>
  <c r="AQ460" i="2"/>
  <c r="AR476" i="2"/>
  <c r="AQ476" i="2"/>
  <c r="AR492" i="2"/>
  <c r="AQ492" i="2"/>
  <c r="AR508" i="2"/>
  <c r="AQ508" i="2"/>
  <c r="AR524" i="2"/>
  <c r="AQ524" i="2"/>
  <c r="AR540" i="2"/>
  <c r="AQ540" i="2"/>
  <c r="AR556" i="2"/>
  <c r="AQ556" i="2"/>
  <c r="AR572" i="2"/>
  <c r="AQ572" i="2"/>
  <c r="AR588" i="2"/>
  <c r="AQ588" i="2"/>
  <c r="AR604" i="2"/>
  <c r="AQ604" i="2"/>
  <c r="AR620" i="2"/>
  <c r="AQ620" i="2"/>
  <c r="AR636" i="2"/>
  <c r="AQ636" i="2"/>
  <c r="AR652" i="2"/>
  <c r="AQ652" i="2"/>
  <c r="AR668" i="2"/>
  <c r="AQ668" i="2"/>
  <c r="AR684" i="2"/>
  <c r="AQ684" i="2"/>
  <c r="AR700" i="2"/>
  <c r="AQ700" i="2"/>
  <c r="AR716" i="2"/>
  <c r="AQ716" i="2"/>
  <c r="AR732" i="2"/>
  <c r="AQ732" i="2"/>
  <c r="AR748" i="2"/>
  <c r="AQ748" i="2"/>
  <c r="AR764" i="2"/>
  <c r="AQ764" i="2"/>
  <c r="AR780" i="2"/>
  <c r="AQ780" i="2"/>
  <c r="AR796" i="2"/>
  <c r="AQ796" i="2"/>
  <c r="AR812" i="2"/>
  <c r="AQ812" i="2"/>
  <c r="AR828" i="2"/>
  <c r="AQ828" i="2"/>
  <c r="AR844" i="2"/>
  <c r="AQ844" i="2"/>
  <c r="AR860" i="2"/>
  <c r="AQ860" i="2"/>
  <c r="AR876" i="2"/>
  <c r="AQ876" i="2"/>
  <c r="AR892" i="2"/>
  <c r="AQ892" i="2"/>
  <c r="AR908" i="2"/>
  <c r="AQ908" i="2"/>
  <c r="AR924" i="2"/>
  <c r="AQ924" i="2"/>
  <c r="AR940" i="2"/>
  <c r="AQ940" i="2"/>
  <c r="AR956" i="2"/>
  <c r="AQ956" i="2"/>
  <c r="AR972" i="2"/>
  <c r="AQ972" i="2"/>
  <c r="AR988" i="2"/>
  <c r="AQ988" i="2"/>
  <c r="AR1004" i="2"/>
  <c r="AQ1004" i="2"/>
  <c r="AR1020" i="2"/>
  <c r="AQ1020" i="2"/>
  <c r="AR1036" i="2"/>
  <c r="AQ1036" i="2"/>
  <c r="AR1052" i="2"/>
  <c r="AQ1052" i="2"/>
  <c r="AR1068" i="2"/>
  <c r="AQ1068" i="2"/>
  <c r="AR1084" i="2"/>
  <c r="AQ1084" i="2"/>
  <c r="AR1100" i="2"/>
  <c r="AQ1100" i="2"/>
  <c r="AR1116" i="2"/>
  <c r="AQ1116" i="2"/>
  <c r="AR1132" i="2"/>
  <c r="AQ1132" i="2"/>
  <c r="AR1148" i="2"/>
  <c r="AQ1148" i="2"/>
  <c r="AR1164" i="2"/>
  <c r="AQ1164" i="2"/>
  <c r="AR1180" i="2"/>
  <c r="AQ1180" i="2"/>
  <c r="AR1196" i="2"/>
  <c r="AQ1196" i="2"/>
  <c r="AR1212" i="2"/>
  <c r="AQ1212" i="2"/>
  <c r="AR1228" i="2"/>
  <c r="AQ1228" i="2"/>
  <c r="AR1244" i="2"/>
  <c r="AQ1244" i="2"/>
  <c r="AR1260" i="2"/>
  <c r="AQ1260" i="2"/>
  <c r="AR1276" i="2"/>
  <c r="AQ1276" i="2"/>
  <c r="AR1292" i="2"/>
  <c r="AQ1292" i="2"/>
  <c r="AR1308" i="2"/>
  <c r="AQ1308" i="2"/>
  <c r="AR1324" i="2"/>
  <c r="AQ1324" i="2"/>
  <c r="AR1340" i="2"/>
  <c r="AQ1340" i="2"/>
  <c r="AR1356" i="2"/>
  <c r="AQ1356" i="2"/>
  <c r="AR1372" i="2"/>
  <c r="AQ1372" i="2"/>
  <c r="AR1388" i="2"/>
  <c r="AQ1388" i="2"/>
  <c r="AR1404" i="2"/>
  <c r="AQ1404" i="2"/>
  <c r="AR1420" i="2"/>
  <c r="AQ1420" i="2"/>
  <c r="AR1436" i="2"/>
  <c r="AQ1436" i="2"/>
  <c r="AR1452" i="2"/>
  <c r="AQ1452" i="2"/>
  <c r="AR1468" i="2"/>
  <c r="AQ1468" i="2"/>
  <c r="AR1484" i="2"/>
  <c r="AQ1484" i="2"/>
  <c r="AR1500" i="2"/>
  <c r="AQ1500" i="2"/>
  <c r="AR1516" i="2"/>
  <c r="AQ1516" i="2"/>
  <c r="AR1532" i="2"/>
  <c r="AQ1532" i="2"/>
  <c r="AR1548" i="2"/>
  <c r="AQ1548" i="2"/>
  <c r="AR1564" i="2"/>
  <c r="AQ1564" i="2"/>
  <c r="AR1580" i="2"/>
  <c r="AQ1580" i="2"/>
  <c r="AR1596" i="2"/>
  <c r="AQ1596" i="2"/>
  <c r="AR1612" i="2"/>
  <c r="AQ1612" i="2"/>
  <c r="AR1628" i="2"/>
  <c r="AQ1628" i="2"/>
  <c r="AR1644" i="2"/>
  <c r="AQ1644" i="2"/>
  <c r="AR1660" i="2"/>
  <c r="AQ1660" i="2"/>
  <c r="AR1676" i="2"/>
  <c r="AQ1676" i="2"/>
  <c r="AR1692" i="2"/>
  <c r="AQ1692" i="2"/>
  <c r="AR1708" i="2"/>
  <c r="AQ1708" i="2"/>
  <c r="AR1724" i="2"/>
  <c r="AQ1724" i="2"/>
  <c r="AR1740" i="2"/>
  <c r="AQ1740" i="2"/>
  <c r="AR1756" i="2"/>
  <c r="AQ1756" i="2"/>
  <c r="AR1772" i="2"/>
  <c r="AQ1772" i="2"/>
  <c r="AR1788" i="2"/>
  <c r="AQ1788" i="2"/>
  <c r="AR1804" i="2"/>
  <c r="AQ1804" i="2"/>
  <c r="AR1820" i="2"/>
  <c r="AQ1820" i="2"/>
  <c r="AR1836" i="2"/>
  <c r="AQ1836" i="2"/>
  <c r="AR1852" i="2"/>
  <c r="AQ1852" i="2"/>
  <c r="AR1868" i="2"/>
  <c r="AQ1868" i="2"/>
  <c r="AR1884" i="2"/>
  <c r="AQ1884" i="2"/>
  <c r="AR1900" i="2"/>
  <c r="AQ1900" i="2"/>
  <c r="AR1916" i="2"/>
  <c r="AQ1916" i="2"/>
  <c r="AR1932" i="2"/>
  <c r="AQ1932" i="2"/>
  <c r="AR1948" i="2"/>
  <c r="AQ1948" i="2"/>
  <c r="AR1964" i="2"/>
  <c r="AQ1964" i="2"/>
  <c r="AR1980" i="2"/>
  <c r="AQ1980" i="2"/>
  <c r="AR1996" i="2"/>
  <c r="AQ1996" i="2"/>
  <c r="AQ37" i="2"/>
  <c r="AR37" i="2" s="1"/>
  <c r="AR101" i="2"/>
  <c r="AQ101" i="2"/>
  <c r="AR197" i="2"/>
  <c r="AQ197" i="2"/>
  <c r="AR285" i="2"/>
  <c r="AQ285" i="2"/>
  <c r="AR373" i="2"/>
  <c r="AQ373" i="2"/>
  <c r="AR469" i="2"/>
  <c r="AQ469" i="2"/>
  <c r="AR573" i="2"/>
  <c r="AQ573" i="2"/>
  <c r="AR677" i="2"/>
  <c r="AQ677" i="2"/>
  <c r="AR1349" i="2"/>
  <c r="AQ1349" i="2"/>
  <c r="AR1477" i="2"/>
  <c r="AQ1477" i="2"/>
  <c r="AR1549" i="2"/>
  <c r="AQ1549" i="2"/>
  <c r="AR1621" i="2"/>
  <c r="AQ1621" i="2"/>
  <c r="AR1685" i="2"/>
  <c r="AQ1685" i="2"/>
  <c r="AR1781" i="2"/>
  <c r="AQ1781" i="2"/>
  <c r="AR1877" i="2"/>
  <c r="AQ1877" i="2"/>
  <c r="AR1981" i="2"/>
  <c r="AQ1981" i="2"/>
  <c r="AR1445" i="2"/>
  <c r="AQ1445" i="2"/>
  <c r="AR1805" i="2"/>
  <c r="AQ1805" i="2"/>
  <c r="AR1909" i="2"/>
  <c r="AQ1909" i="2"/>
  <c r="AR661" i="2"/>
  <c r="AQ661" i="2"/>
  <c r="AR717" i="2"/>
  <c r="AQ717" i="2"/>
  <c r="AR741" i="2"/>
  <c r="AQ741" i="2"/>
  <c r="AQ773" i="2"/>
  <c r="AR773" i="2"/>
  <c r="AR805" i="2"/>
  <c r="AQ805" i="2"/>
  <c r="AR837" i="2"/>
  <c r="AQ837" i="2"/>
  <c r="AR885" i="2"/>
  <c r="AQ885" i="2"/>
  <c r="AR917" i="2"/>
  <c r="AQ917" i="2"/>
  <c r="AR957" i="2"/>
  <c r="AQ957" i="2"/>
  <c r="AR997" i="2"/>
  <c r="AQ997" i="2"/>
  <c r="AR1029" i="2"/>
  <c r="AQ1029" i="2"/>
  <c r="AR1069" i="2"/>
  <c r="AQ1069" i="2"/>
  <c r="AR1109" i="2"/>
  <c r="AQ1109" i="2"/>
  <c r="AR1149" i="2"/>
  <c r="AQ1149" i="2"/>
  <c r="AR1205" i="2"/>
  <c r="AQ1205" i="2"/>
  <c r="AR1261" i="2"/>
  <c r="AQ1261" i="2"/>
  <c r="AR1293" i="2"/>
  <c r="AQ1293" i="2"/>
  <c r="AR1341" i="2"/>
  <c r="AQ1341" i="2"/>
  <c r="AR1389" i="2"/>
  <c r="AQ1389" i="2"/>
  <c r="AR1453" i="2"/>
  <c r="AQ1453" i="2"/>
  <c r="AR1533" i="2"/>
  <c r="AQ1533" i="2"/>
  <c r="AR1605" i="2"/>
  <c r="AQ1605" i="2"/>
  <c r="AR1669" i="2"/>
  <c r="AQ1669" i="2"/>
  <c r="AR1757" i="2"/>
  <c r="AQ1757" i="2"/>
  <c r="AR1845" i="2"/>
  <c r="AQ1845" i="2"/>
  <c r="AR1949" i="2"/>
  <c r="AQ1949" i="2"/>
  <c r="AR653" i="2"/>
  <c r="AQ653" i="2"/>
  <c r="AR1709" i="2"/>
  <c r="AQ1709" i="2"/>
  <c r="AR1869" i="2"/>
  <c r="AQ1869" i="2"/>
  <c r="AR1973" i="2"/>
  <c r="AQ1973" i="2"/>
  <c r="AR1221" i="2"/>
  <c r="AQ1221" i="2"/>
  <c r="AR1413" i="2"/>
  <c r="AQ1413" i="2"/>
  <c r="AR1525" i="2"/>
  <c r="AQ1525" i="2"/>
  <c r="AR1613" i="2"/>
  <c r="AQ1613" i="2"/>
  <c r="AR1693" i="2"/>
  <c r="AQ1693" i="2"/>
  <c r="AR1773" i="2"/>
  <c r="AQ1773" i="2"/>
  <c r="AR1885" i="2"/>
  <c r="AQ1885" i="2"/>
  <c r="AR1989" i="2"/>
  <c r="AQ1989" i="2"/>
  <c r="AR781" i="2"/>
  <c r="AQ781" i="2"/>
  <c r="AR909" i="2"/>
  <c r="AQ909" i="2"/>
  <c r="AR989" i="2"/>
  <c r="AQ989" i="2"/>
  <c r="AR1077" i="2"/>
  <c r="AQ1077" i="2"/>
  <c r="AR1157" i="2"/>
  <c r="AQ1157" i="2"/>
  <c r="AR1245" i="2"/>
  <c r="AQ1245" i="2"/>
  <c r="AR1325" i="2"/>
  <c r="AQ1325" i="2"/>
  <c r="AR1437" i="2"/>
  <c r="AQ1437" i="2"/>
  <c r="AR1581" i="2"/>
  <c r="AQ1581" i="2"/>
  <c r="AR1765" i="2"/>
  <c r="AQ1765" i="2"/>
  <c r="AR1941" i="2"/>
  <c r="AQ1941" i="2"/>
  <c r="AR30" i="2"/>
  <c r="AQ30" i="2"/>
  <c r="AR78" i="2"/>
  <c r="AQ78" i="2"/>
  <c r="AR110" i="2"/>
  <c r="AQ110" i="2"/>
  <c r="AR174" i="2"/>
  <c r="AQ174" i="2"/>
  <c r="AR238" i="2"/>
  <c r="AQ238" i="2"/>
  <c r="AR302" i="2"/>
  <c r="AQ302" i="2"/>
  <c r="AR382" i="2"/>
  <c r="AQ382" i="2"/>
  <c r="AR462" i="2"/>
  <c r="AQ462" i="2"/>
  <c r="AR526" i="2"/>
  <c r="AQ526" i="2"/>
  <c r="AR590" i="2"/>
  <c r="AQ590" i="2"/>
  <c r="AR654" i="2"/>
  <c r="AQ654" i="2"/>
  <c r="AR718" i="2"/>
  <c r="AQ718" i="2"/>
  <c r="AR782" i="2"/>
  <c r="AQ782" i="2"/>
  <c r="AR846" i="2"/>
  <c r="AQ846" i="2"/>
  <c r="AR910" i="2"/>
  <c r="AQ910" i="2"/>
  <c r="AR974" i="2"/>
  <c r="AQ974" i="2"/>
  <c r="AR1038" i="2"/>
  <c r="AQ1038" i="2"/>
  <c r="AR1086" i="2"/>
  <c r="AQ1086" i="2"/>
  <c r="AR1134" i="2"/>
  <c r="AQ1134" i="2"/>
  <c r="AR1198" i="2"/>
  <c r="AQ1198" i="2"/>
  <c r="AR1262" i="2"/>
  <c r="AQ1262" i="2"/>
  <c r="AR1326" i="2"/>
  <c r="AQ1326" i="2"/>
  <c r="AR1390" i="2"/>
  <c r="AQ1390" i="2"/>
  <c r="AR1422" i="2"/>
  <c r="AQ1422" i="2"/>
  <c r="AR1486" i="2"/>
  <c r="AQ1486" i="2"/>
  <c r="AR1550" i="2"/>
  <c r="AQ1550" i="2"/>
  <c r="AR1614" i="2"/>
  <c r="AQ1614" i="2"/>
  <c r="AR1678" i="2"/>
  <c r="AQ1678" i="2"/>
  <c r="AQ1726" i="2"/>
  <c r="AR1726" i="2"/>
  <c r="AQ1790" i="2"/>
  <c r="AR1790" i="2"/>
  <c r="AR1870" i="2"/>
  <c r="AQ1870" i="2"/>
  <c r="AR1934" i="2"/>
  <c r="AQ1934" i="2"/>
  <c r="AR1982" i="2"/>
  <c r="AQ1982" i="2"/>
  <c r="AR317" i="2"/>
  <c r="AQ317" i="2"/>
  <c r="AR56" i="2"/>
  <c r="AQ56" i="2"/>
  <c r="AR104" i="2"/>
  <c r="AQ104" i="2"/>
  <c r="AR168" i="2"/>
  <c r="AQ168" i="2"/>
  <c r="AR232" i="2"/>
  <c r="AQ232" i="2"/>
  <c r="AR296" i="2"/>
  <c r="AQ296" i="2"/>
  <c r="AR360" i="2"/>
  <c r="AQ360" i="2"/>
  <c r="AR440" i="2"/>
  <c r="AQ440" i="2"/>
  <c r="AR616" i="2"/>
  <c r="AQ616" i="2"/>
  <c r="AR664" i="2"/>
  <c r="AQ664" i="2"/>
  <c r="AR728" i="2"/>
  <c r="AQ728" i="2"/>
  <c r="AR776" i="2"/>
  <c r="AQ776" i="2"/>
  <c r="AR824" i="2"/>
  <c r="AQ824" i="2"/>
  <c r="AR872" i="2"/>
  <c r="AQ872" i="2"/>
  <c r="AR920" i="2"/>
  <c r="AQ920" i="2"/>
  <c r="AR968" i="2"/>
  <c r="AQ968" i="2"/>
  <c r="AR1016" i="2"/>
  <c r="AQ1016" i="2"/>
  <c r="AR1064" i="2"/>
  <c r="AQ1064" i="2"/>
  <c r="AR1080" i="2"/>
  <c r="AQ1080" i="2"/>
  <c r="AR1128" i="2"/>
  <c r="AQ1128" i="2"/>
  <c r="AR1176" i="2"/>
  <c r="AQ1176" i="2"/>
  <c r="AR1224" i="2"/>
  <c r="AQ1224" i="2"/>
  <c r="AR1272" i="2"/>
  <c r="AQ1272" i="2"/>
  <c r="AR1320" i="2"/>
  <c r="AQ1320" i="2"/>
  <c r="AR1384" i="2"/>
  <c r="AQ1384" i="2"/>
  <c r="AR1432" i="2"/>
  <c r="AQ1432" i="2"/>
  <c r="AR1496" i="2"/>
  <c r="AQ1496" i="2"/>
  <c r="AR1544" i="2"/>
  <c r="AQ1544" i="2"/>
  <c r="AR1592" i="2"/>
  <c r="AQ1592" i="2"/>
  <c r="AR1624" i="2"/>
  <c r="AQ1624" i="2"/>
  <c r="AR1656" i="2"/>
  <c r="AQ1656" i="2"/>
  <c r="AR1688" i="2"/>
  <c r="AQ1688" i="2"/>
  <c r="AR1720" i="2"/>
  <c r="AQ1720" i="2"/>
  <c r="AR1752" i="2"/>
  <c r="AQ1752" i="2"/>
  <c r="AR1784" i="2"/>
  <c r="AQ1784" i="2"/>
  <c r="AR133" i="2"/>
  <c r="AQ133" i="2"/>
  <c r="AR15" i="2"/>
  <c r="AQ15" i="2"/>
  <c r="AQ31" i="2"/>
  <c r="AR31" i="2" s="1"/>
  <c r="AR47" i="2"/>
  <c r="AQ47" i="2"/>
  <c r="AR63" i="2"/>
  <c r="AQ63" i="2"/>
  <c r="AR79" i="2"/>
  <c r="AQ79" i="2"/>
  <c r="AR95" i="2"/>
  <c r="AQ95" i="2"/>
  <c r="AR111" i="2"/>
  <c r="AQ111" i="2"/>
  <c r="AR127" i="2"/>
  <c r="AQ127" i="2"/>
  <c r="AR143" i="2"/>
  <c r="AQ143" i="2"/>
  <c r="AR159" i="2"/>
  <c r="AQ159" i="2"/>
  <c r="AR175" i="2"/>
  <c r="AQ175" i="2"/>
  <c r="AR191" i="2"/>
  <c r="AQ191" i="2"/>
  <c r="AR207" i="2"/>
  <c r="AQ207" i="2"/>
  <c r="AR223" i="2"/>
  <c r="AQ223" i="2"/>
  <c r="AR239" i="2"/>
  <c r="AQ239" i="2"/>
  <c r="AR255" i="2"/>
  <c r="AQ255" i="2"/>
  <c r="AR271" i="2"/>
  <c r="AQ271" i="2"/>
  <c r="AR287" i="2"/>
  <c r="AQ287" i="2"/>
  <c r="AR303" i="2"/>
  <c r="AQ303" i="2"/>
  <c r="AR319" i="2"/>
  <c r="AQ319" i="2"/>
  <c r="AR335" i="2"/>
  <c r="AQ335" i="2"/>
  <c r="AR351" i="2"/>
  <c r="AQ351" i="2"/>
  <c r="AR367" i="2"/>
  <c r="AQ367" i="2"/>
  <c r="AR383" i="2"/>
  <c r="AQ383" i="2"/>
  <c r="AR399" i="2"/>
  <c r="AQ399" i="2"/>
  <c r="AR415" i="2"/>
  <c r="AQ415" i="2"/>
  <c r="AR431" i="2"/>
  <c r="AQ431" i="2"/>
  <c r="AR447" i="2"/>
  <c r="AQ447" i="2"/>
  <c r="AR463" i="2"/>
  <c r="AQ463" i="2"/>
  <c r="AR479" i="2"/>
  <c r="AQ479" i="2"/>
  <c r="AR495" i="2"/>
  <c r="AQ495" i="2"/>
  <c r="AR511" i="2"/>
  <c r="AQ511" i="2"/>
  <c r="AR527" i="2"/>
  <c r="AQ527" i="2"/>
  <c r="AR543" i="2"/>
  <c r="AQ543" i="2"/>
  <c r="AR559" i="2"/>
  <c r="AQ559" i="2"/>
  <c r="AR575" i="2"/>
  <c r="AQ575" i="2"/>
  <c r="AR591" i="2"/>
  <c r="AQ591" i="2"/>
  <c r="AR607" i="2"/>
  <c r="AQ607" i="2"/>
  <c r="AR623" i="2"/>
  <c r="AQ623" i="2"/>
  <c r="AR639" i="2"/>
  <c r="AQ639" i="2"/>
  <c r="AR655" i="2"/>
  <c r="AQ655" i="2"/>
  <c r="AR671" i="2"/>
  <c r="AQ671" i="2"/>
  <c r="AR687" i="2"/>
  <c r="AQ687" i="2"/>
  <c r="AR703" i="2"/>
  <c r="AQ703" i="2"/>
  <c r="AR719" i="2"/>
  <c r="AQ719" i="2"/>
  <c r="AR735" i="2"/>
  <c r="AQ735" i="2"/>
  <c r="AR751" i="2"/>
  <c r="AQ751" i="2"/>
  <c r="AR767" i="2"/>
  <c r="AQ767" i="2"/>
  <c r="AR783" i="2"/>
  <c r="AQ783" i="2"/>
  <c r="AR799" i="2"/>
  <c r="AQ799" i="2"/>
  <c r="AR815" i="2"/>
  <c r="AQ815" i="2"/>
  <c r="AR831" i="2"/>
  <c r="AQ831" i="2"/>
  <c r="AR847" i="2"/>
  <c r="AQ847" i="2"/>
  <c r="AR863" i="2"/>
  <c r="AQ863" i="2"/>
  <c r="AR879" i="2"/>
  <c r="AQ879" i="2"/>
  <c r="AR895" i="2"/>
  <c r="AQ895" i="2"/>
  <c r="AR911" i="2"/>
  <c r="AQ911" i="2"/>
  <c r="AR927" i="2"/>
  <c r="AQ927" i="2"/>
  <c r="AR943" i="2"/>
  <c r="AQ943" i="2"/>
  <c r="AR959" i="2"/>
  <c r="AQ959" i="2"/>
  <c r="AR975" i="2"/>
  <c r="AQ975" i="2"/>
  <c r="AR991" i="2"/>
  <c r="AQ991" i="2"/>
  <c r="AR1007" i="2"/>
  <c r="AQ1007" i="2"/>
  <c r="AR1023" i="2"/>
  <c r="AQ1023" i="2"/>
  <c r="AR1039" i="2"/>
  <c r="AQ1039" i="2"/>
  <c r="AR1055" i="2"/>
  <c r="AQ1055" i="2"/>
  <c r="AR1071" i="2"/>
  <c r="AQ1071" i="2"/>
  <c r="AR1087" i="2"/>
  <c r="AQ1087" i="2"/>
  <c r="AR1103" i="2"/>
  <c r="AQ1103" i="2"/>
  <c r="AR1119" i="2"/>
  <c r="AQ1119" i="2"/>
  <c r="AR1135" i="2"/>
  <c r="AQ1135" i="2"/>
  <c r="AR1151" i="2"/>
  <c r="AQ1151" i="2"/>
  <c r="AR1167" i="2"/>
  <c r="AQ1167" i="2"/>
  <c r="AR1183" i="2"/>
  <c r="AQ1183" i="2"/>
  <c r="AR1199" i="2"/>
  <c r="AQ1199" i="2"/>
  <c r="AR1215" i="2"/>
  <c r="AQ1215" i="2"/>
  <c r="AR1231" i="2"/>
  <c r="AQ1231" i="2"/>
  <c r="AR1247" i="2"/>
  <c r="AQ1247" i="2"/>
  <c r="AR1263" i="2"/>
  <c r="AQ1263" i="2"/>
  <c r="AR1279" i="2"/>
  <c r="AQ1279" i="2"/>
  <c r="AR1295" i="2"/>
  <c r="AQ1295" i="2"/>
  <c r="AR1311" i="2"/>
  <c r="AQ1311" i="2"/>
  <c r="AR1327" i="2"/>
  <c r="AQ1327" i="2"/>
  <c r="AR1343" i="2"/>
  <c r="AQ1343" i="2"/>
  <c r="AR1359" i="2"/>
  <c r="AQ1359" i="2"/>
  <c r="AR1375" i="2"/>
  <c r="AQ1375" i="2"/>
  <c r="AR1391" i="2"/>
  <c r="AQ1391" i="2"/>
  <c r="AR1407" i="2"/>
  <c r="AQ1407" i="2"/>
  <c r="AR1423" i="2"/>
  <c r="AQ1423" i="2"/>
  <c r="AR1439" i="2"/>
  <c r="AQ1439" i="2"/>
  <c r="AR1455" i="2"/>
  <c r="AQ1455" i="2"/>
  <c r="AR1471" i="2"/>
  <c r="AQ1471" i="2"/>
  <c r="AR1487" i="2"/>
  <c r="AQ1487" i="2"/>
  <c r="AR1503" i="2"/>
  <c r="AQ1503" i="2"/>
  <c r="AR1519" i="2"/>
  <c r="AQ1519" i="2"/>
  <c r="AR1535" i="2"/>
  <c r="AQ1535" i="2"/>
  <c r="AR1551" i="2"/>
  <c r="AQ1551" i="2"/>
  <c r="AR1567" i="2"/>
  <c r="AQ1567" i="2"/>
  <c r="AR1583" i="2"/>
  <c r="AQ1583" i="2"/>
  <c r="AR1599" i="2"/>
  <c r="AQ1599" i="2"/>
  <c r="AR1615" i="2"/>
  <c r="AQ1615" i="2"/>
  <c r="AR1631" i="2"/>
  <c r="AQ1631" i="2"/>
  <c r="AR1647" i="2"/>
  <c r="AQ1647" i="2"/>
  <c r="AR1663" i="2"/>
  <c r="AQ1663" i="2"/>
  <c r="AR1679" i="2"/>
  <c r="AQ1679" i="2"/>
  <c r="AR1695" i="2"/>
  <c r="AQ1695" i="2"/>
  <c r="AR1711" i="2"/>
  <c r="AQ1711" i="2"/>
  <c r="AR1727" i="2"/>
  <c r="AQ1727" i="2"/>
  <c r="AR1743" i="2"/>
  <c r="AQ1743" i="2"/>
  <c r="AR1759" i="2"/>
  <c r="AQ1759" i="2"/>
  <c r="AR1775" i="2"/>
  <c r="AQ1775" i="2"/>
  <c r="AR1791" i="2"/>
  <c r="AQ1791" i="2"/>
  <c r="AR1807" i="2"/>
  <c r="AQ1807" i="2"/>
  <c r="AR1823" i="2"/>
  <c r="AQ1823" i="2"/>
  <c r="AR1839" i="2"/>
  <c r="AQ1839" i="2"/>
  <c r="AR1855" i="2"/>
  <c r="AQ1855" i="2"/>
  <c r="AR1871" i="2"/>
  <c r="AQ1871" i="2"/>
  <c r="AR1887" i="2"/>
  <c r="AQ1887" i="2"/>
  <c r="AR1903" i="2"/>
  <c r="AQ1903" i="2"/>
  <c r="AR1919" i="2"/>
  <c r="AQ1919" i="2"/>
  <c r="AR1935" i="2"/>
  <c r="AQ1935" i="2"/>
  <c r="AR1951" i="2"/>
  <c r="AQ1951" i="2"/>
  <c r="AR1967" i="2"/>
  <c r="AQ1967" i="2"/>
  <c r="AR1983" i="2"/>
  <c r="AQ1983" i="2"/>
  <c r="AR1999" i="2"/>
  <c r="AQ1999" i="2"/>
  <c r="AR93" i="2"/>
  <c r="AQ93" i="2"/>
  <c r="AR205" i="2"/>
  <c r="AQ205" i="2"/>
  <c r="AR309" i="2"/>
  <c r="AQ309" i="2"/>
  <c r="AR413" i="2"/>
  <c r="AQ413" i="2"/>
  <c r="AR517" i="2"/>
  <c r="AQ517" i="2"/>
  <c r="AR621" i="2"/>
  <c r="AQ621" i="2"/>
  <c r="AQ9" i="2"/>
  <c r="AR9" i="2" s="1"/>
  <c r="AR25" i="2"/>
  <c r="AQ25" i="2"/>
  <c r="AQ41" i="2"/>
  <c r="AR41" i="2" s="1"/>
  <c r="AR57" i="2"/>
  <c r="AQ57" i="2"/>
  <c r="AR73" i="2"/>
  <c r="AQ73" i="2"/>
  <c r="AR89" i="2"/>
  <c r="AQ89" i="2"/>
  <c r="AR105" i="2"/>
  <c r="AQ105" i="2"/>
  <c r="AR121" i="2"/>
  <c r="AQ121" i="2"/>
  <c r="AR137" i="2"/>
  <c r="AQ137" i="2"/>
  <c r="AR153" i="2"/>
  <c r="AQ153" i="2"/>
  <c r="AR169" i="2"/>
  <c r="AQ169" i="2"/>
  <c r="AR185" i="2"/>
  <c r="AQ185" i="2"/>
  <c r="AR201" i="2"/>
  <c r="AQ201" i="2"/>
  <c r="AR217" i="2"/>
  <c r="AQ217" i="2"/>
  <c r="AR233" i="2"/>
  <c r="AQ233" i="2"/>
  <c r="AR249" i="2"/>
  <c r="AQ249" i="2"/>
  <c r="AR265" i="2"/>
  <c r="AQ265" i="2"/>
  <c r="AR281" i="2"/>
  <c r="AQ281" i="2"/>
  <c r="AR297" i="2"/>
  <c r="AQ297" i="2"/>
  <c r="AR313" i="2"/>
  <c r="AQ313" i="2"/>
  <c r="AR329" i="2"/>
  <c r="AQ329" i="2"/>
  <c r="AR345" i="2"/>
  <c r="AQ345" i="2"/>
  <c r="AR361" i="2"/>
  <c r="AQ361" i="2"/>
  <c r="AR377" i="2"/>
  <c r="AQ377" i="2"/>
  <c r="AR393" i="2"/>
  <c r="AQ393" i="2"/>
  <c r="AR409" i="2"/>
  <c r="AQ409" i="2"/>
  <c r="AR425" i="2"/>
  <c r="AQ425" i="2"/>
  <c r="AR441" i="2"/>
  <c r="AQ441" i="2"/>
  <c r="AR457" i="2"/>
  <c r="AQ457" i="2"/>
  <c r="AR473" i="2"/>
  <c r="AQ473" i="2"/>
  <c r="AR489" i="2"/>
  <c r="AQ489" i="2"/>
  <c r="AR505" i="2"/>
  <c r="AQ505" i="2"/>
  <c r="AR521" i="2"/>
  <c r="AQ521" i="2"/>
  <c r="AR537" i="2"/>
  <c r="AQ537" i="2"/>
  <c r="AR553" i="2"/>
  <c r="AQ553" i="2"/>
  <c r="AR569" i="2"/>
  <c r="AQ569" i="2"/>
  <c r="AR585" i="2"/>
  <c r="AQ585" i="2"/>
  <c r="AR601" i="2"/>
  <c r="AQ601" i="2"/>
  <c r="AR617" i="2"/>
  <c r="AQ617" i="2"/>
  <c r="AR633" i="2"/>
  <c r="AQ633" i="2"/>
  <c r="AR649" i="2"/>
  <c r="AQ649" i="2"/>
  <c r="AR665" i="2"/>
  <c r="AQ665" i="2"/>
  <c r="AR681" i="2"/>
  <c r="AQ681" i="2"/>
  <c r="AR697" i="2"/>
  <c r="AQ697" i="2"/>
  <c r="AR713" i="2"/>
  <c r="AQ713" i="2"/>
  <c r="AR729" i="2"/>
  <c r="AQ729" i="2"/>
  <c r="AR745" i="2"/>
  <c r="AQ745" i="2"/>
  <c r="AR761" i="2"/>
  <c r="AQ761" i="2"/>
  <c r="AR777" i="2"/>
  <c r="AQ777" i="2"/>
  <c r="AR793" i="2"/>
  <c r="AQ793" i="2"/>
  <c r="AR809" i="2"/>
  <c r="AQ809" i="2"/>
  <c r="AR825" i="2"/>
  <c r="AQ825" i="2"/>
  <c r="AR841" i="2"/>
  <c r="AQ841" i="2"/>
  <c r="AR857" i="2"/>
  <c r="AQ857" i="2"/>
  <c r="AR873" i="2"/>
  <c r="AQ873" i="2"/>
  <c r="AR889" i="2"/>
  <c r="AQ889" i="2"/>
  <c r="AR905" i="2"/>
  <c r="AQ905" i="2"/>
  <c r="AR921" i="2"/>
  <c r="AQ921" i="2"/>
  <c r="AR937" i="2"/>
  <c r="AQ937" i="2"/>
  <c r="AR953" i="2"/>
  <c r="AQ953" i="2"/>
  <c r="AR969" i="2"/>
  <c r="AQ969" i="2"/>
  <c r="AR985" i="2"/>
  <c r="AQ985" i="2"/>
  <c r="AR1001" i="2"/>
  <c r="AQ1001" i="2"/>
  <c r="AR1017" i="2"/>
  <c r="AQ1017" i="2"/>
  <c r="AR1033" i="2"/>
  <c r="AQ1033" i="2"/>
  <c r="AR1049" i="2"/>
  <c r="AQ1049" i="2"/>
  <c r="AR1065" i="2"/>
  <c r="AQ1065" i="2"/>
  <c r="AR1081" i="2"/>
  <c r="AQ1081" i="2"/>
  <c r="AR1097" i="2"/>
  <c r="AQ1097" i="2"/>
  <c r="AR1113" i="2"/>
  <c r="AQ1113" i="2"/>
  <c r="AR1129" i="2"/>
  <c r="AQ1129" i="2"/>
  <c r="AR1145" i="2"/>
  <c r="AQ1145" i="2"/>
  <c r="AR1161" i="2"/>
  <c r="AQ1161" i="2"/>
  <c r="AR1177" i="2"/>
  <c r="AQ1177" i="2"/>
  <c r="AR1193" i="2"/>
  <c r="AQ1193" i="2"/>
  <c r="AR1209" i="2"/>
  <c r="AQ1209" i="2"/>
  <c r="AR1225" i="2"/>
  <c r="AQ1225" i="2"/>
  <c r="AR1241" i="2"/>
  <c r="AQ1241" i="2"/>
  <c r="AR1257" i="2"/>
  <c r="AQ1257" i="2"/>
  <c r="AR1273" i="2"/>
  <c r="AQ1273" i="2"/>
  <c r="AR1289" i="2"/>
  <c r="AQ1289" i="2"/>
  <c r="AR1305" i="2"/>
  <c r="AQ1305" i="2"/>
  <c r="AR1321" i="2"/>
  <c r="AQ1321" i="2"/>
  <c r="AR1337" i="2"/>
  <c r="AQ1337" i="2"/>
  <c r="AR1353" i="2"/>
  <c r="AQ1353" i="2"/>
  <c r="AR1369" i="2"/>
  <c r="AQ1369" i="2"/>
  <c r="AR1385" i="2"/>
  <c r="AQ1385" i="2"/>
  <c r="AR1401" i="2"/>
  <c r="AQ1401" i="2"/>
  <c r="AR1417" i="2"/>
  <c r="AQ1417" i="2"/>
  <c r="AR1433" i="2"/>
  <c r="AQ1433" i="2"/>
  <c r="AR1449" i="2"/>
  <c r="AQ1449" i="2"/>
  <c r="AR1465" i="2"/>
  <c r="AQ1465" i="2"/>
  <c r="AR1481" i="2"/>
  <c r="AQ1481" i="2"/>
  <c r="AR1497" i="2"/>
  <c r="AQ1497" i="2"/>
  <c r="AR1513" i="2"/>
  <c r="AQ1513" i="2"/>
  <c r="AR1529" i="2"/>
  <c r="AQ1529" i="2"/>
  <c r="AR1545" i="2"/>
  <c r="AQ1545" i="2"/>
  <c r="AR1561" i="2"/>
  <c r="AQ1561" i="2"/>
  <c r="AR1577" i="2"/>
  <c r="AQ1577" i="2"/>
  <c r="AR1593" i="2"/>
  <c r="AQ1593" i="2"/>
  <c r="AR1609" i="2"/>
  <c r="AQ1609" i="2"/>
  <c r="AR1625" i="2"/>
  <c r="AQ1625" i="2"/>
  <c r="AR1641" i="2"/>
  <c r="AQ1641" i="2"/>
  <c r="AR1657" i="2"/>
  <c r="AQ1657" i="2"/>
  <c r="AR1673" i="2"/>
  <c r="AQ1673" i="2"/>
  <c r="AR1689" i="2"/>
  <c r="AQ1689" i="2"/>
  <c r="AR1705" i="2"/>
  <c r="AQ1705" i="2"/>
  <c r="AR1721" i="2"/>
  <c r="AQ1721" i="2"/>
  <c r="AR1737" i="2"/>
  <c r="AQ1737" i="2"/>
  <c r="AR1753" i="2"/>
  <c r="AQ1753" i="2"/>
  <c r="AR1769" i="2"/>
  <c r="AQ1769" i="2"/>
  <c r="AR1785" i="2"/>
  <c r="AQ1785" i="2"/>
  <c r="AR1801" i="2"/>
  <c r="AQ1801" i="2"/>
  <c r="AR1817" i="2"/>
  <c r="AQ1817" i="2"/>
  <c r="AR1833" i="2"/>
  <c r="AQ1833" i="2"/>
  <c r="AR1849" i="2"/>
  <c r="AQ1849" i="2"/>
  <c r="AR1865" i="2"/>
  <c r="AQ1865" i="2"/>
  <c r="AR1881" i="2"/>
  <c r="AQ1881" i="2"/>
  <c r="AR1897" i="2"/>
  <c r="AQ1897" i="2"/>
  <c r="AR1913" i="2"/>
  <c r="AQ1913" i="2"/>
  <c r="AR1929" i="2"/>
  <c r="AQ1929" i="2"/>
  <c r="AR1945" i="2"/>
  <c r="AQ1945" i="2"/>
  <c r="AR1961" i="2"/>
  <c r="AQ1961" i="2"/>
  <c r="AR1977" i="2"/>
  <c r="AQ1977" i="2"/>
  <c r="AR1993" i="2"/>
  <c r="AQ1993" i="2"/>
  <c r="AR5" i="2"/>
  <c r="AQ5" i="2"/>
  <c r="AR125" i="2"/>
  <c r="AQ125" i="2"/>
  <c r="AR221" i="2"/>
  <c r="AQ221" i="2"/>
  <c r="AR341" i="2"/>
  <c r="AQ341" i="2"/>
  <c r="AR445" i="2"/>
  <c r="AQ445" i="2"/>
  <c r="AR549" i="2"/>
  <c r="AQ549" i="2"/>
  <c r="AR10" i="2"/>
  <c r="AQ10" i="2"/>
  <c r="AQ26" i="2"/>
  <c r="AR26" i="2" s="1"/>
  <c r="AR42" i="2"/>
  <c r="AQ42" i="2"/>
  <c r="AR58" i="2"/>
  <c r="AQ58" i="2"/>
  <c r="AR74" i="2"/>
  <c r="AQ74" i="2"/>
  <c r="AR90" i="2"/>
  <c r="AQ90" i="2"/>
  <c r="AR106" i="2"/>
  <c r="AQ106" i="2"/>
  <c r="AR122" i="2"/>
  <c r="AQ122" i="2"/>
  <c r="AR138" i="2"/>
  <c r="AQ138" i="2"/>
  <c r="AR154" i="2"/>
  <c r="AQ154" i="2"/>
  <c r="AR170" i="2"/>
  <c r="AQ170" i="2"/>
  <c r="AR186" i="2"/>
  <c r="AQ186" i="2"/>
  <c r="AR202" i="2"/>
  <c r="AQ202" i="2"/>
  <c r="AR218" i="2"/>
  <c r="AQ218" i="2"/>
  <c r="AR234" i="2"/>
  <c r="AQ234" i="2"/>
  <c r="AR250" i="2"/>
  <c r="AQ250" i="2"/>
  <c r="AR266" i="2"/>
  <c r="AQ266" i="2"/>
  <c r="AR282" i="2"/>
  <c r="AQ282" i="2"/>
  <c r="AR298" i="2"/>
  <c r="AQ298" i="2"/>
  <c r="AR314" i="2"/>
  <c r="AQ314" i="2"/>
  <c r="AR330" i="2"/>
  <c r="AQ330" i="2"/>
  <c r="AR346" i="2"/>
  <c r="AQ346" i="2"/>
  <c r="AR362" i="2"/>
  <c r="AQ362" i="2"/>
  <c r="AR378" i="2"/>
  <c r="AQ378" i="2"/>
  <c r="AR394" i="2"/>
  <c r="AQ394" i="2"/>
  <c r="AR410" i="2"/>
  <c r="AQ410" i="2"/>
  <c r="AR426" i="2"/>
  <c r="AQ426" i="2"/>
  <c r="AR442" i="2"/>
  <c r="AQ442" i="2"/>
  <c r="AR458" i="2"/>
  <c r="AQ458" i="2"/>
  <c r="AR62" i="2"/>
  <c r="AQ62" i="2"/>
  <c r="AR142" i="2"/>
  <c r="AQ142" i="2"/>
  <c r="AR190" i="2"/>
  <c r="AQ190" i="2"/>
  <c r="AR254" i="2"/>
  <c r="AQ254" i="2"/>
  <c r="AR318" i="2"/>
  <c r="AQ318" i="2"/>
  <c r="AR366" i="2"/>
  <c r="AQ366" i="2"/>
  <c r="AR446" i="2"/>
  <c r="AQ446" i="2"/>
  <c r="AR494" i="2"/>
  <c r="AQ494" i="2"/>
  <c r="AR558" i="2"/>
  <c r="AQ558" i="2"/>
  <c r="AR622" i="2"/>
  <c r="AQ622" i="2"/>
  <c r="AR702" i="2"/>
  <c r="AQ702" i="2"/>
  <c r="AR766" i="2"/>
  <c r="AQ766" i="2"/>
  <c r="AR830" i="2"/>
  <c r="AQ830" i="2"/>
  <c r="AR894" i="2"/>
  <c r="AQ894" i="2"/>
  <c r="AR926" i="2"/>
  <c r="AQ926" i="2"/>
  <c r="AR990" i="2"/>
  <c r="AQ990" i="2"/>
  <c r="AR1054" i="2"/>
  <c r="AQ1054" i="2"/>
  <c r="AR1118" i="2"/>
  <c r="AQ1118" i="2"/>
  <c r="AR1182" i="2"/>
  <c r="AQ1182" i="2"/>
  <c r="AR1246" i="2"/>
  <c r="AQ1246" i="2"/>
  <c r="AR1310" i="2"/>
  <c r="AQ1310" i="2"/>
  <c r="AR1406" i="2"/>
  <c r="AQ1406" i="2"/>
  <c r="AR1470" i="2"/>
  <c r="AQ1470" i="2"/>
  <c r="AR1518" i="2"/>
  <c r="AQ1518" i="2"/>
  <c r="AR1582" i="2"/>
  <c r="AQ1582" i="2"/>
  <c r="AR1646" i="2"/>
  <c r="AQ1646" i="2"/>
  <c r="AR1710" i="2"/>
  <c r="AQ1710" i="2"/>
  <c r="AR1774" i="2"/>
  <c r="AQ1774" i="2"/>
  <c r="AR1806" i="2"/>
  <c r="AQ1806" i="2"/>
  <c r="AR1854" i="2"/>
  <c r="AQ1854" i="2"/>
  <c r="AR1950" i="2"/>
  <c r="AQ1950" i="2"/>
  <c r="AR109" i="2"/>
  <c r="AQ109" i="2"/>
  <c r="AR541" i="2"/>
  <c r="AQ541" i="2"/>
  <c r="AR72" i="2"/>
  <c r="AQ72" i="2"/>
  <c r="AR88" i="2"/>
  <c r="AQ88" i="2"/>
  <c r="AR152" i="2"/>
  <c r="AQ152" i="2"/>
  <c r="AR216" i="2"/>
  <c r="AQ216" i="2"/>
  <c r="AR280" i="2"/>
  <c r="AQ280" i="2"/>
  <c r="AR344" i="2"/>
  <c r="AQ344" i="2"/>
  <c r="AR408" i="2"/>
  <c r="AQ408" i="2"/>
  <c r="AR472" i="2"/>
  <c r="AQ472" i="2"/>
  <c r="AR504" i="2"/>
  <c r="AQ504" i="2"/>
  <c r="AR536" i="2"/>
  <c r="AQ536" i="2"/>
  <c r="AR584" i="2"/>
  <c r="AQ584" i="2"/>
  <c r="AR680" i="2"/>
  <c r="AQ680" i="2"/>
  <c r="AR1368" i="2"/>
  <c r="AQ1368" i="2"/>
  <c r="AQ6" i="2"/>
  <c r="AR6" i="2" s="1"/>
  <c r="AR22" i="2"/>
  <c r="AQ22" i="2"/>
  <c r="AQ38" i="2"/>
  <c r="AR38" i="2" s="1"/>
  <c r="AR54" i="2"/>
  <c r="AQ54" i="2"/>
  <c r="AR70" i="2"/>
  <c r="AQ70" i="2"/>
  <c r="AR86" i="2"/>
  <c r="AQ86" i="2"/>
  <c r="AR102" i="2"/>
  <c r="AQ102" i="2"/>
  <c r="AR118" i="2"/>
  <c r="AQ118" i="2"/>
  <c r="AR134" i="2"/>
  <c r="AQ134" i="2"/>
  <c r="AR150" i="2"/>
  <c r="AQ150" i="2"/>
  <c r="AR166" i="2"/>
  <c r="AQ166" i="2"/>
  <c r="AR182" i="2"/>
  <c r="AQ182" i="2"/>
  <c r="AR198" i="2"/>
  <c r="AQ198" i="2"/>
  <c r="AR214" i="2"/>
  <c r="AQ214" i="2"/>
  <c r="AR230" i="2"/>
  <c r="AQ230" i="2"/>
  <c r="AR246" i="2"/>
  <c r="AQ246" i="2"/>
  <c r="AR262" i="2"/>
  <c r="AQ262" i="2"/>
  <c r="AR278" i="2"/>
  <c r="AQ278" i="2"/>
  <c r="AR294" i="2"/>
  <c r="AQ294" i="2"/>
  <c r="AR310" i="2"/>
  <c r="AQ310" i="2"/>
  <c r="AR326" i="2"/>
  <c r="AQ326" i="2"/>
  <c r="AR342" i="2"/>
  <c r="AQ342" i="2"/>
  <c r="AR358" i="2"/>
  <c r="AQ358" i="2"/>
  <c r="AR374" i="2"/>
  <c r="AQ374" i="2"/>
  <c r="AR390" i="2"/>
  <c r="AQ390" i="2"/>
  <c r="AR406" i="2"/>
  <c r="AQ406" i="2"/>
  <c r="AR422" i="2"/>
  <c r="AQ422" i="2"/>
  <c r="AR438" i="2"/>
  <c r="AQ438" i="2"/>
  <c r="AR454" i="2"/>
  <c r="AQ454" i="2"/>
  <c r="AR470" i="2"/>
  <c r="AQ470" i="2"/>
  <c r="AR486" i="2"/>
  <c r="AQ486" i="2"/>
  <c r="AR502" i="2"/>
  <c r="AQ502" i="2"/>
  <c r="AR518" i="2"/>
  <c r="AQ518" i="2"/>
  <c r="AR534" i="2"/>
  <c r="AQ534" i="2"/>
  <c r="AR550" i="2"/>
  <c r="AQ550" i="2"/>
  <c r="AR566" i="2"/>
  <c r="AQ566" i="2"/>
  <c r="AR582" i="2"/>
  <c r="AQ582" i="2"/>
  <c r="AR598" i="2"/>
  <c r="AQ598" i="2"/>
  <c r="AR614" i="2"/>
  <c r="AQ614" i="2"/>
  <c r="AR630" i="2"/>
  <c r="AQ630" i="2"/>
  <c r="AR646" i="2"/>
  <c r="AQ646" i="2"/>
  <c r="AR662" i="2"/>
  <c r="AQ662" i="2"/>
  <c r="AR678" i="2"/>
  <c r="AQ678" i="2"/>
  <c r="AR694" i="2"/>
  <c r="AQ694" i="2"/>
  <c r="AR710" i="2"/>
  <c r="AQ710" i="2"/>
  <c r="AR726" i="2"/>
  <c r="AQ726" i="2"/>
  <c r="AR742" i="2"/>
  <c r="AQ742" i="2"/>
  <c r="AR758" i="2"/>
  <c r="AQ758" i="2"/>
  <c r="AR774" i="2"/>
  <c r="AQ774" i="2"/>
  <c r="AR790" i="2"/>
  <c r="AQ790" i="2"/>
  <c r="AR806" i="2"/>
  <c r="AQ806" i="2"/>
  <c r="AR822" i="2"/>
  <c r="AQ822" i="2"/>
  <c r="AR838" i="2"/>
  <c r="AQ838" i="2"/>
  <c r="AR854" i="2"/>
  <c r="AQ854" i="2"/>
  <c r="AR870" i="2"/>
  <c r="AQ870" i="2"/>
  <c r="AR886" i="2"/>
  <c r="AQ886" i="2"/>
  <c r="AR902" i="2"/>
  <c r="AQ902" i="2"/>
  <c r="AR918" i="2"/>
  <c r="AQ918" i="2"/>
  <c r="AR934" i="2"/>
  <c r="AQ934" i="2"/>
  <c r="AR950" i="2"/>
  <c r="AQ950" i="2"/>
  <c r="AR966" i="2"/>
  <c r="AQ966" i="2"/>
  <c r="AR982" i="2"/>
  <c r="AQ982" i="2"/>
  <c r="AR998" i="2"/>
  <c r="AQ998" i="2"/>
  <c r="AR1014" i="2"/>
  <c r="AQ1014" i="2"/>
  <c r="AR1030" i="2"/>
  <c r="AQ1030" i="2"/>
  <c r="AR1046" i="2"/>
  <c r="AQ1046" i="2"/>
  <c r="AR1062" i="2"/>
  <c r="AQ1062" i="2"/>
  <c r="AR1078" i="2"/>
  <c r="AQ1078" i="2"/>
  <c r="AR1094" i="2"/>
  <c r="AQ1094" i="2"/>
  <c r="AR1110" i="2"/>
  <c r="AQ1110" i="2"/>
  <c r="AR1126" i="2"/>
  <c r="AQ1126" i="2"/>
  <c r="AR1142" i="2"/>
  <c r="AQ1142" i="2"/>
  <c r="AR1158" i="2"/>
  <c r="AQ1158" i="2"/>
  <c r="AR1174" i="2"/>
  <c r="AQ1174" i="2"/>
  <c r="AR1190" i="2"/>
  <c r="AQ1190" i="2"/>
  <c r="AR1206" i="2"/>
  <c r="AQ1206" i="2"/>
  <c r="AR1222" i="2"/>
  <c r="AQ1222" i="2"/>
  <c r="AR1238" i="2"/>
  <c r="AQ1238" i="2"/>
  <c r="AR1254" i="2"/>
  <c r="AQ1254" i="2"/>
  <c r="AR1270" i="2"/>
  <c r="AQ1270" i="2"/>
  <c r="AR1286" i="2"/>
  <c r="AQ1286" i="2"/>
  <c r="AR1302" i="2"/>
  <c r="AQ1302" i="2"/>
  <c r="AR1318" i="2"/>
  <c r="AQ1318" i="2"/>
  <c r="AR1334" i="2"/>
  <c r="AQ1334" i="2"/>
  <c r="AR1350" i="2"/>
  <c r="AQ1350" i="2"/>
  <c r="AR1366" i="2"/>
  <c r="AQ1366" i="2"/>
  <c r="AR1382" i="2"/>
  <c r="AQ1382" i="2"/>
  <c r="AR1398" i="2"/>
  <c r="AQ1398" i="2"/>
  <c r="AR1414" i="2"/>
  <c r="AQ1414" i="2"/>
  <c r="AR1430" i="2"/>
  <c r="AQ1430" i="2"/>
  <c r="AR1446" i="2"/>
  <c r="AQ1446" i="2"/>
  <c r="AR1462" i="2"/>
  <c r="AQ1462" i="2"/>
  <c r="AR1478" i="2"/>
  <c r="AQ1478" i="2"/>
  <c r="AR1494" i="2"/>
  <c r="AQ1494" i="2"/>
  <c r="AR1510" i="2"/>
  <c r="AQ1510" i="2"/>
  <c r="AR1526" i="2"/>
  <c r="AQ1526" i="2"/>
  <c r="AR1542" i="2"/>
  <c r="AQ1542" i="2"/>
  <c r="AR1558" i="2"/>
  <c r="AQ1558" i="2"/>
  <c r="AR1574" i="2"/>
  <c r="AQ1574" i="2"/>
  <c r="AR1590" i="2"/>
  <c r="AQ1590" i="2"/>
  <c r="AR1606" i="2"/>
  <c r="AQ1606" i="2"/>
  <c r="AR1622" i="2"/>
  <c r="AQ1622" i="2"/>
  <c r="AR1638" i="2"/>
  <c r="AQ1638" i="2"/>
  <c r="AR1654" i="2"/>
  <c r="AQ1654" i="2"/>
  <c r="AR1670" i="2"/>
  <c r="AQ1670" i="2"/>
  <c r="AR1686" i="2"/>
  <c r="AQ1686" i="2"/>
  <c r="AR1702" i="2"/>
  <c r="AQ1702" i="2"/>
  <c r="AR1718" i="2"/>
  <c r="AQ1718" i="2"/>
  <c r="AR1734" i="2"/>
  <c r="AQ1734" i="2"/>
  <c r="AR1750" i="2"/>
  <c r="AQ1750" i="2"/>
  <c r="AR1766" i="2"/>
  <c r="AQ1766" i="2"/>
  <c r="AR1782" i="2"/>
  <c r="AQ1782" i="2"/>
  <c r="AR1798" i="2"/>
  <c r="AQ1798" i="2"/>
  <c r="AR1814" i="2"/>
  <c r="AQ1814" i="2"/>
  <c r="AR1830" i="2"/>
  <c r="AQ1830" i="2"/>
  <c r="AR1846" i="2"/>
  <c r="AQ1846" i="2"/>
  <c r="AR1862" i="2"/>
  <c r="AQ1862" i="2"/>
  <c r="AR1878" i="2"/>
  <c r="AQ1878" i="2"/>
  <c r="AR1894" i="2"/>
  <c r="AQ1894" i="2"/>
  <c r="AR1910" i="2"/>
  <c r="AQ1910" i="2"/>
  <c r="AR1926" i="2"/>
  <c r="AQ1926" i="2"/>
  <c r="AR1942" i="2"/>
  <c r="AQ1942" i="2"/>
  <c r="AR1958" i="2"/>
  <c r="AQ1958" i="2"/>
  <c r="AR1974" i="2"/>
  <c r="AQ1974" i="2"/>
  <c r="AR1990" i="2"/>
  <c r="AQ1990" i="2"/>
  <c r="AR21" i="2"/>
  <c r="AQ21" i="2"/>
  <c r="AR165" i="2"/>
  <c r="AQ165" i="2"/>
  <c r="AR253" i="2"/>
  <c r="AQ253" i="2"/>
  <c r="AR365" i="2"/>
  <c r="AQ365" i="2"/>
  <c r="AR485" i="2"/>
  <c r="AQ485" i="2"/>
  <c r="AR589" i="2"/>
  <c r="AQ589" i="2"/>
  <c r="AR16" i="2"/>
  <c r="AQ16" i="2"/>
  <c r="AR32" i="2"/>
  <c r="AQ32" i="2"/>
  <c r="AR48" i="2"/>
  <c r="AQ48" i="2"/>
  <c r="AR64" i="2"/>
  <c r="AQ64" i="2"/>
  <c r="AR80" i="2"/>
  <c r="AQ80" i="2"/>
  <c r="AR96" i="2"/>
  <c r="AQ96" i="2"/>
  <c r="AR112" i="2"/>
  <c r="AQ112" i="2"/>
  <c r="AR128" i="2"/>
  <c r="AQ128" i="2"/>
  <c r="AR144" i="2"/>
  <c r="AQ144" i="2"/>
  <c r="AR160" i="2"/>
  <c r="AQ160" i="2"/>
  <c r="AR176" i="2"/>
  <c r="AQ176" i="2"/>
  <c r="AR192" i="2"/>
  <c r="AQ192" i="2"/>
  <c r="AR208" i="2"/>
  <c r="AQ208" i="2"/>
  <c r="AR224" i="2"/>
  <c r="AQ224" i="2"/>
  <c r="AR240" i="2"/>
  <c r="AQ240" i="2"/>
  <c r="AR256" i="2"/>
  <c r="AQ256" i="2"/>
  <c r="AR272" i="2"/>
  <c r="AQ272" i="2"/>
  <c r="AR288" i="2"/>
  <c r="AQ288" i="2"/>
  <c r="AR304" i="2"/>
  <c r="AQ304" i="2"/>
  <c r="AR320" i="2"/>
  <c r="AQ320" i="2"/>
  <c r="AR336" i="2"/>
  <c r="AQ336" i="2"/>
  <c r="AR352" i="2"/>
  <c r="AQ352" i="2"/>
  <c r="AR368" i="2"/>
  <c r="AQ368" i="2"/>
  <c r="AR384" i="2"/>
  <c r="AQ384" i="2"/>
  <c r="AR400" i="2"/>
  <c r="AQ400" i="2"/>
  <c r="AR416" i="2"/>
  <c r="AQ416" i="2"/>
  <c r="AR432" i="2"/>
  <c r="AQ432" i="2"/>
  <c r="AR448" i="2"/>
  <c r="AQ448" i="2"/>
  <c r="AR464" i="2"/>
  <c r="AQ464" i="2"/>
  <c r="AR480" i="2"/>
  <c r="AQ480" i="2"/>
  <c r="AR496" i="2"/>
  <c r="AQ496" i="2"/>
  <c r="AR512" i="2"/>
  <c r="AQ512" i="2"/>
  <c r="AR528" i="2"/>
  <c r="AQ528" i="2"/>
  <c r="AR544" i="2"/>
  <c r="AQ544" i="2"/>
  <c r="AR560" i="2"/>
  <c r="AQ560" i="2"/>
  <c r="AR576" i="2"/>
  <c r="AQ576" i="2"/>
  <c r="AR592" i="2"/>
  <c r="AQ592" i="2"/>
  <c r="AR608" i="2"/>
  <c r="AQ608" i="2"/>
  <c r="AR624" i="2"/>
  <c r="AQ624" i="2"/>
  <c r="AR640" i="2"/>
  <c r="AQ640" i="2"/>
  <c r="AR656" i="2"/>
  <c r="AQ656" i="2"/>
  <c r="AR672" i="2"/>
  <c r="AQ672" i="2"/>
  <c r="AR688" i="2"/>
  <c r="AQ688" i="2"/>
  <c r="AR704" i="2"/>
  <c r="AQ704" i="2"/>
  <c r="AR720" i="2"/>
  <c r="AQ720" i="2"/>
  <c r="AR736" i="2"/>
  <c r="AQ736" i="2"/>
  <c r="AR752" i="2"/>
  <c r="AQ752" i="2"/>
  <c r="AR768" i="2"/>
  <c r="AQ768" i="2"/>
  <c r="AR784" i="2"/>
  <c r="AQ784" i="2"/>
  <c r="AR800" i="2"/>
  <c r="AQ800" i="2"/>
  <c r="AR816" i="2"/>
  <c r="AQ816" i="2"/>
  <c r="AR832" i="2"/>
  <c r="AQ832" i="2"/>
  <c r="AR848" i="2"/>
  <c r="AQ848" i="2"/>
  <c r="AR864" i="2"/>
  <c r="AQ864" i="2"/>
  <c r="AR880" i="2"/>
  <c r="AQ880" i="2"/>
  <c r="AR896" i="2"/>
  <c r="AQ896" i="2"/>
  <c r="AR912" i="2"/>
  <c r="AQ912" i="2"/>
  <c r="AR928" i="2"/>
  <c r="AQ928" i="2"/>
  <c r="AR944" i="2"/>
  <c r="AQ944" i="2"/>
  <c r="AR960" i="2"/>
  <c r="AQ960" i="2"/>
  <c r="AR976" i="2"/>
  <c r="AQ976" i="2"/>
  <c r="AR992" i="2"/>
  <c r="AQ992" i="2"/>
  <c r="AR1008" i="2"/>
  <c r="AQ1008" i="2"/>
  <c r="AR1024" i="2"/>
  <c r="AQ1024" i="2"/>
  <c r="AR1040" i="2"/>
  <c r="AQ1040" i="2"/>
  <c r="AR1056" i="2"/>
  <c r="AQ1056" i="2"/>
  <c r="AR1072" i="2"/>
  <c r="AQ1072" i="2"/>
  <c r="AR1088" i="2"/>
  <c r="AQ1088" i="2"/>
  <c r="AR1104" i="2"/>
  <c r="AQ1104" i="2"/>
  <c r="AR1120" i="2"/>
  <c r="AQ1120" i="2"/>
  <c r="AR1136" i="2"/>
  <c r="AQ1136" i="2"/>
  <c r="AR1152" i="2"/>
  <c r="AQ1152" i="2"/>
  <c r="AR1168" i="2"/>
  <c r="AQ1168" i="2"/>
  <c r="AR1184" i="2"/>
  <c r="AQ1184" i="2"/>
  <c r="AR1200" i="2"/>
  <c r="AQ1200" i="2"/>
  <c r="AR1216" i="2"/>
  <c r="AQ1216" i="2"/>
  <c r="AR1232" i="2"/>
  <c r="AQ1232" i="2"/>
  <c r="AR1248" i="2"/>
  <c r="AQ1248" i="2"/>
  <c r="AR1264" i="2"/>
  <c r="AQ1264" i="2"/>
  <c r="AR1280" i="2"/>
  <c r="AQ1280" i="2"/>
  <c r="AR1296" i="2"/>
  <c r="AQ1296" i="2"/>
  <c r="AR1312" i="2"/>
  <c r="AQ1312" i="2"/>
  <c r="AR1328" i="2"/>
  <c r="AQ1328" i="2"/>
  <c r="AR1344" i="2"/>
  <c r="AQ1344" i="2"/>
  <c r="AR1360" i="2"/>
  <c r="AQ1360" i="2"/>
  <c r="AR1376" i="2"/>
  <c r="AQ1376" i="2"/>
  <c r="AR1392" i="2"/>
  <c r="AQ1392" i="2"/>
  <c r="AR1408" i="2"/>
  <c r="AQ1408" i="2"/>
  <c r="AR1424" i="2"/>
  <c r="AQ1424" i="2"/>
  <c r="AR1440" i="2"/>
  <c r="AQ1440" i="2"/>
  <c r="AR1456" i="2"/>
  <c r="AQ1456" i="2"/>
  <c r="AR1472" i="2"/>
  <c r="AQ1472" i="2"/>
  <c r="AR1488" i="2"/>
  <c r="AQ1488" i="2"/>
  <c r="AR1504" i="2"/>
  <c r="AQ1504" i="2"/>
  <c r="AR1520" i="2"/>
  <c r="AQ1520" i="2"/>
  <c r="AR1536" i="2"/>
  <c r="AQ1536" i="2"/>
  <c r="AR1552" i="2"/>
  <c r="AQ1552" i="2"/>
  <c r="AR1568" i="2"/>
  <c r="AQ1568" i="2"/>
  <c r="AR1584" i="2"/>
  <c r="AQ1584" i="2"/>
  <c r="AR1600" i="2"/>
  <c r="AQ1600" i="2"/>
  <c r="AR1616" i="2"/>
  <c r="AQ1616" i="2"/>
  <c r="AR1632" i="2"/>
  <c r="AQ1632" i="2"/>
  <c r="AR1648" i="2"/>
  <c r="AQ1648" i="2"/>
  <c r="AR1664" i="2"/>
  <c r="AQ1664" i="2"/>
  <c r="AR1680" i="2"/>
  <c r="AQ1680" i="2"/>
  <c r="AR1696" i="2"/>
  <c r="AQ1696" i="2"/>
  <c r="AR1712" i="2"/>
  <c r="AQ1712" i="2"/>
  <c r="AR1728" i="2"/>
  <c r="AQ1728" i="2"/>
  <c r="AR1744" i="2"/>
  <c r="AQ1744" i="2"/>
  <c r="AR1760" i="2"/>
  <c r="AQ1760" i="2"/>
  <c r="AR1776" i="2"/>
  <c r="AQ1776" i="2"/>
  <c r="AR1792" i="2"/>
  <c r="AQ1792" i="2"/>
  <c r="AR1808" i="2"/>
  <c r="AQ1808" i="2"/>
  <c r="AR1824" i="2"/>
  <c r="AQ1824" i="2"/>
  <c r="AR1840" i="2"/>
  <c r="AQ1840" i="2"/>
  <c r="AR1856" i="2"/>
  <c r="AQ1856" i="2"/>
  <c r="AR1872" i="2"/>
  <c r="AQ1872" i="2"/>
  <c r="AR1888" i="2"/>
  <c r="AQ1888" i="2"/>
  <c r="AR1904" i="2"/>
  <c r="AQ1904" i="2"/>
  <c r="AR1920" i="2"/>
  <c r="AQ1920" i="2"/>
  <c r="AR1936" i="2"/>
  <c r="AQ1936" i="2"/>
  <c r="AR1952" i="2"/>
  <c r="AQ1952" i="2"/>
  <c r="AR1968" i="2"/>
  <c r="AQ1968" i="2"/>
  <c r="AR1984" i="2"/>
  <c r="AQ1984" i="2"/>
  <c r="AR2000" i="2"/>
  <c r="AQ2000" i="2"/>
  <c r="AR77" i="2"/>
  <c r="AQ77" i="2"/>
  <c r="AR181" i="2"/>
  <c r="AQ181" i="2"/>
  <c r="AR293" i="2"/>
  <c r="AQ293" i="2"/>
  <c r="AR397" i="2"/>
  <c r="AQ397" i="2"/>
  <c r="AR501" i="2"/>
  <c r="AQ501" i="2"/>
  <c r="AR605" i="2"/>
  <c r="AQ605" i="2"/>
  <c r="AQ14" i="2"/>
  <c r="AR14" i="2" s="1"/>
  <c r="AR94" i="2"/>
  <c r="AQ94" i="2"/>
  <c r="AR158" i="2"/>
  <c r="AQ158" i="2"/>
  <c r="AR222" i="2"/>
  <c r="AQ222" i="2"/>
  <c r="AR286" i="2"/>
  <c r="AQ286" i="2"/>
  <c r="AR350" i="2"/>
  <c r="AQ350" i="2"/>
  <c r="AR398" i="2"/>
  <c r="AQ398" i="2"/>
  <c r="AR430" i="2"/>
  <c r="AQ430" i="2"/>
  <c r="AR510" i="2"/>
  <c r="AQ510" i="2"/>
  <c r="AR574" i="2"/>
  <c r="AQ574" i="2"/>
  <c r="AR638" i="2"/>
  <c r="AQ638" i="2"/>
  <c r="AR686" i="2"/>
  <c r="AQ686" i="2"/>
  <c r="AR750" i="2"/>
  <c r="AQ750" i="2"/>
  <c r="AR814" i="2"/>
  <c r="AQ814" i="2"/>
  <c r="AR878" i="2"/>
  <c r="AQ878" i="2"/>
  <c r="AR958" i="2"/>
  <c r="AQ958" i="2"/>
  <c r="AR1022" i="2"/>
  <c r="AQ1022" i="2"/>
  <c r="AR1070" i="2"/>
  <c r="AQ1070" i="2"/>
  <c r="AR1150" i="2"/>
  <c r="AQ1150" i="2"/>
  <c r="AR1214" i="2"/>
  <c r="AQ1214" i="2"/>
  <c r="AR1278" i="2"/>
  <c r="AQ1278" i="2"/>
  <c r="AR1342" i="2"/>
  <c r="AQ1342" i="2"/>
  <c r="AR1358" i="2"/>
  <c r="AQ1358" i="2"/>
  <c r="AR1438" i="2"/>
  <c r="AQ1438" i="2"/>
  <c r="AR1502" i="2"/>
  <c r="AQ1502" i="2"/>
  <c r="AR1566" i="2"/>
  <c r="AQ1566" i="2"/>
  <c r="AR1630" i="2"/>
  <c r="AQ1630" i="2"/>
  <c r="AR1694" i="2"/>
  <c r="AQ1694" i="2"/>
  <c r="AR1758" i="2"/>
  <c r="AQ1758" i="2"/>
  <c r="AR1822" i="2"/>
  <c r="AQ1822" i="2"/>
  <c r="AR1902" i="2"/>
  <c r="AQ1902" i="2"/>
  <c r="AR1966" i="2"/>
  <c r="AQ1966" i="2"/>
  <c r="AR213" i="2"/>
  <c r="AQ213" i="2"/>
  <c r="AR421" i="2"/>
  <c r="AQ421" i="2"/>
  <c r="AQ40" i="2"/>
  <c r="AR40" i="2" s="1"/>
  <c r="AR120" i="2"/>
  <c r="AQ120" i="2"/>
  <c r="AR184" i="2"/>
  <c r="AQ184" i="2"/>
  <c r="AR248" i="2"/>
  <c r="AQ248" i="2"/>
  <c r="AR312" i="2"/>
  <c r="AQ312" i="2"/>
  <c r="AR376" i="2"/>
  <c r="AQ376" i="2"/>
  <c r="AR424" i="2"/>
  <c r="AQ424" i="2"/>
  <c r="AR552" i="2"/>
  <c r="AQ552" i="2"/>
  <c r="AR600" i="2"/>
  <c r="AQ600" i="2"/>
  <c r="AR648" i="2"/>
  <c r="AQ648" i="2"/>
  <c r="AR712" i="2"/>
  <c r="AQ712" i="2"/>
  <c r="AR760" i="2"/>
  <c r="AQ760" i="2"/>
  <c r="AR808" i="2"/>
  <c r="AQ808" i="2"/>
  <c r="AR856" i="2"/>
  <c r="AQ856" i="2"/>
  <c r="AR904" i="2"/>
  <c r="AQ904" i="2"/>
  <c r="AR952" i="2"/>
  <c r="AQ952" i="2"/>
  <c r="AR1000" i="2"/>
  <c r="AQ1000" i="2"/>
  <c r="AR1048" i="2"/>
  <c r="AQ1048" i="2"/>
  <c r="AR1096" i="2"/>
  <c r="AQ1096" i="2"/>
  <c r="AR1144" i="2"/>
  <c r="AQ1144" i="2"/>
  <c r="AR1192" i="2"/>
  <c r="AQ1192" i="2"/>
  <c r="AR1240" i="2"/>
  <c r="AQ1240" i="2"/>
  <c r="AR1288" i="2"/>
  <c r="AQ1288" i="2"/>
  <c r="AR1336" i="2"/>
  <c r="AQ1336" i="2"/>
  <c r="AR1400" i="2"/>
  <c r="AQ1400" i="2"/>
  <c r="AR1448" i="2"/>
  <c r="AQ1448" i="2"/>
  <c r="AR1480" i="2"/>
  <c r="AQ1480" i="2"/>
  <c r="AR1528" i="2"/>
  <c r="AQ1528" i="2"/>
  <c r="AR1576" i="2"/>
  <c r="AQ1576" i="2"/>
  <c r="AR1640" i="2"/>
  <c r="AQ1640" i="2"/>
  <c r="AR1976" i="2"/>
  <c r="AQ1976" i="2"/>
  <c r="AR7" i="2"/>
  <c r="AQ7" i="2"/>
  <c r="AQ23" i="2"/>
  <c r="AR23" i="2" s="1"/>
  <c r="AR39" i="2"/>
  <c r="AQ39" i="2"/>
  <c r="AR55" i="2"/>
  <c r="AQ55" i="2"/>
  <c r="AR71" i="2"/>
  <c r="AQ71" i="2"/>
  <c r="AR87" i="2"/>
  <c r="AQ87" i="2"/>
  <c r="AR103" i="2"/>
  <c r="AQ103" i="2"/>
  <c r="AR119" i="2"/>
  <c r="AQ119" i="2"/>
  <c r="AR135" i="2"/>
  <c r="AQ135" i="2"/>
  <c r="AR151" i="2"/>
  <c r="AQ151" i="2"/>
  <c r="AR167" i="2"/>
  <c r="AQ167" i="2"/>
  <c r="AR183" i="2"/>
  <c r="AQ183" i="2"/>
  <c r="AR199" i="2"/>
  <c r="AQ199" i="2"/>
  <c r="AR215" i="2"/>
  <c r="AQ215" i="2"/>
  <c r="AR231" i="2"/>
  <c r="AQ231" i="2"/>
  <c r="AR247" i="2"/>
  <c r="AQ247" i="2"/>
  <c r="AR263" i="2"/>
  <c r="AQ263" i="2"/>
  <c r="AR279" i="2"/>
  <c r="AQ279" i="2"/>
  <c r="AR295" i="2"/>
  <c r="AQ295" i="2"/>
  <c r="AR311" i="2"/>
  <c r="AQ311" i="2"/>
  <c r="AR327" i="2"/>
  <c r="AQ327" i="2"/>
  <c r="AR343" i="2"/>
  <c r="AQ343" i="2"/>
  <c r="AR359" i="2"/>
  <c r="AQ359" i="2"/>
  <c r="AR375" i="2"/>
  <c r="AQ375" i="2"/>
  <c r="AR391" i="2"/>
  <c r="AQ391" i="2"/>
  <c r="AR407" i="2"/>
  <c r="AQ407" i="2"/>
  <c r="AR423" i="2"/>
  <c r="AQ423" i="2"/>
  <c r="AR439" i="2"/>
  <c r="AQ439" i="2"/>
  <c r="AR455" i="2"/>
  <c r="AQ455" i="2"/>
  <c r="AR471" i="2"/>
  <c r="AQ471" i="2"/>
  <c r="AR487" i="2"/>
  <c r="AQ487" i="2"/>
  <c r="AR503" i="2"/>
  <c r="AQ503" i="2"/>
  <c r="AR519" i="2"/>
  <c r="AQ519" i="2"/>
  <c r="AR535" i="2"/>
  <c r="AQ535" i="2"/>
  <c r="AR551" i="2"/>
  <c r="AQ551" i="2"/>
  <c r="AR567" i="2"/>
  <c r="AQ567" i="2"/>
  <c r="AR583" i="2"/>
  <c r="AQ583" i="2"/>
  <c r="AR599" i="2"/>
  <c r="AQ599" i="2"/>
  <c r="AR615" i="2"/>
  <c r="AQ615" i="2"/>
  <c r="AR631" i="2"/>
  <c r="AQ631" i="2"/>
  <c r="AR647" i="2"/>
  <c r="AQ647" i="2"/>
  <c r="AR663" i="2"/>
  <c r="AQ663" i="2"/>
  <c r="AR679" i="2"/>
  <c r="AQ679" i="2"/>
  <c r="AR695" i="2"/>
  <c r="AQ695" i="2"/>
  <c r="AR711" i="2"/>
  <c r="AQ711" i="2"/>
  <c r="AR727" i="2"/>
  <c r="AQ727" i="2"/>
  <c r="AR743" i="2"/>
  <c r="AQ743" i="2"/>
  <c r="AR759" i="2"/>
  <c r="AQ759" i="2"/>
  <c r="AR775" i="2"/>
  <c r="AQ775" i="2"/>
  <c r="AR791" i="2"/>
  <c r="AQ791" i="2"/>
  <c r="AR807" i="2"/>
  <c r="AQ807" i="2"/>
  <c r="AR823" i="2"/>
  <c r="AQ823" i="2"/>
  <c r="AR839" i="2"/>
  <c r="AQ839" i="2"/>
  <c r="AR855" i="2"/>
  <c r="AQ855" i="2"/>
  <c r="AR871" i="2"/>
  <c r="AQ871" i="2"/>
  <c r="AR887" i="2"/>
  <c r="AQ887" i="2"/>
  <c r="AR903" i="2"/>
  <c r="AQ903" i="2"/>
  <c r="AR919" i="2"/>
  <c r="AQ919" i="2"/>
  <c r="AR935" i="2"/>
  <c r="AQ935" i="2"/>
  <c r="AR951" i="2"/>
  <c r="AQ951" i="2"/>
  <c r="AR967" i="2"/>
  <c r="AQ967" i="2"/>
  <c r="AR983" i="2"/>
  <c r="AQ983" i="2"/>
  <c r="AR999" i="2"/>
  <c r="AQ999" i="2"/>
  <c r="AR1015" i="2"/>
  <c r="AQ1015" i="2"/>
  <c r="AR1031" i="2"/>
  <c r="AQ1031" i="2"/>
  <c r="AQ1047" i="2"/>
  <c r="AR1047" i="2"/>
  <c r="AR1063" i="2"/>
  <c r="AQ1063" i="2"/>
  <c r="AR1079" i="2"/>
  <c r="AQ1079" i="2"/>
  <c r="AR1095" i="2"/>
  <c r="AQ1095" i="2"/>
  <c r="AR1111" i="2"/>
  <c r="AQ1111" i="2"/>
  <c r="AR1127" i="2"/>
  <c r="AQ1127" i="2"/>
  <c r="AR1143" i="2"/>
  <c r="AQ1143" i="2"/>
  <c r="AR1159" i="2"/>
  <c r="AQ1159" i="2"/>
  <c r="AR1175" i="2"/>
  <c r="AQ1175" i="2"/>
  <c r="AR1191" i="2"/>
  <c r="AQ1191" i="2"/>
  <c r="AR1207" i="2"/>
  <c r="AQ1207" i="2"/>
  <c r="AR1223" i="2"/>
  <c r="AQ1223" i="2"/>
  <c r="AR1239" i="2"/>
  <c r="AQ1239" i="2"/>
  <c r="AR1255" i="2"/>
  <c r="AQ1255" i="2"/>
  <c r="AR1271" i="2"/>
  <c r="AQ1271" i="2"/>
  <c r="AR1287" i="2"/>
  <c r="AQ1287" i="2"/>
  <c r="AR1303" i="2"/>
  <c r="AQ1303" i="2"/>
  <c r="AR1319" i="2"/>
  <c r="AQ1319" i="2"/>
  <c r="AR1335" i="2"/>
  <c r="AQ1335" i="2"/>
  <c r="AR1351" i="2"/>
  <c r="AQ1351" i="2"/>
  <c r="AR1367" i="2"/>
  <c r="AQ1367" i="2"/>
  <c r="AR1383" i="2"/>
  <c r="AQ1383" i="2"/>
  <c r="AR1399" i="2"/>
  <c r="AQ1399" i="2"/>
  <c r="AR1415" i="2"/>
  <c r="AQ1415" i="2"/>
  <c r="AR1431" i="2"/>
  <c r="AQ1431" i="2"/>
  <c r="AR1447" i="2"/>
  <c r="AQ1447" i="2"/>
  <c r="AR1463" i="2"/>
  <c r="AQ1463" i="2"/>
  <c r="AR1479" i="2"/>
  <c r="AQ1479" i="2"/>
  <c r="AR1495" i="2"/>
  <c r="AQ1495" i="2"/>
  <c r="AR1511" i="2"/>
  <c r="AQ1511" i="2"/>
  <c r="AR1527" i="2"/>
  <c r="AQ1527" i="2"/>
  <c r="AR1543" i="2"/>
  <c r="AQ1543" i="2"/>
  <c r="AR1559" i="2"/>
  <c r="AQ1559" i="2"/>
  <c r="AR1575" i="2"/>
  <c r="AQ1575" i="2"/>
  <c r="AR1591" i="2"/>
  <c r="AQ1591" i="2"/>
  <c r="AR1607" i="2"/>
  <c r="AQ1607" i="2"/>
  <c r="AR1623" i="2"/>
  <c r="AQ1623" i="2"/>
  <c r="AR1639" i="2"/>
  <c r="AQ1639" i="2"/>
  <c r="AR1655" i="2"/>
  <c r="AQ1655" i="2"/>
  <c r="AR1671" i="2"/>
  <c r="AQ1671" i="2"/>
  <c r="AR1687" i="2"/>
  <c r="AQ1687" i="2"/>
  <c r="AR1703" i="2"/>
  <c r="AQ1703" i="2"/>
  <c r="AR1719" i="2"/>
  <c r="AQ1719" i="2"/>
  <c r="AR1735" i="2"/>
  <c r="AQ1735" i="2"/>
  <c r="AR1751" i="2"/>
  <c r="AQ1751" i="2"/>
  <c r="AR1767" i="2"/>
  <c r="AQ1767" i="2"/>
  <c r="AR1783" i="2"/>
  <c r="AQ1783" i="2"/>
  <c r="AR1799" i="2"/>
  <c r="AQ1799" i="2"/>
  <c r="AR1815" i="2"/>
  <c r="AQ1815" i="2"/>
  <c r="AR1831" i="2"/>
  <c r="AQ1831" i="2"/>
  <c r="AR1847" i="2"/>
  <c r="AQ1847" i="2"/>
  <c r="AR1863" i="2"/>
  <c r="AQ1863" i="2"/>
  <c r="AR1879" i="2"/>
  <c r="AQ1879" i="2"/>
  <c r="AR1895" i="2"/>
  <c r="AQ1895" i="2"/>
  <c r="AR1911" i="2"/>
  <c r="AQ1911" i="2"/>
  <c r="AR1927" i="2"/>
  <c r="AQ1927" i="2"/>
  <c r="AR1943" i="2"/>
  <c r="AQ1943" i="2"/>
  <c r="AR1959" i="2"/>
  <c r="AQ1959" i="2"/>
  <c r="AR1975" i="2"/>
  <c r="AQ1975" i="2"/>
  <c r="AR1991" i="2"/>
  <c r="AQ1991" i="2"/>
  <c r="AQ29" i="2"/>
  <c r="AR29" i="2" s="1"/>
  <c r="AR157" i="2"/>
  <c r="AQ157" i="2"/>
  <c r="AR261" i="2"/>
  <c r="AQ261" i="2"/>
  <c r="AR357" i="2"/>
  <c r="AQ357" i="2"/>
  <c r="AR461" i="2"/>
  <c r="AQ461" i="2"/>
  <c r="AR565" i="2"/>
  <c r="AQ565" i="2"/>
  <c r="AQ8" i="2"/>
  <c r="AR8" i="2" s="1"/>
  <c r="AR17" i="2"/>
  <c r="AQ17" i="2"/>
  <c r="AQ33" i="2"/>
  <c r="AR33" i="2" s="1"/>
  <c r="AR49" i="2"/>
  <c r="AQ49" i="2"/>
  <c r="AR65" i="2"/>
  <c r="AQ65" i="2"/>
  <c r="AR81" i="2"/>
  <c r="AQ81" i="2"/>
  <c r="AR97" i="2"/>
  <c r="AQ97" i="2"/>
  <c r="AR113" i="2"/>
  <c r="AQ113" i="2"/>
  <c r="AR129" i="2"/>
  <c r="AQ129" i="2"/>
  <c r="AR145" i="2"/>
  <c r="AQ145" i="2"/>
  <c r="AR161" i="2"/>
  <c r="AQ161" i="2"/>
  <c r="AR177" i="2"/>
  <c r="AQ177" i="2"/>
  <c r="AR193" i="2"/>
  <c r="AQ193" i="2"/>
  <c r="AR209" i="2"/>
  <c r="AQ209" i="2"/>
  <c r="AR225" i="2"/>
  <c r="AQ225" i="2"/>
  <c r="AR241" i="2"/>
  <c r="AQ241" i="2"/>
  <c r="AR257" i="2"/>
  <c r="AQ257" i="2"/>
  <c r="AR273" i="2"/>
  <c r="AQ273" i="2"/>
  <c r="AR289" i="2"/>
  <c r="AQ289" i="2"/>
  <c r="AR305" i="2"/>
  <c r="AQ305" i="2"/>
  <c r="AR321" i="2"/>
  <c r="AQ321" i="2"/>
  <c r="AR337" i="2"/>
  <c r="AQ337" i="2"/>
  <c r="AR353" i="2"/>
  <c r="AQ353" i="2"/>
  <c r="AR369" i="2"/>
  <c r="AQ369" i="2"/>
  <c r="AR385" i="2"/>
  <c r="AQ385" i="2"/>
  <c r="AR401" i="2"/>
  <c r="AQ401" i="2"/>
  <c r="AR417" i="2"/>
  <c r="AQ417" i="2"/>
  <c r="AR433" i="2"/>
  <c r="AQ433" i="2"/>
  <c r="AR449" i="2"/>
  <c r="AQ449" i="2"/>
  <c r="AR465" i="2"/>
  <c r="AQ465" i="2"/>
  <c r="AR481" i="2"/>
  <c r="AQ481" i="2"/>
  <c r="AR497" i="2"/>
  <c r="AQ497" i="2"/>
  <c r="AR513" i="2"/>
  <c r="AQ513" i="2"/>
  <c r="AR529" i="2"/>
  <c r="AQ529" i="2"/>
  <c r="AR545" i="2"/>
  <c r="AQ545" i="2"/>
  <c r="AR561" i="2"/>
  <c r="AQ561" i="2"/>
  <c r="AR577" i="2"/>
  <c r="AQ577" i="2"/>
  <c r="AR593" i="2"/>
  <c r="AQ593" i="2"/>
  <c r="AR609" i="2"/>
  <c r="AQ609" i="2"/>
  <c r="AR625" i="2"/>
  <c r="AQ625" i="2"/>
  <c r="AR641" i="2"/>
  <c r="AQ641" i="2"/>
  <c r="AR657" i="2"/>
  <c r="AQ657" i="2"/>
  <c r="AR673" i="2"/>
  <c r="AQ673" i="2"/>
  <c r="AR689" i="2"/>
  <c r="AQ689" i="2"/>
  <c r="AR705" i="2"/>
  <c r="AQ705" i="2"/>
  <c r="AR721" i="2"/>
  <c r="AQ721" i="2"/>
  <c r="AR737" i="2"/>
  <c r="AQ737" i="2"/>
  <c r="AR753" i="2"/>
  <c r="AQ753" i="2"/>
  <c r="AR769" i="2"/>
  <c r="AQ769" i="2"/>
  <c r="AR785" i="2"/>
  <c r="AQ785" i="2"/>
  <c r="AR801" i="2"/>
  <c r="AQ801" i="2"/>
  <c r="AR817" i="2"/>
  <c r="AQ817" i="2"/>
  <c r="AR833" i="2"/>
  <c r="AQ833" i="2"/>
  <c r="AR849" i="2"/>
  <c r="AQ849" i="2"/>
  <c r="AR865" i="2"/>
  <c r="AQ865" i="2"/>
  <c r="AR881" i="2"/>
  <c r="AQ881" i="2"/>
  <c r="AR897" i="2"/>
  <c r="AQ897" i="2"/>
  <c r="AR913" i="2"/>
  <c r="AQ913" i="2"/>
  <c r="AR929" i="2"/>
  <c r="AQ929" i="2"/>
  <c r="AR945" i="2"/>
  <c r="AQ945" i="2"/>
  <c r="AR961" i="2"/>
  <c r="AQ961" i="2"/>
  <c r="AR977" i="2"/>
  <c r="AQ977" i="2"/>
  <c r="AR993" i="2"/>
  <c r="AQ993" i="2"/>
  <c r="AR1009" i="2"/>
  <c r="AQ1009" i="2"/>
  <c r="AR1025" i="2"/>
  <c r="AQ1025" i="2"/>
  <c r="AR1041" i="2"/>
  <c r="AQ1041" i="2"/>
  <c r="AR1057" i="2"/>
  <c r="AQ1057" i="2"/>
  <c r="AR1073" i="2"/>
  <c r="AQ1073" i="2"/>
  <c r="AR1089" i="2"/>
  <c r="AQ1089" i="2"/>
  <c r="AR1105" i="2"/>
  <c r="AQ1105" i="2"/>
  <c r="AR1121" i="2"/>
  <c r="AQ1121" i="2"/>
  <c r="AR1137" i="2"/>
  <c r="AQ1137" i="2"/>
  <c r="AR1153" i="2"/>
  <c r="AQ1153" i="2"/>
  <c r="AR1169" i="2"/>
  <c r="AQ1169" i="2"/>
  <c r="AR1185" i="2"/>
  <c r="AQ1185" i="2"/>
  <c r="AR1201" i="2"/>
  <c r="AQ1201" i="2"/>
  <c r="AR1217" i="2"/>
  <c r="AQ1217" i="2"/>
  <c r="AR1233" i="2"/>
  <c r="AQ1233" i="2"/>
  <c r="AR1249" i="2"/>
  <c r="AQ1249" i="2"/>
  <c r="AR1265" i="2"/>
  <c r="AQ1265" i="2"/>
  <c r="AR1281" i="2"/>
  <c r="AQ1281" i="2"/>
  <c r="AR1297" i="2"/>
  <c r="AQ1297" i="2"/>
  <c r="AR1313" i="2"/>
  <c r="AQ1313" i="2"/>
  <c r="AR1329" i="2"/>
  <c r="AQ1329" i="2"/>
  <c r="AR1345" i="2"/>
  <c r="AQ1345" i="2"/>
  <c r="AR1361" i="2"/>
  <c r="AQ1361" i="2"/>
  <c r="AR1377" i="2"/>
  <c r="AQ1377" i="2"/>
  <c r="AR1393" i="2"/>
  <c r="AQ1393" i="2"/>
  <c r="AR1409" i="2"/>
  <c r="AQ1409" i="2"/>
  <c r="AR1425" i="2"/>
  <c r="AQ1425" i="2"/>
  <c r="AR1441" i="2"/>
  <c r="AQ1441" i="2"/>
  <c r="AR1457" i="2"/>
  <c r="AQ1457" i="2"/>
  <c r="AR1473" i="2"/>
  <c r="AQ1473" i="2"/>
  <c r="AR1489" i="2"/>
  <c r="AQ1489" i="2"/>
  <c r="AR1505" i="2"/>
  <c r="AQ1505" i="2"/>
  <c r="AR1521" i="2"/>
  <c r="AQ1521" i="2"/>
  <c r="AR1537" i="2"/>
  <c r="AQ1537" i="2"/>
  <c r="AR1553" i="2"/>
  <c r="AQ1553" i="2"/>
  <c r="AR1569" i="2"/>
  <c r="AQ1569" i="2"/>
  <c r="AR1585" i="2"/>
  <c r="AQ1585" i="2"/>
  <c r="AR1601" i="2"/>
  <c r="AQ1601" i="2"/>
  <c r="AR1617" i="2"/>
  <c r="AQ1617" i="2"/>
  <c r="AR1633" i="2"/>
  <c r="AQ1633" i="2"/>
  <c r="AR1649" i="2"/>
  <c r="AQ1649" i="2"/>
  <c r="AR1665" i="2"/>
  <c r="AQ1665" i="2"/>
  <c r="AR1681" i="2"/>
  <c r="AQ1681" i="2"/>
  <c r="AR1697" i="2"/>
  <c r="AQ1697" i="2"/>
  <c r="AR1713" i="2"/>
  <c r="AQ1713" i="2"/>
  <c r="AR1729" i="2"/>
  <c r="AQ1729" i="2"/>
  <c r="AR1745" i="2"/>
  <c r="AQ1745" i="2"/>
  <c r="AR1761" i="2"/>
  <c r="AQ1761" i="2"/>
  <c r="AR1777" i="2"/>
  <c r="AQ1777" i="2"/>
  <c r="AR1793" i="2"/>
  <c r="AQ1793" i="2"/>
  <c r="AR1809" i="2"/>
  <c r="AQ1809" i="2"/>
  <c r="AR1825" i="2"/>
  <c r="AQ1825" i="2"/>
  <c r="AR1841" i="2"/>
  <c r="AQ1841" i="2"/>
  <c r="AR1857" i="2"/>
  <c r="AQ1857" i="2"/>
  <c r="AR1873" i="2"/>
  <c r="AQ1873" i="2"/>
  <c r="AR1889" i="2"/>
  <c r="AQ1889" i="2"/>
  <c r="AR1905" i="2"/>
  <c r="AQ1905" i="2"/>
  <c r="AR1921" i="2"/>
  <c r="AQ1921" i="2"/>
  <c r="AR1937" i="2"/>
  <c r="AQ1937" i="2"/>
  <c r="AR1953" i="2"/>
  <c r="AQ1953" i="2"/>
  <c r="AR1969" i="2"/>
  <c r="AQ1969" i="2"/>
  <c r="AR1985" i="2"/>
  <c r="AQ1985" i="2"/>
  <c r="AR2001" i="2"/>
  <c r="AQ2001" i="2"/>
  <c r="AR85" i="2"/>
  <c r="AQ85" i="2"/>
  <c r="AR173" i="2"/>
  <c r="AQ173" i="2"/>
  <c r="AR301" i="2"/>
  <c r="AQ301" i="2"/>
  <c r="AR389" i="2"/>
  <c r="AQ389" i="2"/>
  <c r="AR493" i="2"/>
  <c r="AQ493" i="2"/>
  <c r="AR597" i="2"/>
  <c r="AQ597" i="2"/>
  <c r="AQ18" i="2"/>
  <c r="AR18" i="2" s="1"/>
  <c r="AR34" i="2"/>
  <c r="AQ34" i="2"/>
  <c r="AR50" i="2"/>
  <c r="AQ50" i="2"/>
  <c r="AR66" i="2"/>
  <c r="AQ66" i="2"/>
  <c r="AR82" i="2"/>
  <c r="AQ82" i="2"/>
  <c r="AR98" i="2"/>
  <c r="AQ98" i="2"/>
  <c r="AR114" i="2"/>
  <c r="AQ114" i="2"/>
  <c r="AR130" i="2"/>
  <c r="AQ130" i="2"/>
  <c r="AR146" i="2"/>
  <c r="AQ146" i="2"/>
  <c r="AR162" i="2"/>
  <c r="AQ162" i="2"/>
  <c r="AR178" i="2"/>
  <c r="AQ178" i="2"/>
  <c r="AR194" i="2"/>
  <c r="AQ194" i="2"/>
  <c r="AR210" i="2"/>
  <c r="AQ210" i="2"/>
  <c r="AR226" i="2"/>
  <c r="AQ226" i="2"/>
  <c r="AR242" i="2"/>
  <c r="AQ242" i="2"/>
  <c r="AR258" i="2"/>
  <c r="AQ258" i="2"/>
  <c r="AR274" i="2"/>
  <c r="AQ274" i="2"/>
  <c r="AR290" i="2"/>
  <c r="AQ290" i="2"/>
  <c r="AR306" i="2"/>
  <c r="AQ306" i="2"/>
  <c r="AR322" i="2"/>
  <c r="AQ322" i="2"/>
  <c r="AR338" i="2"/>
  <c r="AQ338" i="2"/>
  <c r="AR354" i="2"/>
  <c r="AQ354" i="2"/>
  <c r="AR370" i="2"/>
  <c r="AQ370" i="2"/>
  <c r="AR386" i="2"/>
  <c r="AQ386" i="2"/>
  <c r="AR402" i="2"/>
  <c r="AQ402" i="2"/>
  <c r="AR418" i="2"/>
  <c r="AQ418" i="2"/>
  <c r="AR434" i="2"/>
  <c r="AQ434" i="2"/>
  <c r="AR450" i="2"/>
  <c r="AQ450" i="2"/>
  <c r="AR466" i="2"/>
  <c r="AQ466" i="2"/>
  <c r="AR482" i="2"/>
  <c r="AQ482" i="2"/>
  <c r="AR498" i="2"/>
  <c r="AQ498" i="2"/>
  <c r="AR514" i="2"/>
  <c r="AQ514" i="2"/>
  <c r="AR530" i="2"/>
  <c r="AQ530" i="2"/>
  <c r="AR546" i="2"/>
  <c r="AQ546" i="2"/>
  <c r="AR562" i="2"/>
  <c r="AQ562" i="2"/>
  <c r="AR578" i="2"/>
  <c r="AQ578" i="2"/>
  <c r="AR594" i="2"/>
  <c r="AQ594" i="2"/>
  <c r="AR610" i="2"/>
  <c r="AQ610" i="2"/>
  <c r="AR626" i="2"/>
  <c r="AQ626" i="2"/>
  <c r="AR642" i="2"/>
  <c r="AQ642" i="2"/>
  <c r="AR658" i="2"/>
  <c r="AQ658" i="2"/>
  <c r="AR674" i="2"/>
  <c r="AQ674" i="2"/>
  <c r="AR690" i="2"/>
  <c r="AQ690" i="2"/>
  <c r="AR706" i="2"/>
  <c r="AQ706" i="2"/>
  <c r="AR722" i="2"/>
  <c r="AQ722" i="2"/>
  <c r="AR738" i="2"/>
  <c r="AQ738" i="2"/>
  <c r="AR754" i="2"/>
  <c r="AQ754" i="2"/>
  <c r="AR770" i="2"/>
  <c r="AQ770" i="2"/>
  <c r="AR786" i="2"/>
  <c r="AQ786" i="2"/>
  <c r="AR802" i="2"/>
  <c r="AQ802" i="2"/>
  <c r="AR818" i="2"/>
  <c r="AQ818" i="2"/>
  <c r="AR834" i="2"/>
  <c r="AQ834" i="2"/>
  <c r="AR850" i="2"/>
  <c r="AQ850" i="2"/>
  <c r="AR866" i="2"/>
  <c r="AQ866" i="2"/>
  <c r="AR882" i="2"/>
  <c r="AQ882" i="2"/>
  <c r="AR898" i="2"/>
  <c r="AQ898" i="2"/>
  <c r="AR914" i="2"/>
  <c r="AQ914" i="2"/>
  <c r="AR930" i="2"/>
  <c r="AQ930" i="2"/>
  <c r="AR946" i="2"/>
  <c r="AQ946" i="2"/>
  <c r="AR962" i="2"/>
  <c r="AQ962" i="2"/>
  <c r="AR978" i="2"/>
  <c r="AQ978" i="2"/>
  <c r="AR994" i="2"/>
  <c r="AQ994" i="2"/>
  <c r="AR1010" i="2"/>
  <c r="AQ1010" i="2"/>
  <c r="AR474" i="2"/>
  <c r="AQ474" i="2"/>
  <c r="AR490" i="2"/>
  <c r="AQ490" i="2"/>
  <c r="AR506" i="2"/>
  <c r="AQ506" i="2"/>
  <c r="AR522" i="2"/>
  <c r="AQ522" i="2"/>
  <c r="AR538" i="2"/>
  <c r="AQ538" i="2"/>
  <c r="AR554" i="2"/>
  <c r="AQ554" i="2"/>
  <c r="AR570" i="2"/>
  <c r="AQ570" i="2"/>
  <c r="AR586" i="2"/>
  <c r="AQ586" i="2"/>
  <c r="AR602" i="2"/>
  <c r="AQ602" i="2"/>
  <c r="AR618" i="2"/>
  <c r="AQ618" i="2"/>
  <c r="AR634" i="2"/>
  <c r="AQ634" i="2"/>
  <c r="AR650" i="2"/>
  <c r="AQ650" i="2"/>
  <c r="AR666" i="2"/>
  <c r="AQ666" i="2"/>
  <c r="AR682" i="2"/>
  <c r="AQ682" i="2"/>
  <c r="AR698" i="2"/>
  <c r="AQ698" i="2"/>
  <c r="AR714" i="2"/>
  <c r="AQ714" i="2"/>
  <c r="AR730" i="2"/>
  <c r="AQ730" i="2"/>
  <c r="AR746" i="2"/>
  <c r="AQ746" i="2"/>
  <c r="AR762" i="2"/>
  <c r="AQ762" i="2"/>
  <c r="AR778" i="2"/>
  <c r="AQ778" i="2"/>
  <c r="AR794" i="2"/>
  <c r="AQ794" i="2"/>
  <c r="AR810" i="2"/>
  <c r="AQ810" i="2"/>
  <c r="AR826" i="2"/>
  <c r="AQ826" i="2"/>
  <c r="AR842" i="2"/>
  <c r="AQ842" i="2"/>
  <c r="AR858" i="2"/>
  <c r="AQ858" i="2"/>
  <c r="AR874" i="2"/>
  <c r="AQ874" i="2"/>
  <c r="AR890" i="2"/>
  <c r="AQ890" i="2"/>
  <c r="AR906" i="2"/>
  <c r="AQ906" i="2"/>
  <c r="AR922" i="2"/>
  <c r="AQ922" i="2"/>
  <c r="AR938" i="2"/>
  <c r="AQ938" i="2"/>
  <c r="AR954" i="2"/>
  <c r="AQ954" i="2"/>
  <c r="AR970" i="2"/>
  <c r="AQ970" i="2"/>
  <c r="AR986" i="2"/>
  <c r="AQ986" i="2"/>
  <c r="AR1002" i="2"/>
  <c r="AQ1002" i="2"/>
  <c r="AR1018" i="2"/>
  <c r="AQ1018" i="2"/>
  <c r="AR1034" i="2"/>
  <c r="AQ1034" i="2"/>
  <c r="AR1050" i="2"/>
  <c r="AQ1050" i="2"/>
  <c r="AR1066" i="2"/>
  <c r="AQ1066" i="2"/>
  <c r="AR1082" i="2"/>
  <c r="AQ1082" i="2"/>
  <c r="AR1098" i="2"/>
  <c r="AQ1098" i="2"/>
  <c r="AR1114" i="2"/>
  <c r="AQ1114" i="2"/>
  <c r="AR1130" i="2"/>
  <c r="AQ1130" i="2"/>
  <c r="AR1146" i="2"/>
  <c r="AQ1146" i="2"/>
  <c r="AR1162" i="2"/>
  <c r="AQ1162" i="2"/>
  <c r="AR1178" i="2"/>
  <c r="AQ1178" i="2"/>
  <c r="AR1194" i="2"/>
  <c r="AQ1194" i="2"/>
  <c r="AR1210" i="2"/>
  <c r="AQ1210" i="2"/>
  <c r="AR1226" i="2"/>
  <c r="AQ1226" i="2"/>
  <c r="AR1242" i="2"/>
  <c r="AQ1242" i="2"/>
  <c r="AR1258" i="2"/>
  <c r="AQ1258" i="2"/>
  <c r="AR1274" i="2"/>
  <c r="AQ1274" i="2"/>
  <c r="AR1290" i="2"/>
  <c r="AQ1290" i="2"/>
  <c r="AR1306" i="2"/>
  <c r="AQ1306" i="2"/>
  <c r="AR1322" i="2"/>
  <c r="AQ1322" i="2"/>
  <c r="AR1338" i="2"/>
  <c r="AQ1338" i="2"/>
  <c r="AR1354" i="2"/>
  <c r="AQ1354" i="2"/>
  <c r="AR1370" i="2"/>
  <c r="AQ1370" i="2"/>
  <c r="AR1386" i="2"/>
  <c r="AQ1386" i="2"/>
  <c r="AR1402" i="2"/>
  <c r="AQ1402" i="2"/>
  <c r="AR1418" i="2"/>
  <c r="AQ1418" i="2"/>
  <c r="AR1434" i="2"/>
  <c r="AQ1434" i="2"/>
  <c r="AR1450" i="2"/>
  <c r="AQ1450" i="2"/>
  <c r="AR1466" i="2"/>
  <c r="AQ1466" i="2"/>
  <c r="AR1482" i="2"/>
  <c r="AQ1482" i="2"/>
  <c r="AR1498" i="2"/>
  <c r="AQ1498" i="2"/>
  <c r="AR1514" i="2"/>
  <c r="AQ1514" i="2"/>
  <c r="AR1530" i="2"/>
  <c r="AQ1530" i="2"/>
  <c r="AR1546" i="2"/>
  <c r="AQ1546" i="2"/>
  <c r="AR1562" i="2"/>
  <c r="AQ1562" i="2"/>
  <c r="AR1578" i="2"/>
  <c r="AQ1578" i="2"/>
  <c r="AR1594" i="2"/>
  <c r="AQ1594" i="2"/>
  <c r="AR1610" i="2"/>
  <c r="AQ1610" i="2"/>
  <c r="AR1626" i="2"/>
  <c r="AQ1626" i="2"/>
  <c r="AR1642" i="2"/>
  <c r="AQ1642" i="2"/>
  <c r="AR1658" i="2"/>
  <c r="AQ1658" i="2"/>
  <c r="AR1674" i="2"/>
  <c r="AQ1674" i="2"/>
  <c r="AR1690" i="2"/>
  <c r="AQ1690" i="2"/>
  <c r="AR1706" i="2"/>
  <c r="AQ1706" i="2"/>
  <c r="AR1722" i="2"/>
  <c r="AQ1722" i="2"/>
  <c r="AR1738" i="2"/>
  <c r="AQ1738" i="2"/>
  <c r="AR1754" i="2"/>
  <c r="AQ1754" i="2"/>
  <c r="AR1770" i="2"/>
  <c r="AQ1770" i="2"/>
  <c r="AR1786" i="2"/>
  <c r="AQ1786" i="2"/>
  <c r="AR1802" i="2"/>
  <c r="AQ1802" i="2"/>
  <c r="AR1818" i="2"/>
  <c r="AQ1818" i="2"/>
  <c r="AR1834" i="2"/>
  <c r="AQ1834" i="2"/>
  <c r="AR1850" i="2"/>
  <c r="AQ1850" i="2"/>
  <c r="AR1866" i="2"/>
  <c r="AQ1866" i="2"/>
  <c r="AR1882" i="2"/>
  <c r="AQ1882" i="2"/>
  <c r="AR1898" i="2"/>
  <c r="AQ1898" i="2"/>
  <c r="AR1914" i="2"/>
  <c r="AQ1914" i="2"/>
  <c r="AR1930" i="2"/>
  <c r="AQ1930" i="2"/>
  <c r="AR1946" i="2"/>
  <c r="AQ1946" i="2"/>
  <c r="AR1962" i="2"/>
  <c r="AQ1962" i="2"/>
  <c r="AR1978" i="2"/>
  <c r="AQ1978" i="2"/>
  <c r="AR1994" i="2"/>
  <c r="AQ1994" i="2"/>
  <c r="AR45" i="2"/>
  <c r="AQ45" i="2"/>
  <c r="AR117" i="2"/>
  <c r="AQ117" i="2"/>
  <c r="AR189" i="2"/>
  <c r="AQ189" i="2"/>
  <c r="AR269" i="2"/>
  <c r="AQ269" i="2"/>
  <c r="AR381" i="2"/>
  <c r="AQ381" i="2"/>
  <c r="AR477" i="2"/>
  <c r="AQ477" i="2"/>
  <c r="AR581" i="2"/>
  <c r="AQ581" i="2"/>
  <c r="AQ11" i="2"/>
  <c r="AR11" i="2" s="1"/>
  <c r="AR59" i="2"/>
  <c r="AQ59" i="2"/>
  <c r="AR75" i="2"/>
  <c r="AQ75" i="2"/>
  <c r="AR91" i="2"/>
  <c r="AQ91" i="2"/>
  <c r="AR107" i="2"/>
  <c r="AQ107" i="2"/>
  <c r="AR123" i="2"/>
  <c r="AQ123" i="2"/>
  <c r="AR139" i="2"/>
  <c r="AQ139" i="2"/>
  <c r="AR155" i="2"/>
  <c r="AQ155" i="2"/>
  <c r="AR171" i="2"/>
  <c r="AQ171" i="2"/>
  <c r="AR187" i="2"/>
  <c r="AQ187" i="2"/>
  <c r="AR203" i="2"/>
  <c r="AQ203" i="2"/>
  <c r="AR219" i="2"/>
  <c r="AQ219" i="2"/>
  <c r="AR235" i="2"/>
  <c r="AQ235" i="2"/>
  <c r="AR251" i="2"/>
  <c r="AQ251" i="2"/>
  <c r="AR267" i="2"/>
  <c r="AQ267" i="2"/>
  <c r="AR283" i="2"/>
  <c r="AQ283" i="2"/>
  <c r="AR299" i="2"/>
  <c r="AQ299" i="2"/>
  <c r="AR315" i="2"/>
  <c r="AQ315" i="2"/>
  <c r="AR331" i="2"/>
  <c r="AQ331" i="2"/>
  <c r="AR347" i="2"/>
  <c r="AQ347" i="2"/>
  <c r="AR363" i="2"/>
  <c r="AQ363" i="2"/>
  <c r="AR379" i="2"/>
  <c r="AQ379" i="2"/>
  <c r="AR395" i="2"/>
  <c r="AQ395" i="2"/>
  <c r="AR411" i="2"/>
  <c r="AQ411" i="2"/>
  <c r="AR427" i="2"/>
  <c r="AQ427" i="2"/>
  <c r="AR443" i="2"/>
  <c r="AQ443" i="2"/>
  <c r="AR459" i="2"/>
  <c r="AQ459" i="2"/>
  <c r="AR475" i="2"/>
  <c r="AQ475" i="2"/>
  <c r="AR491" i="2"/>
  <c r="AQ491" i="2"/>
  <c r="AR507" i="2"/>
  <c r="AQ507" i="2"/>
  <c r="AR523" i="2"/>
  <c r="AQ523" i="2"/>
  <c r="AR539" i="2"/>
  <c r="AQ539" i="2"/>
  <c r="AR555" i="2"/>
  <c r="AQ555" i="2"/>
  <c r="AR571" i="2"/>
  <c r="AQ571" i="2"/>
  <c r="AR587" i="2"/>
  <c r="AQ587" i="2"/>
  <c r="AR603" i="2"/>
  <c r="AQ603" i="2"/>
  <c r="AR619" i="2"/>
  <c r="AQ619" i="2"/>
  <c r="AR635" i="2"/>
  <c r="AQ635" i="2"/>
  <c r="AR651" i="2"/>
  <c r="AQ651" i="2"/>
  <c r="AR667" i="2"/>
  <c r="AQ667" i="2"/>
  <c r="AR683" i="2"/>
  <c r="AQ683" i="2"/>
  <c r="AR699" i="2"/>
  <c r="AQ699" i="2"/>
  <c r="AR715" i="2"/>
  <c r="AQ715" i="2"/>
  <c r="AR731" i="2"/>
  <c r="AQ731" i="2"/>
  <c r="AR747" i="2"/>
  <c r="AQ747" i="2"/>
  <c r="AR763" i="2"/>
  <c r="AQ763" i="2"/>
  <c r="AR779" i="2"/>
  <c r="AQ779" i="2"/>
  <c r="AR795" i="2"/>
  <c r="AQ795" i="2"/>
  <c r="AR811" i="2"/>
  <c r="AQ811" i="2"/>
  <c r="AR827" i="2"/>
  <c r="AQ827" i="2"/>
  <c r="AR843" i="2"/>
  <c r="AQ843" i="2"/>
  <c r="AR859" i="2"/>
  <c r="AQ859" i="2"/>
  <c r="AR875" i="2"/>
  <c r="AQ875" i="2"/>
  <c r="AR891" i="2"/>
  <c r="AQ891" i="2"/>
  <c r="AR907" i="2"/>
  <c r="AQ907" i="2"/>
  <c r="AR923" i="2"/>
  <c r="AQ923" i="2"/>
  <c r="AR939" i="2"/>
  <c r="AQ939" i="2"/>
  <c r="AR955" i="2"/>
  <c r="AQ955" i="2"/>
  <c r="AR971" i="2"/>
  <c r="AQ971" i="2"/>
  <c r="AR987" i="2"/>
  <c r="AQ987" i="2"/>
  <c r="AR1003" i="2"/>
  <c r="AQ1003" i="2"/>
  <c r="AR1019" i="2"/>
  <c r="AQ1019" i="2"/>
  <c r="AR1035" i="2"/>
  <c r="AQ1035" i="2"/>
  <c r="AR1051" i="2"/>
  <c r="AQ1051" i="2"/>
  <c r="AR1067" i="2"/>
  <c r="AQ1067" i="2"/>
  <c r="AR1083" i="2"/>
  <c r="AQ1083" i="2"/>
  <c r="AR1099" i="2"/>
  <c r="AQ1099" i="2"/>
  <c r="AR1115" i="2"/>
  <c r="AQ1115" i="2"/>
  <c r="AR1131" i="2"/>
  <c r="AQ1131" i="2"/>
  <c r="AR1147" i="2"/>
  <c r="AQ1147" i="2"/>
  <c r="AR1163" i="2"/>
  <c r="AQ1163" i="2"/>
  <c r="AR1179" i="2"/>
  <c r="AQ1179" i="2"/>
  <c r="AR1195" i="2"/>
  <c r="AQ1195" i="2"/>
  <c r="AR1211" i="2"/>
  <c r="AQ1211" i="2"/>
  <c r="AR1227" i="2"/>
  <c r="AQ1227" i="2"/>
  <c r="AR1243" i="2"/>
  <c r="AQ1243" i="2"/>
  <c r="AR1259" i="2"/>
  <c r="AQ1259" i="2"/>
  <c r="AR1275" i="2"/>
  <c r="AQ1275" i="2"/>
  <c r="AR1291" i="2"/>
  <c r="AQ1291" i="2"/>
  <c r="AR1307" i="2"/>
  <c r="AQ1307" i="2"/>
  <c r="AR1323" i="2"/>
  <c r="AQ1323" i="2"/>
  <c r="AR1339" i="2"/>
  <c r="AQ1339" i="2"/>
  <c r="AR1355" i="2"/>
  <c r="AQ1355" i="2"/>
  <c r="AR1371" i="2"/>
  <c r="AQ1371" i="2"/>
  <c r="AR1387" i="2"/>
  <c r="AQ1387" i="2"/>
  <c r="AR1403" i="2"/>
  <c r="AQ1403" i="2"/>
  <c r="AR1419" i="2"/>
  <c r="AQ1419" i="2"/>
  <c r="AR1435" i="2"/>
  <c r="AQ1435" i="2"/>
  <c r="AR1451" i="2"/>
  <c r="AQ1451" i="2"/>
  <c r="AR1467" i="2"/>
  <c r="AQ1467" i="2"/>
  <c r="AR1483" i="2"/>
  <c r="AQ1483" i="2"/>
  <c r="AR1499" i="2"/>
  <c r="AQ1499" i="2"/>
  <c r="AR1515" i="2"/>
  <c r="AQ1515" i="2"/>
  <c r="AR1531" i="2"/>
  <c r="AQ1531" i="2"/>
  <c r="AR1547" i="2"/>
  <c r="AQ1547" i="2"/>
  <c r="AR1563" i="2"/>
  <c r="AQ1563" i="2"/>
  <c r="AR1579" i="2"/>
  <c r="AQ1579" i="2"/>
  <c r="AR1595" i="2"/>
  <c r="AQ1595" i="2"/>
  <c r="AR1611" i="2"/>
  <c r="AQ1611" i="2"/>
  <c r="AR1627" i="2"/>
  <c r="AQ1627" i="2"/>
  <c r="AR1643" i="2"/>
  <c r="AQ1643" i="2"/>
  <c r="AR1659" i="2"/>
  <c r="AQ1659" i="2"/>
  <c r="AR1675" i="2"/>
  <c r="AQ1675" i="2"/>
  <c r="AR1691" i="2"/>
  <c r="AQ1691" i="2"/>
  <c r="AR1707" i="2"/>
  <c r="AQ1707" i="2"/>
  <c r="AR1723" i="2"/>
  <c r="AQ1723" i="2"/>
  <c r="AR1739" i="2"/>
  <c r="AQ1739" i="2"/>
  <c r="AR1755" i="2"/>
  <c r="AQ1755" i="2"/>
  <c r="AR1771" i="2"/>
  <c r="AQ1771" i="2"/>
  <c r="AR1787" i="2"/>
  <c r="AQ1787" i="2"/>
  <c r="AR1803" i="2"/>
  <c r="AQ1803" i="2"/>
  <c r="AR1819" i="2"/>
  <c r="AQ1819" i="2"/>
  <c r="AR1835" i="2"/>
  <c r="AQ1835" i="2"/>
  <c r="AR1851" i="2"/>
  <c r="AQ1851" i="2"/>
  <c r="AR1867" i="2"/>
  <c r="AQ1867" i="2"/>
  <c r="AR1883" i="2"/>
  <c r="AQ1883" i="2"/>
  <c r="AR1899" i="2"/>
  <c r="AQ1899" i="2"/>
  <c r="AR1915" i="2"/>
  <c r="AQ1915" i="2"/>
  <c r="AR1931" i="2"/>
  <c r="AQ1931" i="2"/>
  <c r="AR1947" i="2"/>
  <c r="AQ1947" i="2"/>
  <c r="AR1963" i="2"/>
  <c r="AQ1963" i="2"/>
  <c r="AR1979" i="2"/>
  <c r="AQ1979" i="2"/>
  <c r="AR1995" i="2"/>
  <c r="AQ1995" i="2"/>
  <c r="AR53" i="2"/>
  <c r="AQ53" i="2"/>
  <c r="AR405" i="2"/>
  <c r="AQ405" i="2"/>
  <c r="AR4" i="2"/>
  <c r="AQ4" i="2"/>
  <c r="AR685" i="2"/>
  <c r="AQ685" i="2"/>
  <c r="AR749" i="2"/>
  <c r="AQ749" i="2"/>
  <c r="AR789" i="2"/>
  <c r="AQ789" i="2"/>
  <c r="AR829" i="2"/>
  <c r="AQ829" i="2"/>
  <c r="AR861" i="2"/>
  <c r="AQ861" i="2"/>
  <c r="AR901" i="2"/>
  <c r="AQ901" i="2"/>
  <c r="AR941" i="2"/>
  <c r="AQ941" i="2"/>
  <c r="AR981" i="2"/>
  <c r="AQ981" i="2"/>
  <c r="AR1021" i="2"/>
  <c r="AQ1021" i="2"/>
  <c r="AR1061" i="2"/>
  <c r="AQ1061" i="2"/>
  <c r="AR1101" i="2"/>
  <c r="AQ1101" i="2"/>
  <c r="AR1141" i="2"/>
  <c r="AQ1141" i="2"/>
  <c r="AR1181" i="2"/>
  <c r="AQ1181" i="2"/>
  <c r="AR1229" i="2"/>
  <c r="AQ1229" i="2"/>
  <c r="AR1269" i="2"/>
  <c r="AQ1269" i="2"/>
  <c r="AR1309" i="2"/>
  <c r="AQ1309" i="2"/>
  <c r="AR1365" i="2"/>
  <c r="AQ1365" i="2"/>
  <c r="AR1429" i="2"/>
  <c r="AQ1429" i="2"/>
  <c r="AR1509" i="2"/>
  <c r="AQ1509" i="2"/>
  <c r="AR1557" i="2"/>
  <c r="AQ1557" i="2"/>
  <c r="AR1629" i="2"/>
  <c r="AQ1629" i="2"/>
  <c r="AR1717" i="2"/>
  <c r="AQ1717" i="2"/>
  <c r="AR1789" i="2"/>
  <c r="AQ1789" i="2"/>
  <c r="AR1893" i="2"/>
  <c r="AQ1893" i="2"/>
  <c r="AQ43" i="2"/>
  <c r="AR43" i="2" s="1"/>
  <c r="AR27" i="2"/>
  <c r="AQ27" i="2"/>
  <c r="AQ20" i="2"/>
  <c r="AR20" i="2" s="1"/>
  <c r="AR36" i="2"/>
  <c r="AQ36" i="2"/>
  <c r="AR52" i="2"/>
  <c r="AQ52" i="2"/>
  <c r="AR68" i="2"/>
  <c r="AQ68" i="2"/>
  <c r="AR84" i="2"/>
  <c r="AQ84" i="2"/>
  <c r="AR100" i="2"/>
  <c r="AQ100" i="2"/>
  <c r="AR116" i="2"/>
  <c r="AQ116" i="2"/>
  <c r="AR132" i="2"/>
  <c r="AQ132" i="2"/>
  <c r="AR148" i="2"/>
  <c r="AQ148" i="2"/>
  <c r="AR164" i="2"/>
  <c r="AQ164" i="2"/>
  <c r="AR180" i="2"/>
  <c r="AQ180" i="2"/>
  <c r="AR196" i="2"/>
  <c r="AQ196" i="2"/>
  <c r="AR212" i="2"/>
  <c r="AQ212" i="2"/>
  <c r="AR228" i="2"/>
  <c r="AQ228" i="2"/>
  <c r="AR244" i="2"/>
  <c r="AQ244" i="2"/>
  <c r="AR260" i="2"/>
  <c r="AQ260" i="2"/>
  <c r="AR276" i="2"/>
  <c r="AQ276" i="2"/>
  <c r="AR292" i="2"/>
  <c r="AQ292" i="2"/>
  <c r="AR308" i="2"/>
  <c r="AQ308" i="2"/>
  <c r="AR324" i="2"/>
  <c r="AQ324" i="2"/>
  <c r="AR340" i="2"/>
  <c r="AQ340" i="2"/>
  <c r="AR356" i="2"/>
  <c r="AQ356" i="2"/>
  <c r="AR372" i="2"/>
  <c r="AQ372" i="2"/>
  <c r="AR388" i="2"/>
  <c r="AQ388" i="2"/>
  <c r="AR404" i="2"/>
  <c r="AQ404" i="2"/>
  <c r="AR420" i="2"/>
  <c r="AQ420" i="2"/>
  <c r="AR436" i="2"/>
  <c r="AQ436" i="2"/>
  <c r="AR452" i="2"/>
  <c r="AQ452" i="2"/>
  <c r="AR468" i="2"/>
  <c r="AQ468" i="2"/>
  <c r="AR484" i="2"/>
  <c r="AQ484" i="2"/>
  <c r="AR500" i="2"/>
  <c r="AQ500" i="2"/>
  <c r="AR516" i="2"/>
  <c r="AQ516" i="2"/>
  <c r="AR532" i="2"/>
  <c r="AQ532" i="2"/>
  <c r="AR548" i="2"/>
  <c r="AQ548" i="2"/>
  <c r="AR564" i="2"/>
  <c r="AQ564" i="2"/>
  <c r="AR580" i="2"/>
  <c r="AQ580" i="2"/>
  <c r="AR596" i="2"/>
  <c r="AQ596" i="2"/>
  <c r="AR612" i="2"/>
  <c r="AQ612" i="2"/>
  <c r="AR628" i="2"/>
  <c r="AQ628" i="2"/>
  <c r="AR644" i="2"/>
  <c r="AQ644" i="2"/>
  <c r="AR660" i="2"/>
  <c r="AQ660" i="2"/>
  <c r="AR676" i="2"/>
  <c r="AQ676" i="2"/>
  <c r="AR692" i="2"/>
  <c r="AQ692" i="2"/>
  <c r="AR708" i="2"/>
  <c r="AQ708" i="2"/>
  <c r="AR724" i="2"/>
  <c r="AQ724" i="2"/>
  <c r="AR740" i="2"/>
  <c r="AQ740" i="2"/>
  <c r="AR756" i="2"/>
  <c r="AQ756" i="2"/>
  <c r="AR772" i="2"/>
  <c r="AQ772" i="2"/>
  <c r="AR788" i="2"/>
  <c r="AQ788" i="2"/>
  <c r="AR804" i="2"/>
  <c r="AQ804" i="2"/>
  <c r="AR820" i="2"/>
  <c r="AQ820" i="2"/>
  <c r="AR836" i="2"/>
  <c r="AQ836" i="2"/>
  <c r="AR852" i="2"/>
  <c r="AQ852" i="2"/>
  <c r="AR868" i="2"/>
  <c r="AQ868" i="2"/>
  <c r="AR884" i="2"/>
  <c r="AQ884" i="2"/>
  <c r="AR900" i="2"/>
  <c r="AQ900" i="2"/>
  <c r="AR916" i="2"/>
  <c r="AQ916" i="2"/>
  <c r="AR932" i="2"/>
  <c r="AQ932" i="2"/>
  <c r="AR948" i="2"/>
  <c r="AQ948" i="2"/>
  <c r="AR964" i="2"/>
  <c r="AQ964" i="2"/>
  <c r="AR980" i="2"/>
  <c r="AQ980" i="2"/>
  <c r="AR996" i="2"/>
  <c r="AQ996" i="2"/>
  <c r="AR1012" i="2"/>
  <c r="AQ1012" i="2"/>
  <c r="AR1028" i="2"/>
  <c r="AQ1028" i="2"/>
  <c r="AR1044" i="2"/>
  <c r="AQ1044" i="2"/>
  <c r="AR1060" i="2"/>
  <c r="AQ1060" i="2"/>
  <c r="AR1076" i="2"/>
  <c r="AQ1076" i="2"/>
  <c r="AR1092" i="2"/>
  <c r="AQ1092" i="2"/>
  <c r="AR1108" i="2"/>
  <c r="AQ1108" i="2"/>
  <c r="AR1124" i="2"/>
  <c r="AQ1124" i="2"/>
  <c r="AR1140" i="2"/>
  <c r="AQ1140" i="2"/>
  <c r="AR1156" i="2"/>
  <c r="AQ1156" i="2"/>
  <c r="AR1172" i="2"/>
  <c r="AQ1172" i="2"/>
  <c r="AR1188" i="2"/>
  <c r="AQ1188" i="2"/>
  <c r="AR1204" i="2"/>
  <c r="AQ1204" i="2"/>
  <c r="AR1220" i="2"/>
  <c r="AQ1220" i="2"/>
  <c r="AR1236" i="2"/>
  <c r="AQ1236" i="2"/>
  <c r="AR1252" i="2"/>
  <c r="AQ1252" i="2"/>
  <c r="AR1268" i="2"/>
  <c r="AQ1268" i="2"/>
  <c r="AR1284" i="2"/>
  <c r="AQ1284" i="2"/>
  <c r="AR1300" i="2"/>
  <c r="AQ1300" i="2"/>
  <c r="AR1316" i="2"/>
  <c r="AQ1316" i="2"/>
  <c r="AR1332" i="2"/>
  <c r="AQ1332" i="2"/>
  <c r="AR1348" i="2"/>
  <c r="AQ1348" i="2"/>
  <c r="AQ1364" i="2"/>
  <c r="AR1364" i="2"/>
  <c r="AR1380" i="2"/>
  <c r="AQ1380" i="2"/>
  <c r="AR1396" i="2"/>
  <c r="AQ1396" i="2"/>
  <c r="AR1412" i="2"/>
  <c r="AQ1412" i="2"/>
  <c r="AR1428" i="2"/>
  <c r="AQ1428" i="2"/>
  <c r="AR1444" i="2"/>
  <c r="AQ1444" i="2"/>
  <c r="AR1460" i="2"/>
  <c r="AQ1460" i="2"/>
  <c r="AR1476" i="2"/>
  <c r="AQ1476" i="2"/>
  <c r="AR1492" i="2"/>
  <c r="AQ1492" i="2"/>
  <c r="AR1508" i="2"/>
  <c r="AQ1508" i="2"/>
  <c r="AR1524" i="2"/>
  <c r="AQ1524" i="2"/>
  <c r="AR1540" i="2"/>
  <c r="AQ1540" i="2"/>
  <c r="AQ1556" i="2"/>
  <c r="AR1556" i="2"/>
  <c r="AR1572" i="2"/>
  <c r="AQ1572" i="2"/>
  <c r="AR1588" i="2"/>
  <c r="AQ1588" i="2"/>
  <c r="AR1604" i="2"/>
  <c r="AQ1604" i="2"/>
  <c r="AR1620" i="2"/>
  <c r="AQ1620" i="2"/>
  <c r="AR1636" i="2"/>
  <c r="AQ1636" i="2"/>
  <c r="AR1652" i="2"/>
  <c r="AQ1652" i="2"/>
  <c r="AR1668" i="2"/>
  <c r="AQ1668" i="2"/>
  <c r="AR1684" i="2"/>
  <c r="AQ1684" i="2"/>
  <c r="AR1700" i="2"/>
  <c r="AQ1700" i="2"/>
  <c r="AR1716" i="2"/>
  <c r="AQ1716" i="2"/>
  <c r="AR1732" i="2"/>
  <c r="AQ1732" i="2"/>
  <c r="AR1748" i="2"/>
  <c r="AQ1748" i="2"/>
  <c r="AR1764" i="2"/>
  <c r="AQ1764" i="2"/>
  <c r="AR1780" i="2"/>
  <c r="AQ1780" i="2"/>
  <c r="AR1796" i="2"/>
  <c r="AQ1796" i="2"/>
  <c r="AR1812" i="2"/>
  <c r="AQ1812" i="2"/>
  <c r="AR1828" i="2"/>
  <c r="AQ1828" i="2"/>
  <c r="AR1844" i="2"/>
  <c r="AQ1844" i="2"/>
  <c r="AR1860" i="2"/>
  <c r="AQ1860" i="2"/>
  <c r="AR1876" i="2"/>
  <c r="AQ1876" i="2"/>
  <c r="AR1892" i="2"/>
  <c r="AQ1892" i="2"/>
  <c r="AR1908" i="2"/>
  <c r="AQ1908" i="2"/>
  <c r="AR1924" i="2"/>
  <c r="AQ1924" i="2"/>
  <c r="AR1940" i="2"/>
  <c r="AQ1940" i="2"/>
  <c r="AR1956" i="2"/>
  <c r="AQ1956" i="2"/>
  <c r="AR1972" i="2"/>
  <c r="AQ1972" i="2"/>
  <c r="AR1988" i="2"/>
  <c r="AQ1988" i="2"/>
  <c r="AR61" i="2"/>
  <c r="AQ61" i="2"/>
  <c r="AR141" i="2"/>
  <c r="AQ141" i="2"/>
  <c r="AR245" i="2"/>
  <c r="AQ245" i="2"/>
  <c r="AR333" i="2"/>
  <c r="AQ333" i="2"/>
  <c r="AR429" i="2"/>
  <c r="AQ429" i="2"/>
  <c r="AR533" i="2"/>
  <c r="AQ533" i="2"/>
  <c r="AR629" i="2"/>
  <c r="AQ629" i="2"/>
  <c r="AR1213" i="2"/>
  <c r="AQ1213" i="2"/>
  <c r="AR1405" i="2"/>
  <c r="AQ1405" i="2"/>
  <c r="AR1517" i="2"/>
  <c r="AQ1517" i="2"/>
  <c r="AR1589" i="2"/>
  <c r="AQ1589" i="2"/>
  <c r="AR1645" i="2"/>
  <c r="AQ1645" i="2"/>
  <c r="AR1733" i="2"/>
  <c r="AQ1733" i="2"/>
  <c r="AR1829" i="2"/>
  <c r="AQ1829" i="2"/>
  <c r="AR1933" i="2"/>
  <c r="AQ1933" i="2"/>
  <c r="AR669" i="2"/>
  <c r="AQ669" i="2"/>
  <c r="AR1701" i="2"/>
  <c r="AQ1701" i="2"/>
  <c r="AR1861" i="2"/>
  <c r="AQ1861" i="2"/>
  <c r="AR1965" i="2"/>
  <c r="AQ1965" i="2"/>
  <c r="AR709" i="2"/>
  <c r="AQ709" i="2"/>
  <c r="AR725" i="2"/>
  <c r="AQ725" i="2"/>
  <c r="AR757" i="2"/>
  <c r="AQ757" i="2"/>
  <c r="AR797" i="2"/>
  <c r="AQ797" i="2"/>
  <c r="AR821" i="2"/>
  <c r="AQ821" i="2"/>
  <c r="AR869" i="2"/>
  <c r="AQ869" i="2"/>
  <c r="AR893" i="2"/>
  <c r="AQ893" i="2"/>
  <c r="AR933" i="2"/>
  <c r="AQ933" i="2"/>
  <c r="AR973" i="2"/>
  <c r="AQ973" i="2"/>
  <c r="AR1013" i="2"/>
  <c r="AQ1013" i="2"/>
  <c r="AR1053" i="2"/>
  <c r="AQ1053" i="2"/>
  <c r="AR1093" i="2"/>
  <c r="AQ1093" i="2"/>
  <c r="AR1133" i="2"/>
  <c r="AQ1133" i="2"/>
  <c r="AR1173" i="2"/>
  <c r="AQ1173" i="2"/>
  <c r="AR1237" i="2"/>
  <c r="AQ1237" i="2"/>
  <c r="AR1277" i="2"/>
  <c r="AQ1277" i="2"/>
  <c r="AR1317" i="2"/>
  <c r="AQ1317" i="2"/>
  <c r="AR1373" i="2"/>
  <c r="AQ1373" i="2"/>
  <c r="AR1421" i="2"/>
  <c r="AQ1421" i="2"/>
  <c r="AR1493" i="2"/>
  <c r="AQ1493" i="2"/>
  <c r="AR1565" i="2"/>
  <c r="AQ1565" i="2"/>
  <c r="AR1637" i="2"/>
  <c r="AQ1637" i="2"/>
  <c r="AR1725" i="2"/>
  <c r="AQ1725" i="2"/>
  <c r="AR1797" i="2"/>
  <c r="AQ1797" i="2"/>
  <c r="AR1901" i="2"/>
  <c r="AQ1901" i="2"/>
  <c r="AR1997" i="2"/>
  <c r="AQ1997" i="2"/>
  <c r="AR1461" i="2"/>
  <c r="AQ1461" i="2"/>
  <c r="AR1813" i="2"/>
  <c r="AQ1813" i="2"/>
  <c r="AR1917" i="2"/>
  <c r="AQ1917" i="2"/>
  <c r="AR693" i="2"/>
  <c r="AQ693" i="2"/>
  <c r="AR1357" i="2"/>
  <c r="AQ1357" i="2"/>
  <c r="AR1485" i="2"/>
  <c r="AQ1485" i="2"/>
  <c r="AR1573" i="2"/>
  <c r="AQ1573" i="2"/>
  <c r="AR1653" i="2"/>
  <c r="AQ1653" i="2"/>
  <c r="AR1741" i="2"/>
  <c r="AQ1741" i="2"/>
  <c r="AR1821" i="2"/>
  <c r="AQ1821" i="2"/>
  <c r="AR1925" i="2"/>
  <c r="AQ1925" i="2"/>
  <c r="AR613" i="2"/>
  <c r="AQ613" i="2"/>
  <c r="AR853" i="2"/>
  <c r="AQ853" i="2"/>
  <c r="AR949" i="2"/>
  <c r="AQ949" i="2"/>
  <c r="AR1037" i="2"/>
  <c r="AQ1037" i="2"/>
  <c r="AR1125" i="2"/>
  <c r="AQ1125" i="2"/>
  <c r="AR1189" i="2"/>
  <c r="AQ1189" i="2"/>
  <c r="AR1285" i="2"/>
  <c r="AQ1285" i="2"/>
  <c r="AR1381" i="2"/>
  <c r="AQ1381" i="2"/>
  <c r="AR1501" i="2"/>
  <c r="AQ1501" i="2"/>
  <c r="AR1661" i="2"/>
  <c r="AQ1661" i="2"/>
  <c r="AR1853" i="2"/>
  <c r="AQ1853" i="2"/>
  <c r="AR701" i="2"/>
  <c r="AQ701" i="2"/>
  <c r="AR1026" i="2"/>
  <c r="AQ1026" i="2"/>
  <c r="AR1042" i="2"/>
  <c r="AQ1042" i="2"/>
  <c r="AR1058" i="2"/>
  <c r="AQ1058" i="2"/>
  <c r="AR1074" i="2"/>
  <c r="AQ1074" i="2"/>
  <c r="AR1090" i="2"/>
  <c r="AQ1090" i="2"/>
  <c r="AR1106" i="2"/>
  <c r="AQ1106" i="2"/>
  <c r="AR1122" i="2"/>
  <c r="AQ1122" i="2"/>
  <c r="AR1138" i="2"/>
  <c r="AQ1138" i="2"/>
  <c r="AR1154" i="2"/>
  <c r="AQ1154" i="2"/>
  <c r="AR1170" i="2"/>
  <c r="AQ1170" i="2"/>
  <c r="AR1186" i="2"/>
  <c r="AQ1186" i="2"/>
  <c r="AR1202" i="2"/>
  <c r="AQ1202" i="2"/>
  <c r="AR1218" i="2"/>
  <c r="AQ1218" i="2"/>
  <c r="AR1234" i="2"/>
  <c r="AQ1234" i="2"/>
  <c r="AR1250" i="2"/>
  <c r="AQ1250" i="2"/>
  <c r="AR1266" i="2"/>
  <c r="AQ1266" i="2"/>
  <c r="AR1282" i="2"/>
  <c r="AQ1282" i="2"/>
  <c r="AR1298" i="2"/>
  <c r="AQ1298" i="2"/>
  <c r="AR1314" i="2"/>
  <c r="AQ1314" i="2"/>
  <c r="AR1330" i="2"/>
  <c r="AQ1330" i="2"/>
  <c r="AR1346" i="2"/>
  <c r="AQ1346" i="2"/>
  <c r="AR1362" i="2"/>
  <c r="AQ1362" i="2"/>
  <c r="AR1378" i="2"/>
  <c r="AQ1378" i="2"/>
  <c r="AR1394" i="2"/>
  <c r="AQ1394" i="2"/>
  <c r="AR1410" i="2"/>
  <c r="AQ1410" i="2"/>
  <c r="AR1426" i="2"/>
  <c r="AQ1426" i="2"/>
  <c r="AR1442" i="2"/>
  <c r="AQ1442" i="2"/>
  <c r="AR1458" i="2"/>
  <c r="AQ1458" i="2"/>
  <c r="AR1474" i="2"/>
  <c r="AQ1474" i="2"/>
  <c r="AR1490" i="2"/>
  <c r="AQ1490" i="2"/>
  <c r="AR1506" i="2"/>
  <c r="AQ1506" i="2"/>
  <c r="AR1522" i="2"/>
  <c r="AQ1522" i="2"/>
  <c r="AR1538" i="2"/>
  <c r="AQ1538" i="2"/>
  <c r="AR1554" i="2"/>
  <c r="AQ1554" i="2"/>
  <c r="AR1570" i="2"/>
  <c r="AQ1570" i="2"/>
  <c r="AR1586" i="2"/>
  <c r="AQ1586" i="2"/>
  <c r="AR1602" i="2"/>
  <c r="AQ1602" i="2"/>
  <c r="AR1618" i="2"/>
  <c r="AQ1618" i="2"/>
  <c r="AR1634" i="2"/>
  <c r="AQ1634" i="2"/>
  <c r="AR1650" i="2"/>
  <c r="AQ1650" i="2"/>
  <c r="AR1666" i="2"/>
  <c r="AQ1666" i="2"/>
  <c r="AR1682" i="2"/>
  <c r="AQ1682" i="2"/>
  <c r="AR1698" i="2"/>
  <c r="AQ1698" i="2"/>
  <c r="AR1714" i="2"/>
  <c r="AQ1714" i="2"/>
  <c r="AR1730" i="2"/>
  <c r="AQ1730" i="2"/>
  <c r="AR1746" i="2"/>
  <c r="AQ1746" i="2"/>
  <c r="AR1762" i="2"/>
  <c r="AQ1762" i="2"/>
  <c r="AR1778" i="2"/>
  <c r="AQ1778" i="2"/>
  <c r="AR1794" i="2"/>
  <c r="AQ1794" i="2"/>
  <c r="AR1810" i="2"/>
  <c r="AQ1810" i="2"/>
  <c r="AR1826" i="2"/>
  <c r="AQ1826" i="2"/>
  <c r="AR1842" i="2"/>
  <c r="AQ1842" i="2"/>
  <c r="AR1858" i="2"/>
  <c r="AQ1858" i="2"/>
  <c r="AR1874" i="2"/>
  <c r="AQ1874" i="2"/>
  <c r="AR1890" i="2"/>
  <c r="AQ1890" i="2"/>
  <c r="AR1906" i="2"/>
  <c r="AQ1906" i="2"/>
  <c r="AR1922" i="2"/>
  <c r="AQ1922" i="2"/>
  <c r="AR1938" i="2"/>
  <c r="AQ1938" i="2"/>
  <c r="AR1954" i="2"/>
  <c r="AQ1954" i="2"/>
  <c r="AR1970" i="2"/>
  <c r="AQ1970" i="2"/>
  <c r="AR1986" i="2"/>
  <c r="AQ1986" i="2"/>
  <c r="AR2002" i="2"/>
  <c r="AQ2002" i="2"/>
  <c r="AR69" i="2"/>
  <c r="AQ69" i="2"/>
  <c r="AR149" i="2"/>
  <c r="AQ149" i="2"/>
  <c r="AR229" i="2"/>
  <c r="AQ229" i="2"/>
  <c r="AR325" i="2"/>
  <c r="AQ325" i="2"/>
  <c r="AR437" i="2"/>
  <c r="AQ437" i="2"/>
  <c r="AR525" i="2"/>
  <c r="AQ525" i="2"/>
  <c r="AR645" i="2"/>
  <c r="AQ645" i="2"/>
  <c r="AR51" i="2"/>
  <c r="AQ51" i="2"/>
  <c r="AR67" i="2"/>
  <c r="AQ67" i="2"/>
  <c r="AR83" i="2"/>
  <c r="AQ83" i="2"/>
  <c r="AR99" i="2"/>
  <c r="AQ99" i="2"/>
  <c r="AR115" i="2"/>
  <c r="AQ115" i="2"/>
  <c r="AR131" i="2"/>
  <c r="AQ131" i="2"/>
  <c r="AR147" i="2"/>
  <c r="AQ147" i="2"/>
  <c r="AR163" i="2"/>
  <c r="AQ163" i="2"/>
  <c r="AR179" i="2"/>
  <c r="AQ179" i="2"/>
  <c r="AR195" i="2"/>
  <c r="AQ195" i="2"/>
  <c r="AR211" i="2"/>
  <c r="AQ211" i="2"/>
  <c r="AR227" i="2"/>
  <c r="AQ227" i="2"/>
  <c r="AR243" i="2"/>
  <c r="AQ243" i="2"/>
  <c r="AR259" i="2"/>
  <c r="AQ259" i="2"/>
  <c r="AR275" i="2"/>
  <c r="AQ275" i="2"/>
  <c r="AR291" i="2"/>
  <c r="AQ291" i="2"/>
  <c r="AR307" i="2"/>
  <c r="AQ307" i="2"/>
  <c r="AR323" i="2"/>
  <c r="AQ323" i="2"/>
  <c r="AR339" i="2"/>
  <c r="AQ339" i="2"/>
  <c r="AR355" i="2"/>
  <c r="AQ355" i="2"/>
  <c r="AR371" i="2"/>
  <c r="AQ371" i="2"/>
  <c r="AR387" i="2"/>
  <c r="AQ387" i="2"/>
  <c r="AR403" i="2"/>
  <c r="AQ403" i="2"/>
  <c r="AR419" i="2"/>
  <c r="AQ419" i="2"/>
  <c r="AR435" i="2"/>
  <c r="AQ435" i="2"/>
  <c r="AR451" i="2"/>
  <c r="AQ451" i="2"/>
  <c r="AR467" i="2"/>
  <c r="AQ467" i="2"/>
  <c r="AR483" i="2"/>
  <c r="AQ483" i="2"/>
  <c r="AR499" i="2"/>
  <c r="AQ499" i="2"/>
  <c r="AR515" i="2"/>
  <c r="AQ515" i="2"/>
  <c r="AR531" i="2"/>
  <c r="AQ531" i="2"/>
  <c r="AR547" i="2"/>
  <c r="AQ547" i="2"/>
  <c r="AR563" i="2"/>
  <c r="AQ563" i="2"/>
  <c r="AR579" i="2"/>
  <c r="AQ579" i="2"/>
  <c r="AR595" i="2"/>
  <c r="AQ595" i="2"/>
  <c r="AR611" i="2"/>
  <c r="AQ611" i="2"/>
  <c r="AR627" i="2"/>
  <c r="AQ627" i="2"/>
  <c r="AR643" i="2"/>
  <c r="AQ643" i="2"/>
  <c r="AR659" i="2"/>
  <c r="AQ659" i="2"/>
  <c r="AR675" i="2"/>
  <c r="AQ675" i="2"/>
  <c r="AR691" i="2"/>
  <c r="AQ691" i="2"/>
  <c r="AR707" i="2"/>
  <c r="AQ707" i="2"/>
  <c r="AR723" i="2"/>
  <c r="AQ723" i="2"/>
  <c r="AR739" i="2"/>
  <c r="AQ739" i="2"/>
  <c r="AR755" i="2"/>
  <c r="AQ755" i="2"/>
  <c r="AR771" i="2"/>
  <c r="AQ771" i="2"/>
  <c r="AR787" i="2"/>
  <c r="AQ787" i="2"/>
  <c r="AR803" i="2"/>
  <c r="AQ803" i="2"/>
  <c r="AR819" i="2"/>
  <c r="AQ819" i="2"/>
  <c r="AR835" i="2"/>
  <c r="AQ835" i="2"/>
  <c r="AR851" i="2"/>
  <c r="AQ851" i="2"/>
  <c r="AR867" i="2"/>
  <c r="AQ867" i="2"/>
  <c r="AR883" i="2"/>
  <c r="AQ883" i="2"/>
  <c r="AR899" i="2"/>
  <c r="AQ899" i="2"/>
  <c r="AR915" i="2"/>
  <c r="AQ915" i="2"/>
  <c r="AR931" i="2"/>
  <c r="AQ931" i="2"/>
  <c r="AR947" i="2"/>
  <c r="AQ947" i="2"/>
  <c r="AR963" i="2"/>
  <c r="AQ963" i="2"/>
  <c r="AR979" i="2"/>
  <c r="AQ979" i="2"/>
  <c r="AR995" i="2"/>
  <c r="AQ995" i="2"/>
  <c r="AR1011" i="2"/>
  <c r="AQ1011" i="2"/>
  <c r="AR1027" i="2"/>
  <c r="AQ1027" i="2"/>
  <c r="AR1043" i="2"/>
  <c r="AQ1043" i="2"/>
  <c r="AR1059" i="2"/>
  <c r="AQ1059" i="2"/>
  <c r="AR1075" i="2"/>
  <c r="AQ1075" i="2"/>
  <c r="AR1091" i="2"/>
  <c r="AQ1091" i="2"/>
  <c r="AR1107" i="2"/>
  <c r="AQ1107" i="2"/>
  <c r="AR1123" i="2"/>
  <c r="AQ1123" i="2"/>
  <c r="AR1139" i="2"/>
  <c r="AQ1139" i="2"/>
  <c r="AR1155" i="2"/>
  <c r="AQ1155" i="2"/>
  <c r="AR1171" i="2"/>
  <c r="AQ1171" i="2"/>
  <c r="AR1187" i="2"/>
  <c r="AQ1187" i="2"/>
  <c r="AR1203" i="2"/>
  <c r="AQ1203" i="2"/>
  <c r="AR1219" i="2"/>
  <c r="AQ1219" i="2"/>
  <c r="AR1235" i="2"/>
  <c r="AQ1235" i="2"/>
  <c r="AR1251" i="2"/>
  <c r="AQ1251" i="2"/>
  <c r="AR1267" i="2"/>
  <c r="AQ1267" i="2"/>
  <c r="AR1283" i="2"/>
  <c r="AQ1283" i="2"/>
  <c r="AQ1299" i="2"/>
  <c r="AR1299" i="2"/>
  <c r="AR1315" i="2"/>
  <c r="AQ1315" i="2"/>
  <c r="AR1331" i="2"/>
  <c r="AQ1331" i="2"/>
  <c r="AR1347" i="2"/>
  <c r="AQ1347" i="2"/>
  <c r="AR1363" i="2"/>
  <c r="AQ1363" i="2"/>
  <c r="AR1379" i="2"/>
  <c r="AQ1379" i="2"/>
  <c r="AR1395" i="2"/>
  <c r="AQ1395" i="2"/>
  <c r="AR1411" i="2"/>
  <c r="AQ1411" i="2"/>
  <c r="AR1427" i="2"/>
  <c r="AQ1427" i="2"/>
  <c r="AR1443" i="2"/>
  <c r="AQ1443" i="2"/>
  <c r="AR1459" i="2"/>
  <c r="AQ1459" i="2"/>
  <c r="AR1475" i="2"/>
  <c r="AQ1475" i="2"/>
  <c r="AR1491" i="2"/>
  <c r="AQ1491" i="2"/>
  <c r="AR1507" i="2"/>
  <c r="AQ1507" i="2"/>
  <c r="AR1523" i="2"/>
  <c r="AQ1523" i="2"/>
  <c r="AR1539" i="2"/>
  <c r="AQ1539" i="2"/>
  <c r="AR1555" i="2"/>
  <c r="AQ1555" i="2"/>
  <c r="AR1571" i="2"/>
  <c r="AQ1571" i="2"/>
  <c r="AR1587" i="2"/>
  <c r="AQ1587" i="2"/>
  <c r="AR1603" i="2"/>
  <c r="AQ1603" i="2"/>
  <c r="AR1619" i="2"/>
  <c r="AQ1619" i="2"/>
  <c r="AR1635" i="2"/>
  <c r="AQ1635" i="2"/>
  <c r="AR1651" i="2"/>
  <c r="AQ1651" i="2"/>
  <c r="AR1667" i="2"/>
  <c r="AQ1667" i="2"/>
  <c r="AR1683" i="2"/>
  <c r="AQ1683" i="2"/>
  <c r="AR1699" i="2"/>
  <c r="AQ1699" i="2"/>
  <c r="AR1715" i="2"/>
  <c r="AQ1715" i="2"/>
  <c r="AR1731" i="2"/>
  <c r="AQ1731" i="2"/>
  <c r="AR1747" i="2"/>
  <c r="AQ1747" i="2"/>
  <c r="AR1763" i="2"/>
  <c r="AQ1763" i="2"/>
  <c r="AR1779" i="2"/>
  <c r="AQ1779" i="2"/>
  <c r="AR1795" i="2"/>
  <c r="AQ1795" i="2"/>
  <c r="AR1811" i="2"/>
  <c r="AQ1811" i="2"/>
  <c r="AR1827" i="2"/>
  <c r="AQ1827" i="2"/>
  <c r="AR1843" i="2"/>
  <c r="AQ1843" i="2"/>
  <c r="AQ1859" i="2"/>
  <c r="AR1859" i="2"/>
  <c r="AR1875" i="2"/>
  <c r="AQ1875" i="2"/>
  <c r="AR1891" i="2"/>
  <c r="AQ1891" i="2"/>
  <c r="AR1907" i="2"/>
  <c r="AQ1907" i="2"/>
  <c r="AR1923" i="2"/>
  <c r="AQ1923" i="2"/>
  <c r="AR1939" i="2"/>
  <c r="AQ1939" i="2"/>
  <c r="AR1955" i="2"/>
  <c r="AQ1955" i="2"/>
  <c r="AR1971" i="2"/>
  <c r="AQ1971" i="2"/>
  <c r="AR1987" i="2"/>
  <c r="AQ1987" i="2"/>
  <c r="AR2003" i="2"/>
  <c r="AQ2003" i="2"/>
  <c r="AR277" i="2"/>
  <c r="AQ277" i="2"/>
  <c r="AR509" i="2"/>
  <c r="AQ509" i="2"/>
  <c r="AR733" i="2"/>
  <c r="AQ733" i="2"/>
  <c r="AR765" i="2"/>
  <c r="AQ765" i="2"/>
  <c r="AR813" i="2"/>
  <c r="AQ813" i="2"/>
  <c r="AR845" i="2"/>
  <c r="AQ845" i="2"/>
  <c r="AR877" i="2"/>
  <c r="AQ877" i="2"/>
  <c r="AR925" i="2"/>
  <c r="AQ925" i="2"/>
  <c r="AR965" i="2"/>
  <c r="AQ965" i="2"/>
  <c r="AR1005" i="2"/>
  <c r="AQ1005" i="2"/>
  <c r="AR1045" i="2"/>
  <c r="AQ1045" i="2"/>
  <c r="AR1085" i="2"/>
  <c r="AQ1085" i="2"/>
  <c r="AR1117" i="2"/>
  <c r="AQ1117" i="2"/>
  <c r="AR1165" i="2"/>
  <c r="AQ1165" i="2"/>
  <c r="AR1197" i="2"/>
  <c r="AQ1197" i="2"/>
  <c r="AR1253" i="2"/>
  <c r="AQ1253" i="2"/>
  <c r="AR1301" i="2"/>
  <c r="AQ1301" i="2"/>
  <c r="AR1333" i="2"/>
  <c r="AQ1333" i="2"/>
  <c r="AR1397" i="2"/>
  <c r="AQ1397" i="2"/>
  <c r="AR1469" i="2"/>
  <c r="AQ1469" i="2"/>
  <c r="AR1541" i="2"/>
  <c r="AQ1541" i="2"/>
  <c r="AR1597" i="2"/>
  <c r="AQ1597" i="2"/>
  <c r="AR1677" i="2"/>
  <c r="AQ1677" i="2"/>
  <c r="AR1749" i="2"/>
  <c r="AQ1749" i="2"/>
  <c r="AR1837" i="2"/>
  <c r="AQ1837" i="2"/>
  <c r="AR1957" i="2"/>
  <c r="AQ1957" i="2"/>
  <c r="K26" i="7"/>
  <c r="K39" i="7"/>
  <c r="K25" i="7"/>
  <c r="E12" i="7"/>
  <c r="E20" i="7"/>
  <c r="E32" i="7"/>
  <c r="E40" i="7"/>
  <c r="E9" i="7"/>
  <c r="E21" i="7"/>
  <c r="E37" i="7"/>
  <c r="E34" i="7"/>
  <c r="E15" i="7"/>
  <c r="E27" i="7"/>
  <c r="E35" i="7"/>
  <c r="E14" i="7"/>
  <c r="E22" i="7"/>
  <c r="K22" i="7" s="1"/>
  <c r="E38" i="7"/>
  <c r="E6" i="7"/>
  <c r="K6" i="7" s="1"/>
  <c r="E8" i="7"/>
  <c r="E16" i="7"/>
  <c r="E28" i="7"/>
  <c r="E36" i="7"/>
  <c r="E10" i="7"/>
  <c r="E17" i="7"/>
  <c r="E29" i="7"/>
  <c r="K29" i="7" s="1"/>
  <c r="E41" i="7"/>
  <c r="E11" i="7"/>
  <c r="E23" i="7"/>
  <c r="K23" i="7" s="1"/>
  <c r="E31" i="7"/>
  <c r="E43" i="7"/>
  <c r="E18" i="7"/>
  <c r="K18" i="7" s="1"/>
  <c r="E30" i="7"/>
  <c r="K30" i="7" s="1"/>
  <c r="E42" i="7"/>
  <c r="E46" i="7"/>
  <c r="H25" i="3"/>
  <c r="H61" i="7"/>
  <c r="H148" i="7"/>
  <c r="H492" i="7"/>
  <c r="H49" i="7"/>
  <c r="H108" i="7"/>
  <c r="H172" i="7"/>
  <c r="H316" i="7"/>
  <c r="H528" i="7"/>
  <c r="H720" i="7"/>
  <c r="H1108" i="7"/>
  <c r="H1424" i="7"/>
  <c r="H1964" i="7"/>
  <c r="H164" i="7"/>
  <c r="H596" i="7"/>
  <c r="H812" i="7"/>
  <c r="H1444" i="7"/>
  <c r="H1684" i="7"/>
  <c r="H84" i="7"/>
  <c r="H428" i="7"/>
  <c r="H1152" i="7"/>
  <c r="H1388" i="7"/>
  <c r="H1556" i="7"/>
  <c r="H1744" i="7"/>
  <c r="H405" i="7"/>
  <c r="H144" i="7"/>
  <c r="H448" i="7"/>
  <c r="H1620" i="7"/>
  <c r="H320" i="7"/>
  <c r="H109" i="7"/>
  <c r="H1148" i="7"/>
  <c r="H1172" i="7"/>
  <c r="H1552" i="7"/>
  <c r="H1580" i="7"/>
  <c r="H300" i="7"/>
  <c r="H620" i="7"/>
  <c r="H640" i="7"/>
  <c r="H676" i="7"/>
  <c r="H740" i="7"/>
  <c r="H1296" i="7"/>
  <c r="H1380" i="7"/>
  <c r="H1536" i="7"/>
  <c r="H1812" i="7"/>
  <c r="H1852" i="7"/>
  <c r="H188" i="7"/>
  <c r="H548" i="7"/>
  <c r="H1188" i="7"/>
  <c r="H1428" i="7"/>
  <c r="H1508" i="7"/>
  <c r="H1600" i="7"/>
  <c r="H1772" i="7"/>
  <c r="F9" i="7"/>
  <c r="F41" i="7"/>
  <c r="G15" i="3"/>
  <c r="H15" i="3" s="1"/>
  <c r="F753" i="7"/>
  <c r="H753" i="7" s="1"/>
  <c r="F497" i="7"/>
  <c r="H357" i="7"/>
  <c r="F357" i="7"/>
  <c r="H273" i="7"/>
  <c r="F273" i="7"/>
  <c r="F189" i="7"/>
  <c r="F101" i="7"/>
  <c r="H101" i="7" s="1"/>
  <c r="H1952" i="7"/>
  <c r="F1952" i="7"/>
  <c r="H1868" i="7"/>
  <c r="F1868" i="7"/>
  <c r="F1780" i="7"/>
  <c r="H1780" i="7"/>
  <c r="H1696" i="7"/>
  <c r="F1696" i="7"/>
  <c r="H1612" i="7"/>
  <c r="F1612" i="7"/>
  <c r="H1524" i="7"/>
  <c r="F1524" i="7"/>
  <c r="F1440" i="7"/>
  <c r="F1356" i="7"/>
  <c r="H1356" i="7"/>
  <c r="H1268" i="7"/>
  <c r="F1268" i="7"/>
  <c r="H1184" i="7"/>
  <c r="F1184" i="7"/>
  <c r="F1100" i="7"/>
  <c r="H1012" i="7"/>
  <c r="F1012" i="7"/>
  <c r="H928" i="7"/>
  <c r="F928" i="7"/>
  <c r="H844" i="7"/>
  <c r="F844" i="7"/>
  <c r="F756" i="7"/>
  <c r="F672" i="7"/>
  <c r="H672" i="7" s="1"/>
  <c r="F588" i="7"/>
  <c r="H588" i="7" s="1"/>
  <c r="H500" i="7"/>
  <c r="F500" i="7"/>
  <c r="F416" i="7"/>
  <c r="F332" i="7"/>
  <c r="H332" i="7" s="1"/>
  <c r="H244" i="7"/>
  <c r="F244" i="7"/>
  <c r="F160" i="7"/>
  <c r="F76" i="7"/>
  <c r="F83" i="7"/>
  <c r="H83" i="7"/>
  <c r="H99" i="7"/>
  <c r="F99" i="7"/>
  <c r="H115" i="7"/>
  <c r="F115" i="7"/>
  <c r="F131" i="7"/>
  <c r="H131" i="7"/>
  <c r="F147" i="7"/>
  <c r="H147" i="7"/>
  <c r="F163" i="7"/>
  <c r="F179" i="7"/>
  <c r="H179" i="7" s="1"/>
  <c r="F195" i="7"/>
  <c r="H195" i="7"/>
  <c r="F211" i="7"/>
  <c r="H211" i="7"/>
  <c r="F227" i="7"/>
  <c r="H227" i="7" s="1"/>
  <c r="F243" i="7"/>
  <c r="H243" i="7" s="1"/>
  <c r="F259" i="7"/>
  <c r="H259" i="7"/>
  <c r="F275" i="7"/>
  <c r="H275" i="7" s="1"/>
  <c r="F291" i="7"/>
  <c r="H291" i="7" s="1"/>
  <c r="H307" i="7"/>
  <c r="F307" i="7"/>
  <c r="F323" i="7"/>
  <c r="H323" i="7"/>
  <c r="F339" i="7"/>
  <c r="H339" i="7"/>
  <c r="F355" i="7"/>
  <c r="H355" i="7" s="1"/>
  <c r="F371" i="7"/>
  <c r="H371" i="7" s="1"/>
  <c r="F387" i="7"/>
  <c r="H387" i="7"/>
  <c r="F403" i="7"/>
  <c r="H403" i="7"/>
  <c r="F419" i="7"/>
  <c r="H419" i="7" s="1"/>
  <c r="F435" i="7"/>
  <c r="F451" i="7"/>
  <c r="H451" i="7"/>
  <c r="F467" i="7"/>
  <c r="H467" i="7"/>
  <c r="F483" i="7"/>
  <c r="H483" i="7" s="1"/>
  <c r="F499" i="7"/>
  <c r="H499" i="7" s="1"/>
  <c r="F515" i="7"/>
  <c r="H515" i="7"/>
  <c r="F531" i="7"/>
  <c r="H531" i="7"/>
  <c r="F547" i="7"/>
  <c r="H547" i="7" s="1"/>
  <c r="F563" i="7"/>
  <c r="F579" i="7"/>
  <c r="H579" i="7"/>
  <c r="F595" i="7"/>
  <c r="H595" i="7"/>
  <c r="F611" i="7"/>
  <c r="H611" i="7" s="1"/>
  <c r="F627" i="7"/>
  <c r="H627" i="7" s="1"/>
  <c r="F643" i="7"/>
  <c r="H643" i="7"/>
  <c r="F659" i="7"/>
  <c r="H659" i="7"/>
  <c r="F675" i="7"/>
  <c r="H675" i="7" s="1"/>
  <c r="F691" i="7"/>
  <c r="F707" i="7"/>
  <c r="H707" i="7"/>
  <c r="F723" i="7"/>
  <c r="H723" i="7"/>
  <c r="F739" i="7"/>
  <c r="H739" i="7" s="1"/>
  <c r="F755" i="7"/>
  <c r="H755" i="7" s="1"/>
  <c r="F771" i="7"/>
  <c r="H771" i="7"/>
  <c r="F787" i="7"/>
  <c r="H787" i="7"/>
  <c r="F803" i="7"/>
  <c r="H803" i="7" s="1"/>
  <c r="F819" i="7"/>
  <c r="F835" i="7"/>
  <c r="H835" i="7"/>
  <c r="F851" i="7"/>
  <c r="H851" i="7"/>
  <c r="F867" i="7"/>
  <c r="H867" i="7" s="1"/>
  <c r="F883" i="7"/>
  <c r="H883" i="7" s="1"/>
  <c r="F899" i="7"/>
  <c r="H899" i="7"/>
  <c r="F915" i="7"/>
  <c r="H915" i="7"/>
  <c r="F931" i="7"/>
  <c r="H931" i="7" s="1"/>
  <c r="F947" i="7"/>
  <c r="F963" i="7"/>
  <c r="H963" i="7"/>
  <c r="F979" i="7"/>
  <c r="H979" i="7"/>
  <c r="F995" i="7"/>
  <c r="H995" i="7" s="1"/>
  <c r="F1011" i="7"/>
  <c r="H1011" i="7" s="1"/>
  <c r="F1027" i="7"/>
  <c r="H1027" i="7"/>
  <c r="F1043" i="7"/>
  <c r="H1043" i="7"/>
  <c r="F1059" i="7"/>
  <c r="H1075" i="7"/>
  <c r="F1075" i="7"/>
  <c r="F1091" i="7"/>
  <c r="H1091" i="7" s="1"/>
  <c r="F1107" i="7"/>
  <c r="H1107" i="7" s="1"/>
  <c r="H1123" i="7"/>
  <c r="F1123" i="7"/>
  <c r="H1139" i="7"/>
  <c r="F1139" i="7"/>
  <c r="F1155" i="7"/>
  <c r="H1155" i="7"/>
  <c r="F1171" i="7"/>
  <c r="H1171" i="7" s="1"/>
  <c r="F1187" i="7"/>
  <c r="H1203" i="7"/>
  <c r="F1203" i="7"/>
  <c r="F1219" i="7"/>
  <c r="H1219" i="7" s="1"/>
  <c r="F1235" i="7"/>
  <c r="H1235" i="7" s="1"/>
  <c r="H1251" i="7"/>
  <c r="F1251" i="7"/>
  <c r="H1267" i="7"/>
  <c r="F1267" i="7"/>
  <c r="F1283" i="7"/>
  <c r="H1283" i="7"/>
  <c r="F1299" i="7"/>
  <c r="H1299" i="7" s="1"/>
  <c r="F1315" i="7"/>
  <c r="H1331" i="7"/>
  <c r="F1331" i="7"/>
  <c r="F1347" i="7"/>
  <c r="H1347" i="7" s="1"/>
  <c r="F1363" i="7"/>
  <c r="H1363" i="7" s="1"/>
  <c r="H1379" i="7"/>
  <c r="F1379" i="7"/>
  <c r="H1395" i="7"/>
  <c r="F1395" i="7"/>
  <c r="F1411" i="7"/>
  <c r="H1411" i="7"/>
  <c r="F1427" i="7"/>
  <c r="H1427" i="7" s="1"/>
  <c r="F1443" i="7"/>
  <c r="H1443" i="7" s="1"/>
  <c r="H1459" i="7"/>
  <c r="F1459" i="7"/>
  <c r="F1475" i="7"/>
  <c r="H1475" i="7"/>
  <c r="F1491" i="7"/>
  <c r="H1491" i="7" s="1"/>
  <c r="F1507" i="7"/>
  <c r="H1523" i="7"/>
  <c r="F1523" i="7"/>
  <c r="H1539" i="7"/>
  <c r="F1539" i="7"/>
  <c r="F1555" i="7"/>
  <c r="H1555" i="7"/>
  <c r="F1571" i="7"/>
  <c r="H1571" i="7" s="1"/>
  <c r="F1587" i="7"/>
  <c r="H1587" i="7" s="1"/>
  <c r="F1603" i="7"/>
  <c r="H1603" i="7"/>
  <c r="F1619" i="7"/>
  <c r="H1619" i="7"/>
  <c r="F1635" i="7"/>
  <c r="H1635" i="7" s="1"/>
  <c r="F1651" i="7"/>
  <c r="H1651" i="7" s="1"/>
  <c r="F1667" i="7"/>
  <c r="H1667" i="7" s="1"/>
  <c r="F1683" i="7"/>
  <c r="H1683" i="7"/>
  <c r="F1699" i="7"/>
  <c r="F1715" i="7"/>
  <c r="H1715" i="7" s="1"/>
  <c r="F1731" i="7"/>
  <c r="H1731" i="7"/>
  <c r="F1747" i="7"/>
  <c r="H1747" i="7"/>
  <c r="F1763" i="7"/>
  <c r="H1763" i="7"/>
  <c r="F1779" i="7"/>
  <c r="H1779" i="7" s="1"/>
  <c r="F1795" i="7"/>
  <c r="H1795" i="7"/>
  <c r="F1811" i="7"/>
  <c r="H1811" i="7"/>
  <c r="F1827" i="7"/>
  <c r="H1827" i="7"/>
  <c r="F1843" i="7"/>
  <c r="H1843" i="7" s="1"/>
  <c r="F1859" i="7"/>
  <c r="H1859" i="7"/>
  <c r="F1875" i="7"/>
  <c r="H1875" i="7"/>
  <c r="F1891" i="7"/>
  <c r="F1907" i="7"/>
  <c r="H1907" i="7" s="1"/>
  <c r="F1923" i="7"/>
  <c r="H1923" i="7"/>
  <c r="F1939" i="7"/>
  <c r="H1939" i="7"/>
  <c r="F1955" i="7"/>
  <c r="F1971" i="7"/>
  <c r="H1971" i="7" s="1"/>
  <c r="F1987" i="7"/>
  <c r="H1987" i="7" s="1"/>
  <c r="F2003" i="7"/>
  <c r="H2003" i="7"/>
  <c r="F737" i="7"/>
  <c r="H481" i="7"/>
  <c r="F481" i="7"/>
  <c r="F353" i="7"/>
  <c r="H353" i="7" s="1"/>
  <c r="F269" i="7"/>
  <c r="H269" i="7" s="1"/>
  <c r="F181" i="7"/>
  <c r="H181" i="7" s="1"/>
  <c r="F97" i="7"/>
  <c r="F1948" i="7"/>
  <c r="F1860" i="7"/>
  <c r="F1776" i="7"/>
  <c r="H1776" i="7" s="1"/>
  <c r="F1692" i="7"/>
  <c r="H1692" i="7"/>
  <c r="F1604" i="7"/>
  <c r="H1604" i="7" s="1"/>
  <c r="F1520" i="7"/>
  <c r="H1436" i="7"/>
  <c r="F1436" i="7"/>
  <c r="H1348" i="7"/>
  <c r="F1348" i="7"/>
  <c r="F1264" i="7"/>
  <c r="H1264" i="7" s="1"/>
  <c r="F1180" i="7"/>
  <c r="H1180" i="7"/>
  <c r="F1092" i="7"/>
  <c r="H1008" i="7"/>
  <c r="F1008" i="7"/>
  <c r="F924" i="7"/>
  <c r="H924" i="7" s="1"/>
  <c r="F836" i="7"/>
  <c r="F752" i="7"/>
  <c r="H668" i="7"/>
  <c r="F668" i="7"/>
  <c r="F580" i="7"/>
  <c r="H580" i="7"/>
  <c r="F496" i="7"/>
  <c r="H496" i="7" s="1"/>
  <c r="H412" i="7"/>
  <c r="F412" i="7"/>
  <c r="H324" i="7"/>
  <c r="F324" i="7"/>
  <c r="F240" i="7"/>
  <c r="H240" i="7"/>
  <c r="F156" i="7"/>
  <c r="H156" i="7"/>
  <c r="F104" i="7"/>
  <c r="F168" i="7"/>
  <c r="F232" i="7"/>
  <c r="H232" i="7"/>
  <c r="F296" i="7"/>
  <c r="H296" i="7" s="1"/>
  <c r="H360" i="7"/>
  <c r="F360" i="7"/>
  <c r="H424" i="7"/>
  <c r="F424" i="7"/>
  <c r="F488" i="7"/>
  <c r="H488" i="7" s="1"/>
  <c r="F552" i="7"/>
  <c r="H552" i="7" s="1"/>
  <c r="F616" i="7"/>
  <c r="H680" i="7"/>
  <c r="F680" i="7"/>
  <c r="F744" i="7"/>
  <c r="H744" i="7" s="1"/>
  <c r="F808" i="7"/>
  <c r="H808" i="7" s="1"/>
  <c r="F872" i="7"/>
  <c r="H872" i="7" s="1"/>
  <c r="H936" i="7"/>
  <c r="F936" i="7"/>
  <c r="F1000" i="7"/>
  <c r="H1000" i="7" s="1"/>
  <c r="H1064" i="7"/>
  <c r="F1064" i="7"/>
  <c r="H1128" i="7"/>
  <c r="F1128" i="7"/>
  <c r="F1192" i="7"/>
  <c r="H1192" i="7" s="1"/>
  <c r="H1256" i="7"/>
  <c r="F1256" i="7"/>
  <c r="F1320" i="7"/>
  <c r="H1384" i="7"/>
  <c r="F1384" i="7"/>
  <c r="F1448" i="7"/>
  <c r="H1448" i="7" s="1"/>
  <c r="H1512" i="7"/>
  <c r="F1512" i="7"/>
  <c r="H1576" i="7"/>
  <c r="F1576" i="7"/>
  <c r="H1640" i="7"/>
  <c r="F1640" i="7"/>
  <c r="F1704" i="7"/>
  <c r="H1704" i="7" s="1"/>
  <c r="H1768" i="7"/>
  <c r="F1768" i="7"/>
  <c r="H1832" i="7"/>
  <c r="F1832" i="7"/>
  <c r="H1896" i="7"/>
  <c r="F1896" i="7"/>
  <c r="F1960" i="7"/>
  <c r="H1960" i="7" s="1"/>
  <c r="H721" i="7"/>
  <c r="F721" i="7"/>
  <c r="F465" i="7"/>
  <c r="H465" i="7" s="1"/>
  <c r="H349" i="7"/>
  <c r="F349" i="7"/>
  <c r="F261" i="7"/>
  <c r="F177" i="7"/>
  <c r="H177" i="7"/>
  <c r="H93" i="7"/>
  <c r="F93" i="7"/>
  <c r="F73" i="7"/>
  <c r="H73" i="7" s="1"/>
  <c r="F137" i="7"/>
  <c r="F201" i="7"/>
  <c r="H201" i="7"/>
  <c r="F265" i="7"/>
  <c r="H265" i="7" s="1"/>
  <c r="H329" i="7"/>
  <c r="F329" i="7"/>
  <c r="F393" i="7"/>
  <c r="H393" i="7" s="1"/>
  <c r="F421" i="7"/>
  <c r="H421" i="7" s="1"/>
  <c r="F461" i="7"/>
  <c r="H461" i="7" s="1"/>
  <c r="H473" i="7"/>
  <c r="F473" i="7"/>
  <c r="F485" i="7"/>
  <c r="H485" i="7" s="1"/>
  <c r="F525" i="7"/>
  <c r="H525" i="7" s="1"/>
  <c r="F537" i="7"/>
  <c r="H537" i="7" s="1"/>
  <c r="H549" i="7"/>
  <c r="F549" i="7"/>
  <c r="F589" i="7"/>
  <c r="H589" i="7"/>
  <c r="H601" i="7"/>
  <c r="F601" i="7"/>
  <c r="F613" i="7"/>
  <c r="H613" i="7" s="1"/>
  <c r="H653" i="7"/>
  <c r="F653" i="7"/>
  <c r="F665" i="7"/>
  <c r="H665" i="7" s="1"/>
  <c r="H677" i="7"/>
  <c r="F677" i="7"/>
  <c r="F717" i="7"/>
  <c r="H717" i="7" s="1"/>
  <c r="H729" i="7"/>
  <c r="F729" i="7"/>
  <c r="F741" i="7"/>
  <c r="H741" i="7" s="1"/>
  <c r="F781" i="7"/>
  <c r="H781" i="7" s="1"/>
  <c r="F793" i="7"/>
  <c r="H805" i="7"/>
  <c r="F805" i="7"/>
  <c r="F833" i="7"/>
  <c r="H833" i="7" s="1"/>
  <c r="H849" i="7"/>
  <c r="F849" i="7"/>
  <c r="F865" i="7"/>
  <c r="H865" i="7" s="1"/>
  <c r="H881" i="7"/>
  <c r="F881" i="7"/>
  <c r="F897" i="7"/>
  <c r="H897" i="7" s="1"/>
  <c r="H913" i="7"/>
  <c r="F913" i="7"/>
  <c r="F929" i="7"/>
  <c r="H929" i="7" s="1"/>
  <c r="H945" i="7"/>
  <c r="F945" i="7"/>
  <c r="F961" i="7"/>
  <c r="H961" i="7" s="1"/>
  <c r="H977" i="7"/>
  <c r="F977" i="7"/>
  <c r="F993" i="7"/>
  <c r="H1009" i="7"/>
  <c r="F1009" i="7"/>
  <c r="F1025" i="7"/>
  <c r="H1025" i="7" s="1"/>
  <c r="H1041" i="7"/>
  <c r="F1041" i="7"/>
  <c r="F1057" i="7"/>
  <c r="H1073" i="7"/>
  <c r="F1073" i="7"/>
  <c r="F1089" i="7"/>
  <c r="H1089" i="7" s="1"/>
  <c r="H1105" i="7"/>
  <c r="F1105" i="7"/>
  <c r="F1121" i="7"/>
  <c r="H1121" i="7" s="1"/>
  <c r="H1137" i="7"/>
  <c r="F1137" i="7"/>
  <c r="F1153" i="7"/>
  <c r="H1153" i="7" s="1"/>
  <c r="H1169" i="7"/>
  <c r="F1169" i="7"/>
  <c r="F1185" i="7"/>
  <c r="H1185" i="7" s="1"/>
  <c r="H1201" i="7"/>
  <c r="F1201" i="7"/>
  <c r="F1217" i="7"/>
  <c r="H1217" i="7" s="1"/>
  <c r="H1233" i="7"/>
  <c r="F1233" i="7"/>
  <c r="F1249" i="7"/>
  <c r="H1265" i="7"/>
  <c r="F1265" i="7"/>
  <c r="F1281" i="7"/>
  <c r="H1281" i="7" s="1"/>
  <c r="H1297" i="7"/>
  <c r="F1297" i="7"/>
  <c r="H1313" i="7"/>
  <c r="F1313" i="7"/>
  <c r="F1329" i="7"/>
  <c r="F1345" i="7"/>
  <c r="H1345" i="7" s="1"/>
  <c r="H1361" i="7"/>
  <c r="F1361" i="7"/>
  <c r="F1377" i="7"/>
  <c r="H1377" i="7" s="1"/>
  <c r="H1393" i="7"/>
  <c r="F1393" i="7"/>
  <c r="F1409" i="7"/>
  <c r="H1409" i="7" s="1"/>
  <c r="F1425" i="7"/>
  <c r="H1425" i="7" s="1"/>
  <c r="F1441" i="7"/>
  <c r="H1441" i="7" s="1"/>
  <c r="H1457" i="7"/>
  <c r="F1457" i="7"/>
  <c r="F1473" i="7"/>
  <c r="H1473" i="7" s="1"/>
  <c r="F1489" i="7"/>
  <c r="F1505" i="7"/>
  <c r="H1521" i="7"/>
  <c r="F1521" i="7"/>
  <c r="F1537" i="7"/>
  <c r="H1537" i="7" s="1"/>
  <c r="F1553" i="7"/>
  <c r="H1553" i="7"/>
  <c r="F1569" i="7"/>
  <c r="H1585" i="7"/>
  <c r="F1585" i="7"/>
  <c r="F1601" i="7"/>
  <c r="H1601" i="7" s="1"/>
  <c r="F1617" i="7"/>
  <c r="H1617" i="7" s="1"/>
  <c r="F1633" i="7"/>
  <c r="H1633" i="7" s="1"/>
  <c r="H1649" i="7"/>
  <c r="F1649" i="7"/>
  <c r="H1665" i="7"/>
  <c r="F1665" i="7"/>
  <c r="H1681" i="7"/>
  <c r="F1681" i="7"/>
  <c r="F1697" i="7"/>
  <c r="H1697" i="7" s="1"/>
  <c r="H1713" i="7"/>
  <c r="F1713" i="7"/>
  <c r="F1729" i="7"/>
  <c r="H1729" i="7"/>
  <c r="H1745" i="7"/>
  <c r="F1745" i="7"/>
  <c r="F1761" i="7"/>
  <c r="H1761" i="7" s="1"/>
  <c r="H1777" i="7"/>
  <c r="F1777" i="7"/>
  <c r="F1793" i="7"/>
  <c r="H1793" i="7" s="1"/>
  <c r="F1809" i="7"/>
  <c r="H1809" i="7" s="1"/>
  <c r="F1825" i="7"/>
  <c r="H1825" i="7" s="1"/>
  <c r="H1841" i="7"/>
  <c r="F1841" i="7"/>
  <c r="F1857" i="7"/>
  <c r="H1857" i="7" s="1"/>
  <c r="H1873" i="7"/>
  <c r="F1873" i="7"/>
  <c r="F1889" i="7"/>
  <c r="H1889" i="7" s="1"/>
  <c r="F1905" i="7"/>
  <c r="F1921" i="7"/>
  <c r="H1921" i="7" s="1"/>
  <c r="H1937" i="7"/>
  <c r="F1937" i="7"/>
  <c r="H1953" i="7"/>
  <c r="F1953" i="7"/>
  <c r="F1969" i="7"/>
  <c r="F1985" i="7"/>
  <c r="H1985" i="7"/>
  <c r="H2001" i="7"/>
  <c r="F2001" i="7"/>
  <c r="F74" i="7"/>
  <c r="H74" i="7"/>
  <c r="F90" i="7"/>
  <c r="H90" i="7"/>
  <c r="F106" i="7"/>
  <c r="H122" i="7"/>
  <c r="F122" i="7"/>
  <c r="H138" i="7"/>
  <c r="F138" i="7"/>
  <c r="H154" i="7"/>
  <c r="F154" i="7"/>
  <c r="F170" i="7"/>
  <c r="H170" i="7" s="1"/>
  <c r="H186" i="7"/>
  <c r="F186" i="7"/>
  <c r="H202" i="7"/>
  <c r="F202" i="7"/>
  <c r="F218" i="7"/>
  <c r="H218" i="7" s="1"/>
  <c r="H234" i="7"/>
  <c r="F234" i="7"/>
  <c r="H250" i="7"/>
  <c r="F250" i="7"/>
  <c r="F266" i="7"/>
  <c r="H266" i="7" s="1"/>
  <c r="F282" i="7"/>
  <c r="H298" i="7"/>
  <c r="F298" i="7"/>
  <c r="H314" i="7"/>
  <c r="F314" i="7"/>
  <c r="F330" i="7"/>
  <c r="F346" i="7"/>
  <c r="H346" i="7" s="1"/>
  <c r="H362" i="7"/>
  <c r="F362" i="7"/>
  <c r="H378" i="7"/>
  <c r="F378" i="7"/>
  <c r="F394" i="7"/>
  <c r="H394" i="7" s="1"/>
  <c r="F410" i="7"/>
  <c r="H426" i="7"/>
  <c r="F426" i="7"/>
  <c r="H442" i="7"/>
  <c r="F442" i="7"/>
  <c r="F458" i="7"/>
  <c r="F474" i="7"/>
  <c r="H474" i="7" s="1"/>
  <c r="H490" i="7"/>
  <c r="F490" i="7"/>
  <c r="H506" i="7"/>
  <c r="F506" i="7"/>
  <c r="F522" i="7"/>
  <c r="H522" i="7" s="1"/>
  <c r="F538" i="7"/>
  <c r="H538" i="7" s="1"/>
  <c r="H554" i="7"/>
  <c r="F554" i="7"/>
  <c r="H570" i="7"/>
  <c r="F570" i="7"/>
  <c r="F586" i="7"/>
  <c r="F602" i="7"/>
  <c r="H602" i="7" s="1"/>
  <c r="H618" i="7"/>
  <c r="F618" i="7"/>
  <c r="H634" i="7"/>
  <c r="F634" i="7"/>
  <c r="F650" i="7"/>
  <c r="H650" i="7" s="1"/>
  <c r="F666" i="7"/>
  <c r="H682" i="7"/>
  <c r="F682" i="7"/>
  <c r="H698" i="7"/>
  <c r="F698" i="7"/>
  <c r="F714" i="7"/>
  <c r="F730" i="7"/>
  <c r="H730" i="7" s="1"/>
  <c r="H746" i="7"/>
  <c r="F746" i="7"/>
  <c r="H762" i="7"/>
  <c r="F762" i="7"/>
  <c r="F778" i="7"/>
  <c r="H778" i="7" s="1"/>
  <c r="F794" i="7"/>
  <c r="H810" i="7"/>
  <c r="F810" i="7"/>
  <c r="H826" i="7"/>
  <c r="F826" i="7"/>
  <c r="F842" i="7"/>
  <c r="F858" i="7"/>
  <c r="H858" i="7" s="1"/>
  <c r="H874" i="7"/>
  <c r="F874" i="7"/>
  <c r="H890" i="7"/>
  <c r="F890" i="7"/>
  <c r="F906" i="7"/>
  <c r="H906" i="7" s="1"/>
  <c r="F922" i="7"/>
  <c r="H938" i="7"/>
  <c r="F938" i="7"/>
  <c r="H954" i="7"/>
  <c r="F954" i="7"/>
  <c r="F970" i="7"/>
  <c r="F986" i="7"/>
  <c r="H986" i="7" s="1"/>
  <c r="H1002" i="7"/>
  <c r="F1002" i="7"/>
  <c r="H1018" i="7"/>
  <c r="F1018" i="7"/>
  <c r="F1034" i="7"/>
  <c r="H1034" i="7" s="1"/>
  <c r="F1050" i="7"/>
  <c r="H1066" i="7"/>
  <c r="F1066" i="7"/>
  <c r="H1082" i="7"/>
  <c r="F1082" i="7"/>
  <c r="F1098" i="7"/>
  <c r="F1114" i="7"/>
  <c r="H1114" i="7" s="1"/>
  <c r="H1130" i="7"/>
  <c r="F1130" i="7"/>
  <c r="H1146" i="7"/>
  <c r="F1146" i="7"/>
  <c r="F1162" i="7"/>
  <c r="H1162" i="7" s="1"/>
  <c r="F1178" i="7"/>
  <c r="H1194" i="7"/>
  <c r="F1194" i="7"/>
  <c r="H1210" i="7"/>
  <c r="F1210" i="7"/>
  <c r="F1226" i="7"/>
  <c r="F1242" i="7"/>
  <c r="H1242" i="7" s="1"/>
  <c r="H1258" i="7"/>
  <c r="F1258" i="7"/>
  <c r="H1274" i="7"/>
  <c r="F1274" i="7"/>
  <c r="F1290" i="7"/>
  <c r="H1290" i="7" s="1"/>
  <c r="F1306" i="7"/>
  <c r="H1322" i="7"/>
  <c r="F1322" i="7"/>
  <c r="H1338" i="7"/>
  <c r="F1338" i="7"/>
  <c r="F1354" i="7"/>
  <c r="F1370" i="7"/>
  <c r="H1370" i="7" s="1"/>
  <c r="H1386" i="7"/>
  <c r="F1386" i="7"/>
  <c r="F1402" i="7"/>
  <c r="F1418" i="7"/>
  <c r="F1434" i="7"/>
  <c r="H1434" i="7" s="1"/>
  <c r="H1450" i="7"/>
  <c r="F1450" i="7"/>
  <c r="H1466" i="7"/>
  <c r="F1466" i="7"/>
  <c r="F1482" i="7"/>
  <c r="H1482" i="7" s="1"/>
  <c r="F1498" i="7"/>
  <c r="H1514" i="7"/>
  <c r="F1514" i="7"/>
  <c r="F1530" i="7"/>
  <c r="H1530" i="7" s="1"/>
  <c r="F1546" i="7"/>
  <c r="H1546" i="7" s="1"/>
  <c r="F1562" i="7"/>
  <c r="H1562" i="7"/>
  <c r="H1578" i="7"/>
  <c r="F1578" i="7"/>
  <c r="H1594" i="7"/>
  <c r="F1594" i="7"/>
  <c r="F1610" i="7"/>
  <c r="H1610" i="7" s="1"/>
  <c r="F1626" i="7"/>
  <c r="H1626" i="7"/>
  <c r="H1642" i="7"/>
  <c r="F1642" i="7"/>
  <c r="H1658" i="7"/>
  <c r="F1658" i="7"/>
  <c r="F1674" i="7"/>
  <c r="H1674" i="7" s="1"/>
  <c r="F1690" i="7"/>
  <c r="H1690" i="7"/>
  <c r="F1706" i="7"/>
  <c r="H1722" i="7"/>
  <c r="F1722" i="7"/>
  <c r="F1738" i="7"/>
  <c r="H1738" i="7"/>
  <c r="F1754" i="7"/>
  <c r="H1754" i="7" s="1"/>
  <c r="H1770" i="7"/>
  <c r="F1770" i="7"/>
  <c r="H1786" i="7"/>
  <c r="F1786" i="7"/>
  <c r="F1802" i="7"/>
  <c r="H1802" i="7" s="1"/>
  <c r="H1818" i="7"/>
  <c r="F1818" i="7"/>
  <c r="H1834" i="7"/>
  <c r="F1834" i="7"/>
  <c r="H1850" i="7"/>
  <c r="F1850" i="7"/>
  <c r="F1866" i="7"/>
  <c r="F1882" i="7"/>
  <c r="H1882" i="7" s="1"/>
  <c r="H1898" i="7"/>
  <c r="F1898" i="7"/>
  <c r="H1914" i="7"/>
  <c r="F1914" i="7"/>
  <c r="F1930" i="7"/>
  <c r="F1946" i="7"/>
  <c r="F1962" i="7"/>
  <c r="H1978" i="7"/>
  <c r="F1978" i="7"/>
  <c r="F1994" i="7"/>
  <c r="F689" i="7"/>
  <c r="H689" i="7" s="1"/>
  <c r="H433" i="7"/>
  <c r="F433" i="7"/>
  <c r="H337" i="7"/>
  <c r="F337" i="7"/>
  <c r="F253" i="7"/>
  <c r="H253" i="7" s="1"/>
  <c r="F165" i="7"/>
  <c r="H165" i="7" s="1"/>
  <c r="F81" i="7"/>
  <c r="H81" i="7" s="1"/>
  <c r="H1932" i="7"/>
  <c r="F1932" i="7"/>
  <c r="F1844" i="7"/>
  <c r="H1844" i="7" s="1"/>
  <c r="F1760" i="7"/>
  <c r="H1760" i="7" s="1"/>
  <c r="F1676" i="7"/>
  <c r="H1676" i="7" s="1"/>
  <c r="F1588" i="7"/>
  <c r="H1588" i="7" s="1"/>
  <c r="F1504" i="7"/>
  <c r="F1420" i="7"/>
  <c r="H1420" i="7" s="1"/>
  <c r="F1332" i="7"/>
  <c r="H1332" i="7" s="1"/>
  <c r="H1248" i="7"/>
  <c r="F1248" i="7"/>
  <c r="F1164" i="7"/>
  <c r="H1164" i="7" s="1"/>
  <c r="F1076" i="7"/>
  <c r="H1076" i="7"/>
  <c r="H992" i="7"/>
  <c r="F992" i="7"/>
  <c r="F908" i="7"/>
  <c r="H908" i="7" s="1"/>
  <c r="F820" i="7"/>
  <c r="H820" i="7" s="1"/>
  <c r="F736" i="7"/>
  <c r="H652" i="7"/>
  <c r="F652" i="7"/>
  <c r="F564" i="7"/>
  <c r="H564" i="7"/>
  <c r="F480" i="7"/>
  <c r="F396" i="7"/>
  <c r="H308" i="7"/>
  <c r="F308" i="7"/>
  <c r="F224" i="7"/>
  <c r="H224" i="7" s="1"/>
  <c r="F140" i="7"/>
  <c r="H140" i="7" s="1"/>
  <c r="F79" i="7"/>
  <c r="H79" i="7" s="1"/>
  <c r="F95" i="7"/>
  <c r="F111" i="7"/>
  <c r="H111" i="7" s="1"/>
  <c r="F127" i="7"/>
  <c r="H127" i="7"/>
  <c r="F143" i="7"/>
  <c r="H143" i="7"/>
  <c r="F159" i="7"/>
  <c r="H159" i="7" s="1"/>
  <c r="H175" i="7"/>
  <c r="F175" i="7"/>
  <c r="F191" i="7"/>
  <c r="H191" i="7"/>
  <c r="F207" i="7"/>
  <c r="H207" i="7"/>
  <c r="F223" i="7"/>
  <c r="H223" i="7"/>
  <c r="F239" i="7"/>
  <c r="H239" i="7" s="1"/>
  <c r="F255" i="7"/>
  <c r="H255" i="7" s="1"/>
  <c r="F271" i="7"/>
  <c r="H271" i="7" s="1"/>
  <c r="H287" i="7"/>
  <c r="F287" i="7"/>
  <c r="F303" i="7"/>
  <c r="F319" i="7"/>
  <c r="H319" i="7" s="1"/>
  <c r="F335" i="7"/>
  <c r="H335" i="7" s="1"/>
  <c r="H351" i="7"/>
  <c r="F351" i="7"/>
  <c r="F367" i="7"/>
  <c r="F383" i="7"/>
  <c r="H383" i="7"/>
  <c r="F399" i="7"/>
  <c r="H399" i="7" s="1"/>
  <c r="H415" i="7"/>
  <c r="F415" i="7"/>
  <c r="F431" i="7"/>
  <c r="F447" i="7"/>
  <c r="H447" i="7"/>
  <c r="H463" i="7"/>
  <c r="F463" i="7"/>
  <c r="H479" i="7"/>
  <c r="F479" i="7"/>
  <c r="H495" i="7"/>
  <c r="F495" i="7"/>
  <c r="F511" i="7"/>
  <c r="H511" i="7" s="1"/>
  <c r="F527" i="7"/>
  <c r="H527" i="7" s="1"/>
  <c r="F543" i="7"/>
  <c r="H543" i="7" s="1"/>
  <c r="H559" i="7"/>
  <c r="F559" i="7"/>
  <c r="F575" i="7"/>
  <c r="H575" i="7"/>
  <c r="F591" i="7"/>
  <c r="H591" i="7" s="1"/>
  <c r="H607" i="7"/>
  <c r="F607" i="7"/>
  <c r="H623" i="7"/>
  <c r="F623" i="7"/>
  <c r="F639" i="7"/>
  <c r="H639" i="7" s="1"/>
  <c r="H655" i="7"/>
  <c r="F655" i="7"/>
  <c r="H671" i="7"/>
  <c r="F671" i="7"/>
  <c r="F687" i="7"/>
  <c r="F703" i="7"/>
  <c r="H703" i="7" s="1"/>
  <c r="H719" i="7"/>
  <c r="F719" i="7"/>
  <c r="H735" i="7"/>
  <c r="F735" i="7"/>
  <c r="F751" i="7"/>
  <c r="H751" i="7" s="1"/>
  <c r="F767" i="7"/>
  <c r="H767" i="7"/>
  <c r="F783" i="7"/>
  <c r="H799" i="7"/>
  <c r="F799" i="7"/>
  <c r="H815" i="7"/>
  <c r="F815" i="7"/>
  <c r="F831" i="7"/>
  <c r="H831" i="7" s="1"/>
  <c r="F847" i="7"/>
  <c r="F863" i="7"/>
  <c r="F879" i="7"/>
  <c r="H879" i="7" s="1"/>
  <c r="F895" i="7"/>
  <c r="H895" i="7"/>
  <c r="F911" i="7"/>
  <c r="F927" i="7"/>
  <c r="F943" i="7"/>
  <c r="H943" i="7" s="1"/>
  <c r="F959" i="7"/>
  <c r="H975" i="7"/>
  <c r="F975" i="7"/>
  <c r="F991" i="7"/>
  <c r="H991" i="7" s="1"/>
  <c r="F1007" i="7"/>
  <c r="H1007" i="7" s="1"/>
  <c r="F1023" i="7"/>
  <c r="H1023" i="7" s="1"/>
  <c r="H1039" i="7"/>
  <c r="F1039" i="7"/>
  <c r="H1055" i="7"/>
  <c r="F1055" i="7"/>
  <c r="F1071" i="7"/>
  <c r="H1071" i="7" s="1"/>
  <c r="F1087" i="7"/>
  <c r="H1087" i="7" s="1"/>
  <c r="H1103" i="7"/>
  <c r="F1103" i="7"/>
  <c r="F1119" i="7"/>
  <c r="F1135" i="7"/>
  <c r="F1151" i="7"/>
  <c r="H1167" i="7"/>
  <c r="F1167" i="7"/>
  <c r="H1183" i="7"/>
  <c r="F1183" i="7"/>
  <c r="H1199" i="7"/>
  <c r="F1199" i="7"/>
  <c r="F1215" i="7"/>
  <c r="H1215" i="7" s="1"/>
  <c r="H1231" i="7"/>
  <c r="F1231" i="7"/>
  <c r="H1247" i="7"/>
  <c r="F1247" i="7"/>
  <c r="F1263" i="7"/>
  <c r="H1263" i="7" s="1"/>
  <c r="F1279" i="7"/>
  <c r="H1279" i="7" s="1"/>
  <c r="F1295" i="7"/>
  <c r="H1295" i="7" s="1"/>
  <c r="F1311" i="7"/>
  <c r="H1311" i="7" s="1"/>
  <c r="F1327" i="7"/>
  <c r="H1327" i="7" s="1"/>
  <c r="F1343" i="7"/>
  <c r="H1343" i="7" s="1"/>
  <c r="H1359" i="7"/>
  <c r="F1359" i="7"/>
  <c r="H1375" i="7"/>
  <c r="F1375" i="7"/>
  <c r="H1391" i="7"/>
  <c r="F1391" i="7"/>
  <c r="F1407" i="7"/>
  <c r="H1407" i="7" s="1"/>
  <c r="F1423" i="7"/>
  <c r="H1423" i="7"/>
  <c r="F1439" i="7"/>
  <c r="H1439" i="7" s="1"/>
  <c r="H1455" i="7"/>
  <c r="F1455" i="7"/>
  <c r="F1471" i="7"/>
  <c r="F1487" i="7"/>
  <c r="F1503" i="7"/>
  <c r="H1503" i="7" s="1"/>
  <c r="H1519" i="7"/>
  <c r="F1519" i="7"/>
  <c r="F1535" i="7"/>
  <c r="H1535" i="7" s="1"/>
  <c r="F1551" i="7"/>
  <c r="H1551" i="7"/>
  <c r="H1567" i="7"/>
  <c r="F1567" i="7"/>
  <c r="F1583" i="7"/>
  <c r="H1583" i="7"/>
  <c r="F1599" i="7"/>
  <c r="H1599" i="7" s="1"/>
  <c r="H1615" i="7"/>
  <c r="F1615" i="7"/>
  <c r="H1631" i="7"/>
  <c r="F1631" i="7"/>
  <c r="F1647" i="7"/>
  <c r="H1647" i="7" s="1"/>
  <c r="F1663" i="7"/>
  <c r="F1679" i="7"/>
  <c r="H1679" i="7"/>
  <c r="F1695" i="7"/>
  <c r="H1695" i="7" s="1"/>
  <c r="F1711" i="7"/>
  <c r="H1711" i="7" s="1"/>
  <c r="F1727" i="7"/>
  <c r="H1727" i="7"/>
  <c r="H1743" i="7"/>
  <c r="F1743" i="7"/>
  <c r="F1759" i="7"/>
  <c r="F1775" i="7"/>
  <c r="F1791" i="7"/>
  <c r="H1791" i="7" s="1"/>
  <c r="F1807" i="7"/>
  <c r="F1823" i="7"/>
  <c r="H1823" i="7" s="1"/>
  <c r="H1839" i="7"/>
  <c r="F1839" i="7"/>
  <c r="F1855" i="7"/>
  <c r="H1855" i="7" s="1"/>
  <c r="F1871" i="7"/>
  <c r="H1871" i="7"/>
  <c r="H1887" i="7"/>
  <c r="F1887" i="7"/>
  <c r="H1903" i="7"/>
  <c r="F1903" i="7"/>
  <c r="F1919" i="7"/>
  <c r="H1919" i="7"/>
  <c r="H1935" i="7"/>
  <c r="F1935" i="7"/>
  <c r="F1951" i="7"/>
  <c r="H1951" i="7" s="1"/>
  <c r="H1967" i="7"/>
  <c r="F1967" i="7"/>
  <c r="F1983" i="7"/>
  <c r="F1999" i="7"/>
  <c r="H1999" i="7" s="1"/>
  <c r="F673" i="7"/>
  <c r="H673" i="7" s="1"/>
  <c r="H417" i="7"/>
  <c r="F417" i="7"/>
  <c r="F333" i="7"/>
  <c r="H333" i="7" s="1"/>
  <c r="H245" i="7"/>
  <c r="F245" i="7"/>
  <c r="F161" i="7"/>
  <c r="H161" i="7" s="1"/>
  <c r="H77" i="7"/>
  <c r="F77" i="7"/>
  <c r="F1924" i="7"/>
  <c r="H1924" i="7" s="1"/>
  <c r="H1840" i="7"/>
  <c r="F1840" i="7"/>
  <c r="F1756" i="7"/>
  <c r="H1756" i="7" s="1"/>
  <c r="H1668" i="7"/>
  <c r="F1668" i="7"/>
  <c r="F1584" i="7"/>
  <c r="H1584" i="7" s="1"/>
  <c r="F1500" i="7"/>
  <c r="F1412" i="7"/>
  <c r="H1328" i="7"/>
  <c r="F1328" i="7"/>
  <c r="F1244" i="7"/>
  <c r="H1244" i="7" s="1"/>
  <c r="H1156" i="7"/>
  <c r="F1156" i="7"/>
  <c r="F1072" i="7"/>
  <c r="H988" i="7"/>
  <c r="F988" i="7"/>
  <c r="F900" i="7"/>
  <c r="H900" i="7"/>
  <c r="H816" i="7"/>
  <c r="F816" i="7"/>
  <c r="F732" i="7"/>
  <c r="H732" i="7" s="1"/>
  <c r="H644" i="7"/>
  <c r="F644" i="7"/>
  <c r="F560" i="7"/>
  <c r="H560" i="7" s="1"/>
  <c r="F476" i="7"/>
  <c r="H476" i="7" s="1"/>
  <c r="F388" i="7"/>
  <c r="H388" i="7" s="1"/>
  <c r="H304" i="7"/>
  <c r="F304" i="7"/>
  <c r="F220" i="7"/>
  <c r="H220" i="7"/>
  <c r="F132" i="7"/>
  <c r="H132" i="7" s="1"/>
  <c r="H120" i="7"/>
  <c r="F120" i="7"/>
  <c r="F184" i="7"/>
  <c r="H184" i="7" s="1"/>
  <c r="F248" i="7"/>
  <c r="H312" i="7"/>
  <c r="F312" i="7"/>
  <c r="H376" i="7"/>
  <c r="F376" i="7"/>
  <c r="H440" i="7"/>
  <c r="F440" i="7"/>
  <c r="F504" i="7"/>
  <c r="H504" i="7"/>
  <c r="F568" i="7"/>
  <c r="H568" i="7" s="1"/>
  <c r="F632" i="7"/>
  <c r="H632" i="7" s="1"/>
  <c r="H696" i="7"/>
  <c r="F696" i="7"/>
  <c r="F760" i="7"/>
  <c r="H760" i="7" s="1"/>
  <c r="H824" i="7"/>
  <c r="F824" i="7"/>
  <c r="F888" i="7"/>
  <c r="H888" i="7" s="1"/>
  <c r="H952" i="7"/>
  <c r="F952" i="7"/>
  <c r="F1016" i="7"/>
  <c r="H1016" i="7" s="1"/>
  <c r="H1080" i="7"/>
  <c r="F1080" i="7"/>
  <c r="F1144" i="7"/>
  <c r="H1208" i="7"/>
  <c r="F1208" i="7"/>
  <c r="F1272" i="7"/>
  <c r="H1272" i="7" s="1"/>
  <c r="H1336" i="7"/>
  <c r="F1336" i="7"/>
  <c r="F1400" i="7"/>
  <c r="H1464" i="7"/>
  <c r="F1464" i="7"/>
  <c r="F1528" i="7"/>
  <c r="H1528" i="7" s="1"/>
  <c r="H1592" i="7"/>
  <c r="F1592" i="7"/>
  <c r="F1656" i="7"/>
  <c r="H1656" i="7" s="1"/>
  <c r="F1720" i="7"/>
  <c r="H1720" i="7" s="1"/>
  <c r="F1784" i="7"/>
  <c r="H1784" i="7" s="1"/>
  <c r="H1848" i="7"/>
  <c r="F1848" i="7"/>
  <c r="F1912" i="7"/>
  <c r="H1976" i="7"/>
  <c r="F1976" i="7"/>
  <c r="F657" i="7"/>
  <c r="H657" i="7" s="1"/>
  <c r="F413" i="7"/>
  <c r="F325" i="7"/>
  <c r="H325" i="7" s="1"/>
  <c r="H241" i="7"/>
  <c r="F241" i="7"/>
  <c r="F157" i="7"/>
  <c r="F89" i="7"/>
  <c r="H89" i="7"/>
  <c r="H153" i="7"/>
  <c r="F153" i="7"/>
  <c r="H217" i="7"/>
  <c r="F217" i="7"/>
  <c r="F281" i="7"/>
  <c r="H281" i="7" s="1"/>
  <c r="H345" i="7"/>
  <c r="F345" i="7"/>
  <c r="F409" i="7"/>
  <c r="H409" i="7" s="1"/>
  <c r="H445" i="7"/>
  <c r="F445" i="7"/>
  <c r="F457" i="7"/>
  <c r="H457" i="7" s="1"/>
  <c r="F469" i="7"/>
  <c r="H469" i="7"/>
  <c r="F509" i="7"/>
  <c r="H521" i="7"/>
  <c r="F521" i="7"/>
  <c r="F533" i="7"/>
  <c r="F573" i="7"/>
  <c r="H573" i="7"/>
  <c r="F585" i="7"/>
  <c r="H585" i="7" s="1"/>
  <c r="H597" i="7"/>
  <c r="F597" i="7"/>
  <c r="F637" i="7"/>
  <c r="H637" i="7" s="1"/>
  <c r="H649" i="7"/>
  <c r="F649" i="7"/>
  <c r="F661" i="7"/>
  <c r="H701" i="7"/>
  <c r="F701" i="7"/>
  <c r="F713" i="7"/>
  <c r="H713" i="7" s="1"/>
  <c r="H725" i="7"/>
  <c r="F725" i="7"/>
  <c r="F765" i="7"/>
  <c r="H765" i="7" s="1"/>
  <c r="H777" i="7"/>
  <c r="F777" i="7"/>
  <c r="F789" i="7"/>
  <c r="H789" i="7" s="1"/>
  <c r="F829" i="7"/>
  <c r="F845" i="7"/>
  <c r="H845" i="7" s="1"/>
  <c r="H861" i="7"/>
  <c r="F861" i="7"/>
  <c r="F877" i="7"/>
  <c r="H877" i="7" s="1"/>
  <c r="H893" i="7"/>
  <c r="F893" i="7"/>
  <c r="F909" i="7"/>
  <c r="H909" i="7"/>
  <c r="H925" i="7"/>
  <c r="F925" i="7"/>
  <c r="F941" i="7"/>
  <c r="F957" i="7"/>
  <c r="H957" i="7"/>
  <c r="F973" i="7"/>
  <c r="H973" i="7" s="1"/>
  <c r="H989" i="7"/>
  <c r="F989" i="7"/>
  <c r="F1005" i="7"/>
  <c r="H1005" i="7" s="1"/>
  <c r="H1021" i="7"/>
  <c r="F1021" i="7"/>
  <c r="F1037" i="7"/>
  <c r="H1037" i="7" s="1"/>
  <c r="F1053" i="7"/>
  <c r="H1053" i="7"/>
  <c r="F1069" i="7"/>
  <c r="H1069" i="7" s="1"/>
  <c r="F1085" i="7"/>
  <c r="H1085" i="7" s="1"/>
  <c r="F1101" i="7"/>
  <c r="H1101" i="7"/>
  <c r="H1117" i="7"/>
  <c r="F1117" i="7"/>
  <c r="F1133" i="7"/>
  <c r="H1133" i="7" s="1"/>
  <c r="F1149" i="7"/>
  <c r="H1149" i="7"/>
  <c r="F1165" i="7"/>
  <c r="H1181" i="7"/>
  <c r="F1181" i="7"/>
  <c r="F1197" i="7"/>
  <c r="H1197" i="7" s="1"/>
  <c r="H1213" i="7"/>
  <c r="F1213" i="7"/>
  <c r="F1229" i="7"/>
  <c r="F1245" i="7"/>
  <c r="H1245" i="7"/>
  <c r="F1261" i="7"/>
  <c r="H1261" i="7" s="1"/>
  <c r="F1277" i="7"/>
  <c r="F1293" i="7"/>
  <c r="H1309" i="7"/>
  <c r="F1309" i="7"/>
  <c r="F1325" i="7"/>
  <c r="H1325" i="7" s="1"/>
  <c r="F1341" i="7"/>
  <c r="F1357" i="7"/>
  <c r="H1373" i="7"/>
  <c r="F1373" i="7"/>
  <c r="F1389" i="7"/>
  <c r="F1405" i="7"/>
  <c r="H1405" i="7"/>
  <c r="F1421" i="7"/>
  <c r="H1421" i="7" s="1"/>
  <c r="H1437" i="7"/>
  <c r="F1437" i="7"/>
  <c r="F1453" i="7"/>
  <c r="H1453" i="7" s="1"/>
  <c r="F1469" i="7"/>
  <c r="H1485" i="7"/>
  <c r="F1485" i="7"/>
  <c r="F1501" i="7"/>
  <c r="H1501" i="7"/>
  <c r="F1517" i="7"/>
  <c r="H1533" i="7"/>
  <c r="F1533" i="7"/>
  <c r="F1549" i="7"/>
  <c r="H1549" i="7" s="1"/>
  <c r="H1565" i="7"/>
  <c r="F1565" i="7"/>
  <c r="F1581" i="7"/>
  <c r="F1597" i="7"/>
  <c r="H1597" i="7"/>
  <c r="F1613" i="7"/>
  <c r="H1629" i="7"/>
  <c r="F1629" i="7"/>
  <c r="F1645" i="7"/>
  <c r="H1645" i="7" s="1"/>
  <c r="F1661" i="7"/>
  <c r="H1661" i="7" s="1"/>
  <c r="F1677" i="7"/>
  <c r="H1677" i="7" s="1"/>
  <c r="H1693" i="7"/>
  <c r="F1693" i="7"/>
  <c r="F1709" i="7"/>
  <c r="F1725" i="7"/>
  <c r="H1725" i="7" s="1"/>
  <c r="F1741" i="7"/>
  <c r="H1757" i="7"/>
  <c r="F1757" i="7"/>
  <c r="F1773" i="7"/>
  <c r="F1789" i="7"/>
  <c r="H1789" i="7"/>
  <c r="F1805" i="7"/>
  <c r="H1821" i="7"/>
  <c r="F1821" i="7"/>
  <c r="F1837" i="7"/>
  <c r="H1837" i="7" s="1"/>
  <c r="H1853" i="7"/>
  <c r="F1853" i="7"/>
  <c r="F1869" i="7"/>
  <c r="H1869" i="7" s="1"/>
  <c r="H1885" i="7"/>
  <c r="F1885" i="7"/>
  <c r="F1901" i="7"/>
  <c r="H1917" i="7"/>
  <c r="F1917" i="7"/>
  <c r="F1933" i="7"/>
  <c r="H1949" i="7"/>
  <c r="F1949" i="7"/>
  <c r="F1965" i="7"/>
  <c r="H1965" i="7" s="1"/>
  <c r="H1981" i="7"/>
  <c r="F1981" i="7"/>
  <c r="F1997" i="7"/>
  <c r="H86" i="7"/>
  <c r="F86" i="7"/>
  <c r="F102" i="7"/>
  <c r="F118" i="7"/>
  <c r="H118" i="7" s="1"/>
  <c r="F134" i="7"/>
  <c r="F150" i="7"/>
  <c r="H150" i="7" s="1"/>
  <c r="F166" i="7"/>
  <c r="F182" i="7"/>
  <c r="H182" i="7"/>
  <c r="H198" i="7"/>
  <c r="F198" i="7"/>
  <c r="F214" i="7"/>
  <c r="H230" i="7"/>
  <c r="F230" i="7"/>
  <c r="F246" i="7"/>
  <c r="F262" i="7"/>
  <c r="H262" i="7" s="1"/>
  <c r="F278" i="7"/>
  <c r="H278" i="7" s="1"/>
  <c r="H294" i="7"/>
  <c r="F294" i="7"/>
  <c r="H310" i="7"/>
  <c r="F310" i="7"/>
  <c r="F326" i="7"/>
  <c r="F342" i="7"/>
  <c r="H342" i="7"/>
  <c r="F358" i="7"/>
  <c r="H358" i="7" s="1"/>
  <c r="F374" i="7"/>
  <c r="F390" i="7"/>
  <c r="H390" i="7" s="1"/>
  <c r="F406" i="7"/>
  <c r="F422" i="7"/>
  <c r="F438" i="7"/>
  <c r="H438" i="7"/>
  <c r="F454" i="7"/>
  <c r="H454" i="7"/>
  <c r="F470" i="7"/>
  <c r="H470" i="7"/>
  <c r="F486" i="7"/>
  <c r="F502" i="7"/>
  <c r="H502" i="7" s="1"/>
  <c r="F518" i="7"/>
  <c r="H518" i="7"/>
  <c r="H534" i="7"/>
  <c r="F534" i="7"/>
  <c r="F550" i="7"/>
  <c r="H550" i="7" s="1"/>
  <c r="H566" i="7"/>
  <c r="F566" i="7"/>
  <c r="H582" i="7"/>
  <c r="F582" i="7"/>
  <c r="F598" i="7"/>
  <c r="H614" i="7"/>
  <c r="F614" i="7"/>
  <c r="H630" i="7"/>
  <c r="F630" i="7"/>
  <c r="F646" i="7"/>
  <c r="H646" i="7"/>
  <c r="F662" i="7"/>
  <c r="H662" i="7"/>
  <c r="F678" i="7"/>
  <c r="H678" i="7" s="1"/>
  <c r="H694" i="7"/>
  <c r="F694" i="7"/>
  <c r="F710" i="7"/>
  <c r="H710" i="7"/>
  <c r="F726" i="7"/>
  <c r="H726" i="7" s="1"/>
  <c r="F742" i="7"/>
  <c r="H742" i="7" s="1"/>
  <c r="H758" i="7"/>
  <c r="F758" i="7"/>
  <c r="F774" i="7"/>
  <c r="H774" i="7"/>
  <c r="F790" i="7"/>
  <c r="H790" i="7"/>
  <c r="F806" i="7"/>
  <c r="H806" i="7" s="1"/>
  <c r="F822" i="7"/>
  <c r="H822" i="7" s="1"/>
  <c r="F838" i="7"/>
  <c r="H838" i="7"/>
  <c r="F854" i="7"/>
  <c r="H854" i="7" s="1"/>
  <c r="F870" i="7"/>
  <c r="H870" i="7" s="1"/>
  <c r="H886" i="7"/>
  <c r="F886" i="7"/>
  <c r="F902" i="7"/>
  <c r="H902" i="7"/>
  <c r="F918" i="7"/>
  <c r="H918" i="7"/>
  <c r="F934" i="7"/>
  <c r="H934" i="7" s="1"/>
  <c r="H950" i="7"/>
  <c r="F950" i="7"/>
  <c r="F966" i="7"/>
  <c r="H966" i="7"/>
  <c r="F982" i="7"/>
  <c r="H982" i="7" s="1"/>
  <c r="H998" i="7"/>
  <c r="F998" i="7"/>
  <c r="F1014" i="7"/>
  <c r="F1030" i="7"/>
  <c r="H1030" i="7"/>
  <c r="F1046" i="7"/>
  <c r="H1046" i="7" s="1"/>
  <c r="H1062" i="7"/>
  <c r="F1062" i="7"/>
  <c r="H1078" i="7"/>
  <c r="F1078" i="7"/>
  <c r="F1094" i="7"/>
  <c r="H1094" i="7" s="1"/>
  <c r="F1110" i="7"/>
  <c r="H1110" i="7" s="1"/>
  <c r="F1126" i="7"/>
  <c r="H1126" i="7" s="1"/>
  <c r="H1142" i="7"/>
  <c r="F1142" i="7"/>
  <c r="F1158" i="7"/>
  <c r="F1174" i="7"/>
  <c r="H1190" i="7"/>
  <c r="F1190" i="7"/>
  <c r="F1206" i="7"/>
  <c r="H1206" i="7"/>
  <c r="F1222" i="7"/>
  <c r="H1222" i="7" s="1"/>
  <c r="F1238" i="7"/>
  <c r="H1254" i="7"/>
  <c r="F1254" i="7"/>
  <c r="H1270" i="7"/>
  <c r="F1270" i="7"/>
  <c r="F1286" i="7"/>
  <c r="H1286" i="7"/>
  <c r="F1302" i="7"/>
  <c r="H1302" i="7" s="1"/>
  <c r="H1318" i="7"/>
  <c r="F1318" i="7"/>
  <c r="H1334" i="7"/>
  <c r="F1334" i="7"/>
  <c r="F1350" i="7"/>
  <c r="F1366" i="7"/>
  <c r="H1366" i="7" s="1"/>
  <c r="F1382" i="7"/>
  <c r="H1382" i="7" s="1"/>
  <c r="H1398" i="7"/>
  <c r="F1398" i="7"/>
  <c r="F1414" i="7"/>
  <c r="F1430" i="7"/>
  <c r="H1446" i="7"/>
  <c r="F1446" i="7"/>
  <c r="H1462" i="7"/>
  <c r="F1462" i="7"/>
  <c r="F1478" i="7"/>
  <c r="H1478" i="7" s="1"/>
  <c r="F1494" i="7"/>
  <c r="H1494" i="7"/>
  <c r="F1510" i="7"/>
  <c r="H1510" i="7" s="1"/>
  <c r="H1526" i="7"/>
  <c r="F1526" i="7"/>
  <c r="F1542" i="7"/>
  <c r="H1542" i="7"/>
  <c r="F1558" i="7"/>
  <c r="H1558" i="7" s="1"/>
  <c r="F1574" i="7"/>
  <c r="H1574" i="7" s="1"/>
  <c r="F1590" i="7"/>
  <c r="F1606" i="7"/>
  <c r="H1606" i="7"/>
  <c r="F1622" i="7"/>
  <c r="H1622" i="7" s="1"/>
  <c r="H1638" i="7"/>
  <c r="F1638" i="7"/>
  <c r="F1654" i="7"/>
  <c r="H1654" i="7"/>
  <c r="F1670" i="7"/>
  <c r="H1670" i="7" s="1"/>
  <c r="F1686" i="7"/>
  <c r="F1702" i="7"/>
  <c r="H1702" i="7" s="1"/>
  <c r="H1718" i="7"/>
  <c r="F1718" i="7"/>
  <c r="F1734" i="7"/>
  <c r="H1734" i="7"/>
  <c r="F1750" i="7"/>
  <c r="H1750" i="7"/>
  <c r="F1766" i="7"/>
  <c r="H1766" i="7" s="1"/>
  <c r="H1782" i="7"/>
  <c r="F1782" i="7"/>
  <c r="F1798" i="7"/>
  <c r="H1798" i="7"/>
  <c r="F1814" i="7"/>
  <c r="F1830" i="7"/>
  <c r="H1830" i="7" s="1"/>
  <c r="F1846" i="7"/>
  <c r="F1862" i="7"/>
  <c r="H1862" i="7"/>
  <c r="F1878" i="7"/>
  <c r="H1878" i="7"/>
  <c r="F1894" i="7"/>
  <c r="H1894" i="7" s="1"/>
  <c r="H1910" i="7"/>
  <c r="F1910" i="7"/>
  <c r="F1926" i="7"/>
  <c r="H1926" i="7"/>
  <c r="F1942" i="7"/>
  <c r="H1942" i="7"/>
  <c r="F1958" i="7"/>
  <c r="H1958" i="7" s="1"/>
  <c r="F1974" i="7"/>
  <c r="H1974" i="7" s="1"/>
  <c r="F1990" i="7"/>
  <c r="H1990" i="7"/>
  <c r="F2006" i="7"/>
  <c r="G2006" i="7"/>
  <c r="H625" i="7"/>
  <c r="F625" i="7"/>
  <c r="H401" i="7"/>
  <c r="F401" i="7"/>
  <c r="F317" i="7"/>
  <c r="F229" i="7"/>
  <c r="H229" i="7" s="1"/>
  <c r="F145" i="7"/>
  <c r="H145" i="7" s="1"/>
  <c r="F1996" i="7"/>
  <c r="H1996" i="7" s="1"/>
  <c r="F1908" i="7"/>
  <c r="F1824" i="7"/>
  <c r="H1824" i="7" s="1"/>
  <c r="H1740" i="7"/>
  <c r="F1740" i="7"/>
  <c r="F1652" i="7"/>
  <c r="H1652" i="7" s="1"/>
  <c r="F1568" i="7"/>
  <c r="H1568" i="7" s="1"/>
  <c r="F1484" i="7"/>
  <c r="H1484" i="7" s="1"/>
  <c r="F1396" i="7"/>
  <c r="H1396" i="7" s="1"/>
  <c r="H1312" i="7"/>
  <c r="F1312" i="7"/>
  <c r="F1228" i="7"/>
  <c r="H1228" i="7"/>
  <c r="F1140" i="7"/>
  <c r="H1056" i="7"/>
  <c r="F1056" i="7"/>
  <c r="H972" i="7"/>
  <c r="F972" i="7"/>
  <c r="F884" i="7"/>
  <c r="H884" i="7" s="1"/>
  <c r="F800" i="7"/>
  <c r="H800" i="7" s="1"/>
  <c r="H716" i="7"/>
  <c r="F716" i="7"/>
  <c r="H628" i="7"/>
  <c r="F628" i="7"/>
  <c r="F544" i="7"/>
  <c r="H544" i="7" s="1"/>
  <c r="F460" i="7"/>
  <c r="H460" i="7" s="1"/>
  <c r="F372" i="7"/>
  <c r="F288" i="7"/>
  <c r="H288" i="7" s="1"/>
  <c r="F204" i="7"/>
  <c r="H204" i="7"/>
  <c r="F116" i="7"/>
  <c r="H116" i="7" s="1"/>
  <c r="F75" i="7"/>
  <c r="H75" i="7" s="1"/>
  <c r="H91" i="7"/>
  <c r="F91" i="7"/>
  <c r="F107" i="7"/>
  <c r="H107" i="7"/>
  <c r="F123" i="7"/>
  <c r="H123" i="7"/>
  <c r="F139" i="7"/>
  <c r="H155" i="7"/>
  <c r="F155" i="7"/>
  <c r="F171" i="7"/>
  <c r="H171" i="7"/>
  <c r="F187" i="7"/>
  <c r="H187" i="7" s="1"/>
  <c r="F203" i="7"/>
  <c r="H203" i="7" s="1"/>
  <c r="H219" i="7"/>
  <c r="F219" i="7"/>
  <c r="F235" i="7"/>
  <c r="H235" i="7"/>
  <c r="F251" i="7"/>
  <c r="F267" i="7"/>
  <c r="H267" i="7" s="1"/>
  <c r="H283" i="7"/>
  <c r="F283" i="7"/>
  <c r="F299" i="7"/>
  <c r="H299" i="7" s="1"/>
  <c r="F315" i="7"/>
  <c r="H315" i="7"/>
  <c r="F331" i="7"/>
  <c r="H331" i="7" s="1"/>
  <c r="F347" i="7"/>
  <c r="H347" i="7" s="1"/>
  <c r="F363" i="7"/>
  <c r="H363" i="7"/>
  <c r="F379" i="7"/>
  <c r="H379" i="7"/>
  <c r="F395" i="7"/>
  <c r="H395" i="7" s="1"/>
  <c r="F411" i="7"/>
  <c r="H411" i="7" s="1"/>
  <c r="F427" i="7"/>
  <c r="H427" i="7"/>
  <c r="F443" i="7"/>
  <c r="H443" i="7"/>
  <c r="F459" i="7"/>
  <c r="H459" i="7" s="1"/>
  <c r="F475" i="7"/>
  <c r="H475" i="7" s="1"/>
  <c r="F491" i="7"/>
  <c r="H491" i="7"/>
  <c r="F507" i="7"/>
  <c r="H507" i="7"/>
  <c r="F523" i="7"/>
  <c r="H523" i="7" s="1"/>
  <c r="F539" i="7"/>
  <c r="F555" i="7"/>
  <c r="H555" i="7"/>
  <c r="F571" i="7"/>
  <c r="H571" i="7"/>
  <c r="F587" i="7"/>
  <c r="H587" i="7" s="1"/>
  <c r="F603" i="7"/>
  <c r="H603" i="7" s="1"/>
  <c r="F619" i="7"/>
  <c r="H619" i="7"/>
  <c r="F635" i="7"/>
  <c r="H635" i="7"/>
  <c r="F651" i="7"/>
  <c r="H651" i="7" s="1"/>
  <c r="F667" i="7"/>
  <c r="H667" i="7" s="1"/>
  <c r="F683" i="7"/>
  <c r="H683" i="7"/>
  <c r="F699" i="7"/>
  <c r="H699" i="7"/>
  <c r="F715" i="7"/>
  <c r="H715" i="7" s="1"/>
  <c r="F731" i="7"/>
  <c r="H731" i="7" s="1"/>
  <c r="F747" i="7"/>
  <c r="H747" i="7"/>
  <c r="F763" i="7"/>
  <c r="H763" i="7"/>
  <c r="F779" i="7"/>
  <c r="H779" i="7" s="1"/>
  <c r="F795" i="7"/>
  <c r="F811" i="7"/>
  <c r="H811" i="7"/>
  <c r="F827" i="7"/>
  <c r="H827" i="7"/>
  <c r="F843" i="7"/>
  <c r="H843" i="7" s="1"/>
  <c r="F859" i="7"/>
  <c r="H859" i="7" s="1"/>
  <c r="F875" i="7"/>
  <c r="H875" i="7"/>
  <c r="F891" i="7"/>
  <c r="H891" i="7"/>
  <c r="F907" i="7"/>
  <c r="H907" i="7" s="1"/>
  <c r="H923" i="7"/>
  <c r="F923" i="7"/>
  <c r="F939" i="7"/>
  <c r="H939" i="7"/>
  <c r="F955" i="7"/>
  <c r="H955" i="7"/>
  <c r="F971" i="7"/>
  <c r="H971" i="7" s="1"/>
  <c r="H987" i="7"/>
  <c r="F987" i="7"/>
  <c r="F1003" i="7"/>
  <c r="H1003" i="7"/>
  <c r="F1019" i="7"/>
  <c r="H1019" i="7"/>
  <c r="F1035" i="7"/>
  <c r="H1035" i="7" s="1"/>
  <c r="F1051" i="7"/>
  <c r="F1067" i="7"/>
  <c r="F1083" i="7"/>
  <c r="F1099" i="7"/>
  <c r="H1099" i="7" s="1"/>
  <c r="H1115" i="7"/>
  <c r="F1115" i="7"/>
  <c r="F1131" i="7"/>
  <c r="H1147" i="7"/>
  <c r="F1147" i="7"/>
  <c r="F1163" i="7"/>
  <c r="H1179" i="7"/>
  <c r="F1179" i="7"/>
  <c r="F1195" i="7"/>
  <c r="H1195" i="7" s="1"/>
  <c r="F1211" i="7"/>
  <c r="F1227" i="7"/>
  <c r="H1227" i="7" s="1"/>
  <c r="H1243" i="7"/>
  <c r="F1243" i="7"/>
  <c r="F1259" i="7"/>
  <c r="H1259" i="7" s="1"/>
  <c r="H1275" i="7"/>
  <c r="F1275" i="7"/>
  <c r="F1291" i="7"/>
  <c r="H1291" i="7" s="1"/>
  <c r="F1307" i="7"/>
  <c r="H1307" i="7"/>
  <c r="F1323" i="7"/>
  <c r="F1339" i="7"/>
  <c r="H1339" i="7" s="1"/>
  <c r="F1355" i="7"/>
  <c r="H1355" i="7" s="1"/>
  <c r="H1371" i="7"/>
  <c r="F1371" i="7"/>
  <c r="F1387" i="7"/>
  <c r="H1387" i="7" s="1"/>
  <c r="H1403" i="7"/>
  <c r="F1403" i="7"/>
  <c r="H1419" i="7"/>
  <c r="F1419" i="7"/>
  <c r="F1435" i="7"/>
  <c r="F1451" i="7"/>
  <c r="H1451" i="7" s="1"/>
  <c r="F1467" i="7"/>
  <c r="H1467" i="7" s="1"/>
  <c r="H1483" i="7"/>
  <c r="F1483" i="7"/>
  <c r="H1499" i="7"/>
  <c r="F1499" i="7"/>
  <c r="F1515" i="7"/>
  <c r="H1515" i="7"/>
  <c r="F1531" i="7"/>
  <c r="H1531" i="7" s="1"/>
  <c r="F1547" i="7"/>
  <c r="H1547" i="7" s="1"/>
  <c r="F1563" i="7"/>
  <c r="H1563" i="7" s="1"/>
  <c r="F1579" i="7"/>
  <c r="H1579" i="7"/>
  <c r="F1595" i="7"/>
  <c r="H1595" i="7"/>
  <c r="F1611" i="7"/>
  <c r="F1627" i="7"/>
  <c r="H1627" i="7" s="1"/>
  <c r="F1643" i="7"/>
  <c r="H1643" i="7"/>
  <c r="F1659" i="7"/>
  <c r="F1675" i="7"/>
  <c r="F1691" i="7"/>
  <c r="H1691" i="7" s="1"/>
  <c r="F1707" i="7"/>
  <c r="H1707" i="7"/>
  <c r="F1723" i="7"/>
  <c r="H1723" i="7"/>
  <c r="F1739" i="7"/>
  <c r="F1755" i="7"/>
  <c r="H1755" i="7" s="1"/>
  <c r="F1771" i="7"/>
  <c r="H1771" i="7"/>
  <c r="F1787" i="7"/>
  <c r="H1787" i="7"/>
  <c r="F1803" i="7"/>
  <c r="F1819" i="7"/>
  <c r="H1819" i="7" s="1"/>
  <c r="F1835" i="7"/>
  <c r="H1835" i="7"/>
  <c r="F1851" i="7"/>
  <c r="H1851" i="7"/>
  <c r="F1867" i="7"/>
  <c r="F1883" i="7"/>
  <c r="H1883" i="7" s="1"/>
  <c r="F1899" i="7"/>
  <c r="H1899" i="7"/>
  <c r="F1915" i="7"/>
  <c r="H1915" i="7"/>
  <c r="F1931" i="7"/>
  <c r="F1947" i="7"/>
  <c r="H1947" i="7" s="1"/>
  <c r="F1963" i="7"/>
  <c r="H1963" i="7" s="1"/>
  <c r="H1979" i="7"/>
  <c r="F1979" i="7"/>
  <c r="H1995" i="7"/>
  <c r="F1995" i="7"/>
  <c r="H609" i="7"/>
  <c r="F609" i="7"/>
  <c r="F397" i="7"/>
  <c r="F309" i="7"/>
  <c r="H309" i="7" s="1"/>
  <c r="F225" i="7"/>
  <c r="H225" i="7" s="1"/>
  <c r="H141" i="7"/>
  <c r="F141" i="7"/>
  <c r="F1988" i="7"/>
  <c r="H1988" i="7" s="1"/>
  <c r="H1904" i="7"/>
  <c r="F1904" i="7"/>
  <c r="H1820" i="7"/>
  <c r="F1820" i="7"/>
  <c r="F1732" i="7"/>
  <c r="F1648" i="7"/>
  <c r="H1648" i="7" s="1"/>
  <c r="F1564" i="7"/>
  <c r="H1564" i="7" s="1"/>
  <c r="H1476" i="7"/>
  <c r="F1476" i="7"/>
  <c r="H1392" i="7"/>
  <c r="F1392" i="7"/>
  <c r="F1308" i="7"/>
  <c r="H1308" i="7" s="1"/>
  <c r="F1220" i="7"/>
  <c r="H1220" i="7" s="1"/>
  <c r="H1136" i="7"/>
  <c r="F1136" i="7"/>
  <c r="H1052" i="7"/>
  <c r="F1052" i="7"/>
  <c r="F964" i="7"/>
  <c r="H964" i="7"/>
  <c r="F880" i="7"/>
  <c r="H880" i="7" s="1"/>
  <c r="H796" i="7"/>
  <c r="F796" i="7"/>
  <c r="F708" i="7"/>
  <c r="H708" i="7" s="1"/>
  <c r="F624" i="7"/>
  <c r="F540" i="7"/>
  <c r="H540" i="7" s="1"/>
  <c r="H452" i="7"/>
  <c r="F452" i="7"/>
  <c r="F368" i="7"/>
  <c r="H368" i="7" s="1"/>
  <c r="F284" i="7"/>
  <c r="H284" i="7" s="1"/>
  <c r="F196" i="7"/>
  <c r="H196" i="7" s="1"/>
  <c r="F112" i="7"/>
  <c r="H112" i="7" s="1"/>
  <c r="H72" i="7"/>
  <c r="F72" i="7"/>
  <c r="F136" i="7"/>
  <c r="H136" i="7"/>
  <c r="F200" i="7"/>
  <c r="F264" i="7"/>
  <c r="F328" i="7"/>
  <c r="H328" i="7" s="1"/>
  <c r="F392" i="7"/>
  <c r="H392" i="7" s="1"/>
  <c r="H456" i="7"/>
  <c r="F456" i="7"/>
  <c r="H520" i="7"/>
  <c r="F520" i="7"/>
  <c r="H584" i="7"/>
  <c r="F584" i="7"/>
  <c r="F648" i="7"/>
  <c r="H648" i="7" s="1"/>
  <c r="H712" i="7"/>
  <c r="F712" i="7"/>
  <c r="H776" i="7"/>
  <c r="F776" i="7"/>
  <c r="H840" i="7"/>
  <c r="F840" i="7"/>
  <c r="F904" i="7"/>
  <c r="H904" i="7" s="1"/>
  <c r="H968" i="7"/>
  <c r="F968" i="7"/>
  <c r="H1032" i="7"/>
  <c r="F1032" i="7"/>
  <c r="H1096" i="7"/>
  <c r="F1096" i="7"/>
  <c r="F1160" i="7"/>
  <c r="H1160" i="7" s="1"/>
  <c r="H1224" i="7"/>
  <c r="F1224" i="7"/>
  <c r="H1288" i="7"/>
  <c r="F1288" i="7"/>
  <c r="H1352" i="7"/>
  <c r="F1352" i="7"/>
  <c r="F1416" i="7"/>
  <c r="H1416" i="7" s="1"/>
  <c r="H1480" i="7"/>
  <c r="F1480" i="7"/>
  <c r="H1544" i="7"/>
  <c r="F1544" i="7"/>
  <c r="H1608" i="7"/>
  <c r="F1608" i="7"/>
  <c r="F1672" i="7"/>
  <c r="H1672" i="7" s="1"/>
  <c r="H1736" i="7"/>
  <c r="F1736" i="7"/>
  <c r="H1800" i="7"/>
  <c r="F1800" i="7"/>
  <c r="F1864" i="7"/>
  <c r="F1928" i="7"/>
  <c r="H1928" i="7" s="1"/>
  <c r="H1992" i="7"/>
  <c r="F1992" i="7"/>
  <c r="H593" i="7"/>
  <c r="F593" i="7"/>
  <c r="H389" i="7"/>
  <c r="F389" i="7"/>
  <c r="F305" i="7"/>
  <c r="F221" i="7"/>
  <c r="H221" i="7" s="1"/>
  <c r="H133" i="7"/>
  <c r="F133" i="7"/>
  <c r="H105" i="7"/>
  <c r="F105" i="7"/>
  <c r="F169" i="7"/>
  <c r="H169" i="7"/>
  <c r="H233" i="7"/>
  <c r="F233" i="7"/>
  <c r="H297" i="7"/>
  <c r="F297" i="7"/>
  <c r="H361" i="7"/>
  <c r="F361" i="7"/>
  <c r="F429" i="7"/>
  <c r="H429" i="7" s="1"/>
  <c r="H441" i="7"/>
  <c r="F441" i="7"/>
  <c r="H453" i="7"/>
  <c r="F453" i="7"/>
  <c r="H493" i="7"/>
  <c r="F493" i="7"/>
  <c r="F505" i="7"/>
  <c r="F517" i="7"/>
  <c r="H517" i="7" s="1"/>
  <c r="H557" i="7"/>
  <c r="F557" i="7"/>
  <c r="H569" i="7"/>
  <c r="F569" i="7"/>
  <c r="F581" i="7"/>
  <c r="H621" i="7"/>
  <c r="F621" i="7"/>
  <c r="H633" i="7"/>
  <c r="F633" i="7"/>
  <c r="H645" i="7"/>
  <c r="F645" i="7"/>
  <c r="F685" i="7"/>
  <c r="H685" i="7" s="1"/>
  <c r="H697" i="7"/>
  <c r="F697" i="7"/>
  <c r="H709" i="7"/>
  <c r="F709" i="7"/>
  <c r="H749" i="7"/>
  <c r="F749" i="7"/>
  <c r="F761" i="7"/>
  <c r="H761" i="7" s="1"/>
  <c r="F773" i="7"/>
  <c r="F813" i="7"/>
  <c r="H825" i="7"/>
  <c r="F825" i="7"/>
  <c r="F841" i="7"/>
  <c r="H841" i="7" s="1"/>
  <c r="H857" i="7"/>
  <c r="F857" i="7"/>
  <c r="H873" i="7"/>
  <c r="F873" i="7"/>
  <c r="H889" i="7"/>
  <c r="F889" i="7"/>
  <c r="F905" i="7"/>
  <c r="H905" i="7" s="1"/>
  <c r="H921" i="7"/>
  <c r="F921" i="7"/>
  <c r="H937" i="7"/>
  <c r="F937" i="7"/>
  <c r="H953" i="7"/>
  <c r="F953" i="7"/>
  <c r="F969" i="7"/>
  <c r="H969" i="7" s="1"/>
  <c r="H985" i="7"/>
  <c r="F985" i="7"/>
  <c r="H1001" i="7"/>
  <c r="F1001" i="7"/>
  <c r="H1017" i="7"/>
  <c r="F1017" i="7"/>
  <c r="F1033" i="7"/>
  <c r="H1033" i="7" s="1"/>
  <c r="H1049" i="7"/>
  <c r="F1049" i="7"/>
  <c r="H1065" i="7"/>
  <c r="F1065" i="7"/>
  <c r="H1081" i="7"/>
  <c r="F1081" i="7"/>
  <c r="F1097" i="7"/>
  <c r="H1097" i="7" s="1"/>
  <c r="H1113" i="7"/>
  <c r="F1113" i="7"/>
  <c r="H1129" i="7"/>
  <c r="F1129" i="7"/>
  <c r="H1145" i="7"/>
  <c r="F1145" i="7"/>
  <c r="F1161" i="7"/>
  <c r="H1161" i="7" s="1"/>
  <c r="H1177" i="7"/>
  <c r="F1177" i="7"/>
  <c r="H1193" i="7"/>
  <c r="F1193" i="7"/>
  <c r="H1209" i="7"/>
  <c r="F1209" i="7"/>
  <c r="F1225" i="7"/>
  <c r="H1225" i="7" s="1"/>
  <c r="H1241" i="7"/>
  <c r="F1241" i="7"/>
  <c r="H1257" i="7"/>
  <c r="F1257" i="7"/>
  <c r="H1273" i="7"/>
  <c r="F1273" i="7"/>
  <c r="F1289" i="7"/>
  <c r="H1289" i="7" s="1"/>
  <c r="H1305" i="7"/>
  <c r="F1305" i="7"/>
  <c r="H1321" i="7"/>
  <c r="F1321" i="7"/>
  <c r="H1337" i="7"/>
  <c r="F1337" i="7"/>
  <c r="F1353" i="7"/>
  <c r="H1353" i="7" s="1"/>
  <c r="H1369" i="7"/>
  <c r="F1369" i="7"/>
  <c r="H1385" i="7"/>
  <c r="F1385" i="7"/>
  <c r="F1401" i="7"/>
  <c r="H1401" i="7" s="1"/>
  <c r="F1417" i="7"/>
  <c r="F1433" i="7"/>
  <c r="H1433" i="7" s="1"/>
  <c r="H1449" i="7"/>
  <c r="F1449" i="7"/>
  <c r="F1465" i="7"/>
  <c r="F1481" i="7"/>
  <c r="H1481" i="7" s="1"/>
  <c r="H1497" i="7"/>
  <c r="F1497" i="7"/>
  <c r="H1513" i="7"/>
  <c r="F1513" i="7"/>
  <c r="H1529" i="7"/>
  <c r="F1529" i="7"/>
  <c r="F1545" i="7"/>
  <c r="H1545" i="7" s="1"/>
  <c r="H1561" i="7"/>
  <c r="F1561" i="7"/>
  <c r="H1577" i="7"/>
  <c r="F1577" i="7"/>
  <c r="F1593" i="7"/>
  <c r="F1609" i="7"/>
  <c r="H1609" i="7" s="1"/>
  <c r="H1625" i="7"/>
  <c r="F1625" i="7"/>
  <c r="F1641" i="7"/>
  <c r="H1641" i="7" s="1"/>
  <c r="F1657" i="7"/>
  <c r="F1673" i="7"/>
  <c r="H1673" i="7" s="1"/>
  <c r="F1689" i="7"/>
  <c r="H1705" i="7"/>
  <c r="F1705" i="7"/>
  <c r="F1721" i="7"/>
  <c r="H1721" i="7" s="1"/>
  <c r="F1737" i="7"/>
  <c r="H1753" i="7"/>
  <c r="F1753" i="7"/>
  <c r="H1769" i="7"/>
  <c r="F1769" i="7"/>
  <c r="F1785" i="7"/>
  <c r="F1801" i="7"/>
  <c r="H1801" i="7" s="1"/>
  <c r="F1817" i="7"/>
  <c r="H1833" i="7"/>
  <c r="F1833" i="7"/>
  <c r="F1849" i="7"/>
  <c r="H1849" i="7" s="1"/>
  <c r="F1865" i="7"/>
  <c r="F1881" i="7"/>
  <c r="H1881" i="7" s="1"/>
  <c r="F1897" i="7"/>
  <c r="H1913" i="7"/>
  <c r="F1913" i="7"/>
  <c r="F1929" i="7"/>
  <c r="H1929" i="7" s="1"/>
  <c r="H1945" i="7"/>
  <c r="F1945" i="7"/>
  <c r="H1961" i="7"/>
  <c r="F1961" i="7"/>
  <c r="H1977" i="7"/>
  <c r="F1977" i="7"/>
  <c r="F1993" i="7"/>
  <c r="H1993" i="7" s="1"/>
  <c r="F82" i="7"/>
  <c r="H82" i="7"/>
  <c r="H98" i="7"/>
  <c r="F98" i="7"/>
  <c r="H114" i="7"/>
  <c r="F114" i="7"/>
  <c r="F130" i="7"/>
  <c r="H130" i="7"/>
  <c r="F146" i="7"/>
  <c r="H162" i="7"/>
  <c r="F162" i="7"/>
  <c r="H178" i="7"/>
  <c r="F178" i="7"/>
  <c r="F194" i="7"/>
  <c r="H194" i="7"/>
  <c r="H210" i="7"/>
  <c r="F210" i="7"/>
  <c r="H226" i="7"/>
  <c r="F226" i="7"/>
  <c r="H242" i="7"/>
  <c r="F242" i="7"/>
  <c r="F258" i="7"/>
  <c r="H258" i="7" s="1"/>
  <c r="F274" i="7"/>
  <c r="H274" i="7" s="1"/>
  <c r="H290" i="7"/>
  <c r="F290" i="7"/>
  <c r="H306" i="7"/>
  <c r="F306" i="7"/>
  <c r="F322" i="7"/>
  <c r="H338" i="7"/>
  <c r="F338" i="7"/>
  <c r="H354" i="7"/>
  <c r="F354" i="7"/>
  <c r="H370" i="7"/>
  <c r="F370" i="7"/>
  <c r="F386" i="7"/>
  <c r="H386" i="7" s="1"/>
  <c r="H402" i="7"/>
  <c r="F402" i="7"/>
  <c r="H418" i="7"/>
  <c r="F418" i="7"/>
  <c r="H434" i="7"/>
  <c r="F434" i="7"/>
  <c r="F450" i="7"/>
  <c r="H450" i="7" s="1"/>
  <c r="H466" i="7"/>
  <c r="F466" i="7"/>
  <c r="H482" i="7"/>
  <c r="F482" i="7"/>
  <c r="H498" i="7"/>
  <c r="F498" i="7"/>
  <c r="F514" i="7"/>
  <c r="H530" i="7"/>
  <c r="F530" i="7"/>
  <c r="H546" i="7"/>
  <c r="F546" i="7"/>
  <c r="H562" i="7"/>
  <c r="F562" i="7"/>
  <c r="F578" i="7"/>
  <c r="H578" i="7" s="1"/>
  <c r="H594" i="7"/>
  <c r="F594" i="7"/>
  <c r="H610" i="7"/>
  <c r="F610" i="7"/>
  <c r="H626" i="7"/>
  <c r="F626" i="7"/>
  <c r="F642" i="7"/>
  <c r="H658" i="7"/>
  <c r="F658" i="7"/>
  <c r="H674" i="7"/>
  <c r="F674" i="7"/>
  <c r="H690" i="7"/>
  <c r="F690" i="7"/>
  <c r="F706" i="7"/>
  <c r="H706" i="7" s="1"/>
  <c r="H722" i="7"/>
  <c r="F722" i="7"/>
  <c r="H738" i="7"/>
  <c r="F738" i="7"/>
  <c r="H754" i="7"/>
  <c r="F754" i="7"/>
  <c r="F770" i="7"/>
  <c r="H786" i="7"/>
  <c r="F786" i="7"/>
  <c r="H802" i="7"/>
  <c r="F802" i="7"/>
  <c r="H818" i="7"/>
  <c r="F818" i="7"/>
  <c r="F834" i="7"/>
  <c r="H834" i="7" s="1"/>
  <c r="H850" i="7"/>
  <c r="F850" i="7"/>
  <c r="H866" i="7"/>
  <c r="F866" i="7"/>
  <c r="H882" i="7"/>
  <c r="F882" i="7"/>
  <c r="F898" i="7"/>
  <c r="H914" i="7"/>
  <c r="F914" i="7"/>
  <c r="H930" i="7"/>
  <c r="F930" i="7"/>
  <c r="H946" i="7"/>
  <c r="F946" i="7"/>
  <c r="F962" i="7"/>
  <c r="H962" i="7" s="1"/>
  <c r="H978" i="7"/>
  <c r="F978" i="7"/>
  <c r="H994" i="7"/>
  <c r="F994" i="7"/>
  <c r="H1010" i="7"/>
  <c r="F1010" i="7"/>
  <c r="F1026" i="7"/>
  <c r="H1042" i="7"/>
  <c r="F1042" i="7"/>
  <c r="H1058" i="7"/>
  <c r="F1058" i="7"/>
  <c r="H1074" i="7"/>
  <c r="F1074" i="7"/>
  <c r="F1090" i="7"/>
  <c r="H1090" i="7" s="1"/>
  <c r="H1106" i="7"/>
  <c r="F1106" i="7"/>
  <c r="H1122" i="7"/>
  <c r="F1122" i="7"/>
  <c r="H1138" i="7"/>
  <c r="F1138" i="7"/>
  <c r="F1154" i="7"/>
  <c r="H1170" i="7"/>
  <c r="F1170" i="7"/>
  <c r="H1186" i="7"/>
  <c r="F1186" i="7"/>
  <c r="H1202" i="7"/>
  <c r="F1202" i="7"/>
  <c r="F1218" i="7"/>
  <c r="H1218" i="7" s="1"/>
  <c r="H1234" i="7"/>
  <c r="F1234" i="7"/>
  <c r="H1250" i="7"/>
  <c r="F1250" i="7"/>
  <c r="H1266" i="7"/>
  <c r="F1266" i="7"/>
  <c r="F1282" i="7"/>
  <c r="H1298" i="7"/>
  <c r="F1298" i="7"/>
  <c r="H1314" i="7"/>
  <c r="F1314" i="7"/>
  <c r="H1330" i="7"/>
  <c r="F1330" i="7"/>
  <c r="F1346" i="7"/>
  <c r="H1346" i="7" s="1"/>
  <c r="H1362" i="7"/>
  <c r="F1362" i="7"/>
  <c r="H1378" i="7"/>
  <c r="F1378" i="7"/>
  <c r="H1394" i="7"/>
  <c r="F1394" i="7"/>
  <c r="F1410" i="7"/>
  <c r="H1426" i="7"/>
  <c r="F1426" i="7"/>
  <c r="F1442" i="7"/>
  <c r="H1442" i="7" s="1"/>
  <c r="H1458" i="7"/>
  <c r="F1458" i="7"/>
  <c r="F1474" i="7"/>
  <c r="H1474" i="7"/>
  <c r="F1490" i="7"/>
  <c r="H1490" i="7"/>
  <c r="H1506" i="7"/>
  <c r="F1506" i="7"/>
  <c r="H1522" i="7"/>
  <c r="F1522" i="7"/>
  <c r="F1538" i="7"/>
  <c r="H1538" i="7" s="1"/>
  <c r="H1554" i="7"/>
  <c r="F1554" i="7"/>
  <c r="H1570" i="7"/>
  <c r="F1570" i="7"/>
  <c r="H1586" i="7"/>
  <c r="F1586" i="7"/>
  <c r="F1602" i="7"/>
  <c r="H1618" i="7"/>
  <c r="F1618" i="7"/>
  <c r="H1634" i="7"/>
  <c r="F1634" i="7"/>
  <c r="H1650" i="7"/>
  <c r="F1650" i="7"/>
  <c r="F1666" i="7"/>
  <c r="H1666" i="7" s="1"/>
  <c r="F1682" i="7"/>
  <c r="H1682" i="7" s="1"/>
  <c r="F1698" i="7"/>
  <c r="H1698" i="7" s="1"/>
  <c r="H1714" i="7"/>
  <c r="F1714" i="7"/>
  <c r="F1730" i="7"/>
  <c r="H1730" i="7" s="1"/>
  <c r="H1746" i="7"/>
  <c r="F1746" i="7"/>
  <c r="H1762" i="7"/>
  <c r="F1762" i="7"/>
  <c r="F1778" i="7"/>
  <c r="H1778" i="7" s="1"/>
  <c r="F1794" i="7"/>
  <c r="H1794" i="7" s="1"/>
  <c r="F1810" i="7"/>
  <c r="H1810" i="7" s="1"/>
  <c r="H1826" i="7"/>
  <c r="F1826" i="7"/>
  <c r="F1842" i="7"/>
  <c r="F1858" i="7"/>
  <c r="H1858" i="7" s="1"/>
  <c r="F1874" i="7"/>
  <c r="H1874" i="7" s="1"/>
  <c r="H1890" i="7"/>
  <c r="F1890" i="7"/>
  <c r="F1906" i="7"/>
  <c r="H1906" i="7" s="1"/>
  <c r="F1922" i="7"/>
  <c r="H1922" i="7" s="1"/>
  <c r="H1938" i="7"/>
  <c r="F1938" i="7"/>
  <c r="F1954" i="7"/>
  <c r="F1970" i="7"/>
  <c r="H1970" i="7" s="1"/>
  <c r="F1986" i="7"/>
  <c r="H2002" i="7"/>
  <c r="F2002" i="7"/>
  <c r="H817" i="7"/>
  <c r="F817" i="7"/>
  <c r="H561" i="7"/>
  <c r="F561" i="7"/>
  <c r="F381" i="7"/>
  <c r="H293" i="7"/>
  <c r="F293" i="7"/>
  <c r="H209" i="7"/>
  <c r="F209" i="7"/>
  <c r="F125" i="7"/>
  <c r="H125" i="7"/>
  <c r="F1972" i="7"/>
  <c r="H1972" i="7" s="1"/>
  <c r="H1888" i="7"/>
  <c r="F1888" i="7"/>
  <c r="H1804" i="7"/>
  <c r="F1804" i="7"/>
  <c r="F1716" i="7"/>
  <c r="H1716" i="7" s="1"/>
  <c r="F1632" i="7"/>
  <c r="H1548" i="7"/>
  <c r="F1548" i="7"/>
  <c r="F1460" i="7"/>
  <c r="H1376" i="7"/>
  <c r="F1376" i="7"/>
  <c r="F1292" i="7"/>
  <c r="H1292" i="7"/>
  <c r="F1204" i="7"/>
  <c r="H1204" i="7" s="1"/>
  <c r="H1120" i="7"/>
  <c r="F1120" i="7"/>
  <c r="F1036" i="7"/>
  <c r="H1036" i="7"/>
  <c r="F948" i="7"/>
  <c r="H864" i="7"/>
  <c r="F864" i="7"/>
  <c r="H780" i="7"/>
  <c r="F780" i="7"/>
  <c r="F692" i="7"/>
  <c r="H692" i="7" s="1"/>
  <c r="F608" i="7"/>
  <c r="H608" i="7" s="1"/>
  <c r="H524" i="7"/>
  <c r="F524" i="7"/>
  <c r="H436" i="7"/>
  <c r="F436" i="7"/>
  <c r="F352" i="7"/>
  <c r="H352" i="7" s="1"/>
  <c r="F268" i="7"/>
  <c r="H180" i="7"/>
  <c r="F180" i="7"/>
  <c r="H96" i="7"/>
  <c r="F96" i="7"/>
  <c r="H71" i="7"/>
  <c r="F71" i="7"/>
  <c r="F87" i="7"/>
  <c r="H87" i="7"/>
  <c r="F103" i="7"/>
  <c r="H103" i="7" s="1"/>
  <c r="H119" i="7"/>
  <c r="F119" i="7"/>
  <c r="H135" i="7"/>
  <c r="F135" i="7"/>
  <c r="F151" i="7"/>
  <c r="H151" i="7"/>
  <c r="F167" i="7"/>
  <c r="H167" i="7"/>
  <c r="F183" i="7"/>
  <c r="H199" i="7"/>
  <c r="F199" i="7"/>
  <c r="F215" i="7"/>
  <c r="H215" i="7"/>
  <c r="F231" i="7"/>
  <c r="H231" i="7" s="1"/>
  <c r="F247" i="7"/>
  <c r="H247" i="7" s="1"/>
  <c r="F263" i="7"/>
  <c r="F279" i="7"/>
  <c r="H279" i="7" s="1"/>
  <c r="F295" i="7"/>
  <c r="H295" i="7" s="1"/>
  <c r="H311" i="7"/>
  <c r="F311" i="7"/>
  <c r="F327" i="7"/>
  <c r="H327" i="7" s="1"/>
  <c r="F343" i="7"/>
  <c r="H343" i="7" s="1"/>
  <c r="F359" i="7"/>
  <c r="H359" i="7" s="1"/>
  <c r="H375" i="7"/>
  <c r="F375" i="7"/>
  <c r="F391" i="7"/>
  <c r="F407" i="7"/>
  <c r="H407" i="7" s="1"/>
  <c r="F423" i="7"/>
  <c r="H423" i="7" s="1"/>
  <c r="H439" i="7"/>
  <c r="F439" i="7"/>
  <c r="F455" i="7"/>
  <c r="H455" i="7" s="1"/>
  <c r="F471" i="7"/>
  <c r="H471" i="7" s="1"/>
  <c r="H487" i="7"/>
  <c r="F487" i="7"/>
  <c r="H503" i="7"/>
  <c r="F503" i="7"/>
  <c r="F519" i="7"/>
  <c r="H519" i="7" s="1"/>
  <c r="F535" i="7"/>
  <c r="H535" i="7" s="1"/>
  <c r="F551" i="7"/>
  <c r="H551" i="7" s="1"/>
  <c r="H567" i="7"/>
  <c r="F567" i="7"/>
  <c r="F583" i="7"/>
  <c r="F599" i="7"/>
  <c r="H599" i="7" s="1"/>
  <c r="H615" i="7"/>
  <c r="F615" i="7"/>
  <c r="H631" i="7"/>
  <c r="F631" i="7"/>
  <c r="H647" i="7"/>
  <c r="F647" i="7"/>
  <c r="F663" i="7"/>
  <c r="H663" i="7" s="1"/>
  <c r="F679" i="7"/>
  <c r="H679" i="7" s="1"/>
  <c r="H695" i="7"/>
  <c r="F695" i="7"/>
  <c r="H711" i="7"/>
  <c r="F711" i="7"/>
  <c r="F727" i="7"/>
  <c r="F743" i="7"/>
  <c r="H743" i="7" s="1"/>
  <c r="F759" i="7"/>
  <c r="H759" i="7" s="1"/>
  <c r="F775" i="7"/>
  <c r="H775" i="7" s="1"/>
  <c r="F791" i="7"/>
  <c r="H791" i="7" s="1"/>
  <c r="F807" i="7"/>
  <c r="H807" i="7" s="1"/>
  <c r="F823" i="7"/>
  <c r="H823" i="7" s="1"/>
  <c r="F839" i="7"/>
  <c r="H839" i="7" s="1"/>
  <c r="F855" i="7"/>
  <c r="F871" i="7"/>
  <c r="H871" i="7" s="1"/>
  <c r="F887" i="7"/>
  <c r="H887" i="7" s="1"/>
  <c r="F903" i="7"/>
  <c r="H903" i="7" s="1"/>
  <c r="F919" i="7"/>
  <c r="H919" i="7" s="1"/>
  <c r="F935" i="7"/>
  <c r="H935" i="7" s="1"/>
  <c r="F951" i="7"/>
  <c r="H951" i="7" s="1"/>
  <c r="F967" i="7"/>
  <c r="H967" i="7" s="1"/>
  <c r="F983" i="7"/>
  <c r="F999" i="7"/>
  <c r="H999" i="7" s="1"/>
  <c r="H1015" i="7"/>
  <c r="F1015" i="7"/>
  <c r="H1031" i="7"/>
  <c r="F1031" i="7"/>
  <c r="F1047" i="7"/>
  <c r="H1047" i="7" s="1"/>
  <c r="F1063" i="7"/>
  <c r="H1063" i="7" s="1"/>
  <c r="F1079" i="7"/>
  <c r="H1079" i="7" s="1"/>
  <c r="F1095" i="7"/>
  <c r="H1095" i="7" s="1"/>
  <c r="F1111" i="7"/>
  <c r="H1111" i="7" s="1"/>
  <c r="F1127" i="7"/>
  <c r="H1127" i="7" s="1"/>
  <c r="H1143" i="7"/>
  <c r="F1143" i="7"/>
  <c r="F1159" i="7"/>
  <c r="H1159" i="7"/>
  <c r="F1175" i="7"/>
  <c r="F1191" i="7"/>
  <c r="H1191" i="7" s="1"/>
  <c r="F1207" i="7"/>
  <c r="H1207" i="7" s="1"/>
  <c r="H1223" i="7"/>
  <c r="F1223" i="7"/>
  <c r="F1239" i="7"/>
  <c r="H1239" i="7" s="1"/>
  <c r="F1255" i="7"/>
  <c r="H1255" i="7" s="1"/>
  <c r="F1271" i="7"/>
  <c r="H1271" i="7" s="1"/>
  <c r="H1287" i="7"/>
  <c r="F1287" i="7"/>
  <c r="F1303" i="7"/>
  <c r="F1319" i="7"/>
  <c r="H1319" i="7" s="1"/>
  <c r="H1335" i="7"/>
  <c r="F1335" i="7"/>
  <c r="H1351" i="7"/>
  <c r="F1351" i="7"/>
  <c r="F1367" i="7"/>
  <c r="H1367" i="7" s="1"/>
  <c r="F1383" i="7"/>
  <c r="H1383" i="7"/>
  <c r="H1399" i="7"/>
  <c r="F1399" i="7"/>
  <c r="F1415" i="7"/>
  <c r="H1415" i="7" s="1"/>
  <c r="F1431" i="7"/>
  <c r="H1431" i="7" s="1"/>
  <c r="H1447" i="7"/>
  <c r="F1447" i="7"/>
  <c r="H1463" i="7"/>
  <c r="F1463" i="7"/>
  <c r="F1479" i="7"/>
  <c r="H1495" i="7"/>
  <c r="F1495" i="7"/>
  <c r="F1511" i="7"/>
  <c r="H1511" i="7" s="1"/>
  <c r="F1527" i="7"/>
  <c r="H1527" i="7" s="1"/>
  <c r="H1543" i="7"/>
  <c r="F1543" i="7"/>
  <c r="F1559" i="7"/>
  <c r="H1559" i="7"/>
  <c r="F1575" i="7"/>
  <c r="H1575" i="7"/>
  <c r="H1591" i="7"/>
  <c r="F1591" i="7"/>
  <c r="F1607" i="7"/>
  <c r="H1607" i="7" s="1"/>
  <c r="H1623" i="7"/>
  <c r="F1623" i="7"/>
  <c r="F1639" i="7"/>
  <c r="F1655" i="7"/>
  <c r="F1671" i="7"/>
  <c r="H1671" i="7" s="1"/>
  <c r="F1687" i="7"/>
  <c r="H1687" i="7" s="1"/>
  <c r="H1703" i="7"/>
  <c r="F1703" i="7"/>
  <c r="F1719" i="7"/>
  <c r="H1719" i="7" s="1"/>
  <c r="H1735" i="7"/>
  <c r="F1735" i="7"/>
  <c r="H1751" i="7"/>
  <c r="F1751" i="7"/>
  <c r="F1767" i="7"/>
  <c r="H1767" i="7" s="1"/>
  <c r="H1783" i="7"/>
  <c r="F1783" i="7"/>
  <c r="F1799" i="7"/>
  <c r="H1799" i="7" s="1"/>
  <c r="F1815" i="7"/>
  <c r="H1815" i="7"/>
  <c r="F1831" i="7"/>
  <c r="H1831" i="7" s="1"/>
  <c r="F1847" i="7"/>
  <c r="H1847" i="7" s="1"/>
  <c r="H1863" i="7"/>
  <c r="F1863" i="7"/>
  <c r="F1879" i="7"/>
  <c r="H1879" i="7"/>
  <c r="H1895" i="7"/>
  <c r="F1895" i="7"/>
  <c r="F1911" i="7"/>
  <c r="H1911" i="7" s="1"/>
  <c r="H1927" i="7"/>
  <c r="F1927" i="7"/>
  <c r="H1943" i="7"/>
  <c r="F1943" i="7"/>
  <c r="H1959" i="7"/>
  <c r="F1959" i="7"/>
  <c r="H1975" i="7"/>
  <c r="F1975" i="7"/>
  <c r="H1991" i="7"/>
  <c r="F1991" i="7"/>
  <c r="H801" i="7"/>
  <c r="F801" i="7"/>
  <c r="F545" i="7"/>
  <c r="H373" i="7"/>
  <c r="F373" i="7"/>
  <c r="H289" i="7"/>
  <c r="F289" i="7"/>
  <c r="F205" i="7"/>
  <c r="H205" i="7"/>
  <c r="F117" i="7"/>
  <c r="H1968" i="7"/>
  <c r="F1968" i="7"/>
  <c r="H1884" i="7"/>
  <c r="F1884" i="7"/>
  <c r="F1796" i="7"/>
  <c r="H1796" i="7"/>
  <c r="F1712" i="7"/>
  <c r="H1712" i="7" s="1"/>
  <c r="F1628" i="7"/>
  <c r="H1540" i="7"/>
  <c r="F1540" i="7"/>
  <c r="H1456" i="7"/>
  <c r="F1456" i="7"/>
  <c r="F1372" i="7"/>
  <c r="H1284" i="7"/>
  <c r="F1284" i="7"/>
  <c r="H1200" i="7"/>
  <c r="F1200" i="7"/>
  <c r="F1116" i="7"/>
  <c r="H1116" i="7" s="1"/>
  <c r="F1028" i="7"/>
  <c r="H1028" i="7" s="1"/>
  <c r="H944" i="7"/>
  <c r="F944" i="7"/>
  <c r="F860" i="7"/>
  <c r="H772" i="7"/>
  <c r="F772" i="7"/>
  <c r="F688" i="7"/>
  <c r="H688" i="7" s="1"/>
  <c r="H604" i="7"/>
  <c r="F604" i="7"/>
  <c r="F516" i="7"/>
  <c r="H516" i="7" s="1"/>
  <c r="F432" i="7"/>
  <c r="H432" i="7" s="1"/>
  <c r="F348" i="7"/>
  <c r="F260" i="7"/>
  <c r="H260" i="7" s="1"/>
  <c r="H176" i="7"/>
  <c r="F176" i="7"/>
  <c r="F92" i="7"/>
  <c r="F88" i="7"/>
  <c r="H88" i="7"/>
  <c r="F152" i="7"/>
  <c r="F216" i="7"/>
  <c r="H216" i="7" s="1"/>
  <c r="F280" i="7"/>
  <c r="H280" i="7" s="1"/>
  <c r="F344" i="7"/>
  <c r="H344" i="7" s="1"/>
  <c r="F408" i="7"/>
  <c r="H472" i="7"/>
  <c r="F472" i="7"/>
  <c r="F536" i="7"/>
  <c r="F600" i="7"/>
  <c r="H600" i="7" s="1"/>
  <c r="H664" i="7"/>
  <c r="F664" i="7"/>
  <c r="H728" i="7"/>
  <c r="F728" i="7"/>
  <c r="H792" i="7"/>
  <c r="F792" i="7"/>
  <c r="F856" i="7"/>
  <c r="H856" i="7" s="1"/>
  <c r="H920" i="7"/>
  <c r="F920" i="7"/>
  <c r="H984" i="7"/>
  <c r="F984" i="7"/>
  <c r="H1048" i="7"/>
  <c r="F1048" i="7"/>
  <c r="F1112" i="7"/>
  <c r="H1112" i="7" s="1"/>
  <c r="H1176" i="7"/>
  <c r="F1176" i="7"/>
  <c r="H1240" i="7"/>
  <c r="F1240" i="7"/>
  <c r="F1304" i="7"/>
  <c r="H1304" i="7"/>
  <c r="F1368" i="7"/>
  <c r="H1432" i="7"/>
  <c r="F1432" i="7"/>
  <c r="H1496" i="7"/>
  <c r="F1496" i="7"/>
  <c r="F1560" i="7"/>
  <c r="H1560" i="7"/>
  <c r="F1624" i="7"/>
  <c r="H1624" i="7" s="1"/>
  <c r="F1688" i="7"/>
  <c r="H1752" i="7"/>
  <c r="F1752" i="7"/>
  <c r="F1816" i="7"/>
  <c r="H1816" i="7" s="1"/>
  <c r="F1880" i="7"/>
  <c r="H1880" i="7" s="1"/>
  <c r="F1944" i="7"/>
  <c r="H1944" i="7" s="1"/>
  <c r="H785" i="7"/>
  <c r="F785" i="7"/>
  <c r="H529" i="7"/>
  <c r="F529" i="7"/>
  <c r="F369" i="7"/>
  <c r="F285" i="7"/>
  <c r="H285" i="7" s="1"/>
  <c r="F197" i="7"/>
  <c r="H113" i="7"/>
  <c r="F113" i="7"/>
  <c r="H121" i="7"/>
  <c r="F121" i="7"/>
  <c r="F185" i="7"/>
  <c r="H185" i="7" s="1"/>
  <c r="H249" i="7"/>
  <c r="F249" i="7"/>
  <c r="H313" i="7"/>
  <c r="F313" i="7"/>
  <c r="F377" i="7"/>
  <c r="H377" i="7" s="1"/>
  <c r="H425" i="7"/>
  <c r="F425" i="7"/>
  <c r="H437" i="7"/>
  <c r="F437" i="7"/>
  <c r="F477" i="7"/>
  <c r="H477" i="7"/>
  <c r="F489" i="7"/>
  <c r="H501" i="7"/>
  <c r="F501" i="7"/>
  <c r="H541" i="7"/>
  <c r="F541" i="7"/>
  <c r="H553" i="7"/>
  <c r="F553" i="7"/>
  <c r="F565" i="7"/>
  <c r="F605" i="7"/>
  <c r="H605" i="7" s="1"/>
  <c r="H617" i="7"/>
  <c r="F617" i="7"/>
  <c r="H629" i="7"/>
  <c r="F629" i="7"/>
  <c r="F669" i="7"/>
  <c r="H681" i="7"/>
  <c r="F681" i="7"/>
  <c r="H693" i="7"/>
  <c r="F693" i="7"/>
  <c r="F733" i="7"/>
  <c r="H733" i="7"/>
  <c r="F745" i="7"/>
  <c r="H757" i="7"/>
  <c r="F757" i="7"/>
  <c r="F797" i="7"/>
  <c r="H797" i="7" s="1"/>
  <c r="H809" i="7"/>
  <c r="F809" i="7"/>
  <c r="F821" i="7"/>
  <c r="H821" i="7" s="1"/>
  <c r="F837" i="7"/>
  <c r="H837" i="7" s="1"/>
  <c r="H853" i="7"/>
  <c r="F853" i="7"/>
  <c r="F869" i="7"/>
  <c r="H869" i="7"/>
  <c r="F885" i="7"/>
  <c r="H885" i="7" s="1"/>
  <c r="H901" i="7"/>
  <c r="F901" i="7"/>
  <c r="H917" i="7"/>
  <c r="F917" i="7"/>
  <c r="H933" i="7"/>
  <c r="F933" i="7"/>
  <c r="F949" i="7"/>
  <c r="F965" i="7"/>
  <c r="H965" i="7" s="1"/>
  <c r="H981" i="7"/>
  <c r="F981" i="7"/>
  <c r="F997" i="7"/>
  <c r="H997" i="7"/>
  <c r="F1013" i="7"/>
  <c r="F1029" i="7"/>
  <c r="H1029" i="7" s="1"/>
  <c r="H1045" i="7"/>
  <c r="F1045" i="7"/>
  <c r="F1061" i="7"/>
  <c r="H1061" i="7"/>
  <c r="F1077" i="7"/>
  <c r="F1093" i="7"/>
  <c r="H1093" i="7" s="1"/>
  <c r="H1109" i="7"/>
  <c r="F1109" i="7"/>
  <c r="H1125" i="7"/>
  <c r="F1125" i="7"/>
  <c r="F1141" i="7"/>
  <c r="H1141" i="7" s="1"/>
  <c r="H1157" i="7"/>
  <c r="F1157" i="7"/>
  <c r="H1173" i="7"/>
  <c r="F1173" i="7"/>
  <c r="F1189" i="7"/>
  <c r="H1189" i="7"/>
  <c r="F1205" i="7"/>
  <c r="H1205" i="7" s="1"/>
  <c r="F1221" i="7"/>
  <c r="H1221" i="7" s="1"/>
  <c r="H1237" i="7"/>
  <c r="F1237" i="7"/>
  <c r="F1253" i="7"/>
  <c r="H1253" i="7"/>
  <c r="F1269" i="7"/>
  <c r="H1285" i="7"/>
  <c r="F1285" i="7"/>
  <c r="H1301" i="7"/>
  <c r="F1301" i="7"/>
  <c r="H1317" i="7"/>
  <c r="F1317" i="7"/>
  <c r="F1333" i="7"/>
  <c r="H1333" i="7" s="1"/>
  <c r="F1349" i="7"/>
  <c r="H1349" i="7" s="1"/>
  <c r="H1365" i="7"/>
  <c r="F1365" i="7"/>
  <c r="F1381" i="7"/>
  <c r="H1381" i="7"/>
  <c r="F1397" i="7"/>
  <c r="F1413" i="7"/>
  <c r="H1413" i="7" s="1"/>
  <c r="F1429" i="7"/>
  <c r="H1429" i="7" s="1"/>
  <c r="H1445" i="7"/>
  <c r="F1445" i="7"/>
  <c r="F1461" i="7"/>
  <c r="H1477" i="7"/>
  <c r="F1477" i="7"/>
  <c r="F1493" i="7"/>
  <c r="H1493" i="7" s="1"/>
  <c r="F1509" i="7"/>
  <c r="H1509" i="7"/>
  <c r="F1525" i="7"/>
  <c r="H1525" i="7" s="1"/>
  <c r="H1541" i="7"/>
  <c r="F1541" i="7"/>
  <c r="F1557" i="7"/>
  <c r="H1557" i="7" s="1"/>
  <c r="F1573" i="7"/>
  <c r="H1573" i="7"/>
  <c r="F1589" i="7"/>
  <c r="H1589" i="7"/>
  <c r="F1605" i="7"/>
  <c r="H1605" i="7" s="1"/>
  <c r="H1621" i="7"/>
  <c r="F1621" i="7"/>
  <c r="F1637" i="7"/>
  <c r="H1637" i="7"/>
  <c r="F1653" i="7"/>
  <c r="H1653" i="7"/>
  <c r="F1669" i="7"/>
  <c r="H1669" i="7" s="1"/>
  <c r="H1685" i="7"/>
  <c r="F1685" i="7"/>
  <c r="F1701" i="7"/>
  <c r="H1701" i="7" s="1"/>
  <c r="F1717" i="7"/>
  <c r="H1717" i="7"/>
  <c r="F1733" i="7"/>
  <c r="H1733" i="7" s="1"/>
  <c r="F1749" i="7"/>
  <c r="F1765" i="7"/>
  <c r="H1765" i="7"/>
  <c r="F1781" i="7"/>
  <c r="F1797" i="7"/>
  <c r="H1797" i="7" s="1"/>
  <c r="H1813" i="7"/>
  <c r="F1813" i="7"/>
  <c r="H1829" i="7"/>
  <c r="F1829" i="7"/>
  <c r="F1845" i="7"/>
  <c r="H1845" i="7" s="1"/>
  <c r="H1861" i="7"/>
  <c r="F1861" i="7"/>
  <c r="H1877" i="7"/>
  <c r="F1877" i="7"/>
  <c r="F1893" i="7"/>
  <c r="H1893" i="7"/>
  <c r="F1909" i="7"/>
  <c r="H1909" i="7" s="1"/>
  <c r="F1925" i="7"/>
  <c r="H1925" i="7" s="1"/>
  <c r="F1941" i="7"/>
  <c r="F1957" i="7"/>
  <c r="H1957" i="7"/>
  <c r="F1973" i="7"/>
  <c r="H1973" i="7" s="1"/>
  <c r="F1989" i="7"/>
  <c r="H1989" i="7" s="1"/>
  <c r="G2005" i="7"/>
  <c r="H2005" i="7" s="1"/>
  <c r="F2005" i="7"/>
  <c r="H78" i="7"/>
  <c r="F78" i="7"/>
  <c r="H94" i="7"/>
  <c r="F94" i="7"/>
  <c r="F110" i="7"/>
  <c r="F126" i="7"/>
  <c r="H126" i="7" s="1"/>
  <c r="H142" i="7"/>
  <c r="F142" i="7"/>
  <c r="F158" i="7"/>
  <c r="H158" i="7"/>
  <c r="F174" i="7"/>
  <c r="H174" i="7" s="1"/>
  <c r="F190" i="7"/>
  <c r="H190" i="7" s="1"/>
  <c r="H206" i="7"/>
  <c r="F206" i="7"/>
  <c r="F222" i="7"/>
  <c r="H222" i="7"/>
  <c r="F238" i="7"/>
  <c r="H238" i="7"/>
  <c r="F254" i="7"/>
  <c r="H254" i="7" s="1"/>
  <c r="H270" i="7"/>
  <c r="F270" i="7"/>
  <c r="F286" i="7"/>
  <c r="H286" i="7"/>
  <c r="F302" i="7"/>
  <c r="H302" i="7"/>
  <c r="H318" i="7"/>
  <c r="F318" i="7"/>
  <c r="H334" i="7"/>
  <c r="F334" i="7"/>
  <c r="H350" i="7"/>
  <c r="F350" i="7"/>
  <c r="F366" i="7"/>
  <c r="H366" i="7"/>
  <c r="F382" i="7"/>
  <c r="H382" i="7" s="1"/>
  <c r="H398" i="7"/>
  <c r="F398" i="7"/>
  <c r="F414" i="7"/>
  <c r="H414" i="7"/>
  <c r="F430" i="7"/>
  <c r="H430" i="7" s="1"/>
  <c r="F446" i="7"/>
  <c r="H446" i="7" s="1"/>
  <c r="H462" i="7"/>
  <c r="F462" i="7"/>
  <c r="H478" i="7"/>
  <c r="F478" i="7"/>
  <c r="F494" i="7"/>
  <c r="H494" i="7" s="1"/>
  <c r="F510" i="7"/>
  <c r="H510" i="7" s="1"/>
  <c r="H526" i="7"/>
  <c r="F526" i="7"/>
  <c r="F542" i="7"/>
  <c r="H542" i="7"/>
  <c r="F558" i="7"/>
  <c r="H558" i="7" s="1"/>
  <c r="F574" i="7"/>
  <c r="H574" i="7" s="1"/>
  <c r="H590" i="7"/>
  <c r="F590" i="7"/>
  <c r="F606" i="7"/>
  <c r="H606" i="7"/>
  <c r="F622" i="7"/>
  <c r="H622" i="7"/>
  <c r="H638" i="7"/>
  <c r="F638" i="7"/>
  <c r="H654" i="7"/>
  <c r="F654" i="7"/>
  <c r="H670" i="7"/>
  <c r="F670" i="7"/>
  <c r="F686" i="7"/>
  <c r="H686" i="7"/>
  <c r="H702" i="7"/>
  <c r="F702" i="7"/>
  <c r="H718" i="7"/>
  <c r="F718" i="7"/>
  <c r="F734" i="7"/>
  <c r="H750" i="7"/>
  <c r="F750" i="7"/>
  <c r="F766" i="7"/>
  <c r="F782" i="7"/>
  <c r="H782" i="7"/>
  <c r="F798" i="7"/>
  <c r="H798" i="7" s="1"/>
  <c r="F814" i="7"/>
  <c r="H814" i="7" s="1"/>
  <c r="H830" i="7"/>
  <c r="F830" i="7"/>
  <c r="F846" i="7"/>
  <c r="H846" i="7"/>
  <c r="F862" i="7"/>
  <c r="H878" i="7"/>
  <c r="F878" i="7"/>
  <c r="H894" i="7"/>
  <c r="F894" i="7"/>
  <c r="H910" i="7"/>
  <c r="F910" i="7"/>
  <c r="F926" i="7"/>
  <c r="F942" i="7"/>
  <c r="H942" i="7" s="1"/>
  <c r="H958" i="7"/>
  <c r="F958" i="7"/>
  <c r="F974" i="7"/>
  <c r="H974" i="7"/>
  <c r="F990" i="7"/>
  <c r="H990" i="7"/>
  <c r="H1006" i="7"/>
  <c r="F1006" i="7"/>
  <c r="H1022" i="7"/>
  <c r="F1022" i="7"/>
  <c r="H1038" i="7"/>
  <c r="F1038" i="7"/>
  <c r="F1054" i="7"/>
  <c r="H1054" i="7"/>
  <c r="F1070" i="7"/>
  <c r="F1086" i="7"/>
  <c r="H1086" i="7" s="1"/>
  <c r="H1102" i="7"/>
  <c r="F1102" i="7"/>
  <c r="H1118" i="7"/>
  <c r="F1118" i="7"/>
  <c r="F1134" i="7"/>
  <c r="H1134" i="7"/>
  <c r="F1150" i="7"/>
  <c r="H1150" i="7" s="1"/>
  <c r="H1166" i="7"/>
  <c r="F1166" i="7"/>
  <c r="F1182" i="7"/>
  <c r="H1182" i="7"/>
  <c r="F1198" i="7"/>
  <c r="F1214" i="7"/>
  <c r="H1214" i="7" s="1"/>
  <c r="H1230" i="7"/>
  <c r="F1230" i="7"/>
  <c r="F1246" i="7"/>
  <c r="H1246" i="7"/>
  <c r="F1262" i="7"/>
  <c r="H1262" i="7"/>
  <c r="H1278" i="7"/>
  <c r="F1278" i="7"/>
  <c r="H1294" i="7"/>
  <c r="F1294" i="7"/>
  <c r="F1310" i="7"/>
  <c r="H1310" i="7"/>
  <c r="F1326" i="7"/>
  <c r="H1326" i="7" s="1"/>
  <c r="F1342" i="7"/>
  <c r="H1342" i="7" s="1"/>
  <c r="H1358" i="7"/>
  <c r="F1358" i="7"/>
  <c r="H1374" i="7"/>
  <c r="F1374" i="7"/>
  <c r="F1390" i="7"/>
  <c r="H1390" i="7"/>
  <c r="F1406" i="7"/>
  <c r="H1406" i="7" s="1"/>
  <c r="H1422" i="7"/>
  <c r="F1422" i="7"/>
  <c r="H1438" i="7"/>
  <c r="F1438" i="7"/>
  <c r="F1454" i="7"/>
  <c r="F1470" i="7"/>
  <c r="H1470" i="7" s="1"/>
  <c r="F1486" i="7"/>
  <c r="H1486" i="7"/>
  <c r="F1502" i="7"/>
  <c r="F1518" i="7"/>
  <c r="F1534" i="7"/>
  <c r="H1534" i="7" s="1"/>
  <c r="F1550" i="7"/>
  <c r="H1550" i="7"/>
  <c r="F1566" i="7"/>
  <c r="F1582" i="7"/>
  <c r="H1582" i="7" s="1"/>
  <c r="H1598" i="7"/>
  <c r="F1598" i="7"/>
  <c r="H1614" i="7"/>
  <c r="F1614" i="7"/>
  <c r="F1630" i="7"/>
  <c r="H1630" i="7"/>
  <c r="F1646" i="7"/>
  <c r="H1646" i="7"/>
  <c r="F1662" i="7"/>
  <c r="H1662" i="7" s="1"/>
  <c r="H1678" i="7"/>
  <c r="F1678" i="7"/>
  <c r="F1694" i="7"/>
  <c r="H1710" i="7"/>
  <c r="F1710" i="7"/>
  <c r="F1726" i="7"/>
  <c r="H1726" i="7" s="1"/>
  <c r="F1742" i="7"/>
  <c r="H1742" i="7" s="1"/>
  <c r="F1758" i="7"/>
  <c r="H1758" i="7"/>
  <c r="F1774" i="7"/>
  <c r="F1790" i="7"/>
  <c r="H1790" i="7" s="1"/>
  <c r="H1806" i="7"/>
  <c r="F1806" i="7"/>
  <c r="F1822" i="7"/>
  <c r="H1822" i="7"/>
  <c r="F1838" i="7"/>
  <c r="H1838" i="7"/>
  <c r="F1854" i="7"/>
  <c r="H1854" i="7" s="1"/>
  <c r="F1870" i="7"/>
  <c r="H1870" i="7" s="1"/>
  <c r="F1886" i="7"/>
  <c r="H1886" i="7"/>
  <c r="F1902" i="7"/>
  <c r="H1902" i="7"/>
  <c r="F1918" i="7"/>
  <c r="H1918" i="7" s="1"/>
  <c r="H1934" i="7"/>
  <c r="F1934" i="7"/>
  <c r="F1950" i="7"/>
  <c r="H1950" i="7"/>
  <c r="F1966" i="7"/>
  <c r="F1982" i="7"/>
  <c r="H1982" i="7" s="1"/>
  <c r="F1998" i="7"/>
  <c r="F51" i="7"/>
  <c r="H51" i="7"/>
  <c r="F10" i="7"/>
  <c r="K10" i="7" s="1"/>
  <c r="F66" i="7"/>
  <c r="H66" i="7" s="1"/>
  <c r="F40" i="7"/>
  <c r="K40" i="7" s="1"/>
  <c r="F27" i="7"/>
  <c r="K27" i="7" s="1"/>
  <c r="F28" i="7"/>
  <c r="K28" i="7" s="1"/>
  <c r="F38" i="7"/>
  <c r="K38" i="7" s="1"/>
  <c r="H68" i="7"/>
  <c r="F68" i="7"/>
  <c r="F16" i="7"/>
  <c r="F12" i="7"/>
  <c r="F35" i="7"/>
  <c r="H57" i="7"/>
  <c r="F57" i="7"/>
  <c r="F42" i="7"/>
  <c r="F24" i="7"/>
  <c r="K24" i="7" s="1"/>
  <c r="F63" i="7"/>
  <c r="H63" i="7"/>
  <c r="F17" i="7"/>
  <c r="F52" i="7"/>
  <c r="H52" i="7"/>
  <c r="F7" i="7"/>
  <c r="K7" i="7" s="1"/>
  <c r="F19" i="7"/>
  <c r="K19" i="7" s="1"/>
  <c r="F37" i="7"/>
  <c r="F14" i="7"/>
  <c r="K14" i="7" s="1"/>
  <c r="F8" i="7"/>
  <c r="K8" i="7" s="1"/>
  <c r="F32" i="7"/>
  <c r="F60" i="7"/>
  <c r="H60" i="7" s="1"/>
  <c r="F31" i="7"/>
  <c r="F62" i="7"/>
  <c r="H62" i="7"/>
  <c r="F36" i="7"/>
  <c r="F43" i="7"/>
  <c r="F64" i="7"/>
  <c r="H64" i="7" s="1"/>
  <c r="G11" i="3"/>
  <c r="G22" i="3"/>
  <c r="H22" i="3" s="1"/>
  <c r="F67" i="7"/>
  <c r="F58" i="7"/>
  <c r="H58" i="7"/>
  <c r="F21" i="7"/>
  <c r="K21" i="7" s="1"/>
  <c r="F56" i="7"/>
  <c r="H56" i="7" s="1"/>
  <c r="F59" i="7"/>
  <c r="H59" i="7"/>
  <c r="F44" i="7"/>
  <c r="K44" i="7" s="1"/>
  <c r="F15" i="7"/>
  <c r="F34" i="7"/>
  <c r="K34" i="7" s="1"/>
  <c r="F20" i="7"/>
  <c r="K20" i="7" s="1"/>
  <c r="F11" i="7"/>
  <c r="H48" i="7"/>
  <c r="F48" i="7"/>
  <c r="F45" i="7"/>
  <c r="K45" i="7" s="1"/>
  <c r="T7" i="6"/>
  <c r="F6" i="3"/>
  <c r="F8" i="3"/>
  <c r="F7" i="3"/>
  <c r="E8" i="3"/>
  <c r="E11" i="10" s="1"/>
  <c r="E7" i="3"/>
  <c r="E10" i="10" s="1"/>
  <c r="E6" i="3"/>
  <c r="E9" i="10" s="1"/>
  <c r="K9" i="7" l="1"/>
  <c r="K17" i="7"/>
  <c r="K16" i="7"/>
  <c r="K15" i="7"/>
  <c r="K12" i="7"/>
  <c r="K11" i="7"/>
  <c r="G22" i="7"/>
  <c r="H22" i="7" s="1"/>
  <c r="K43" i="7"/>
  <c r="K41" i="7"/>
  <c r="K36" i="7"/>
  <c r="K35" i="7"/>
  <c r="K37" i="7"/>
  <c r="K32" i="7"/>
  <c r="K42" i="7"/>
  <c r="K31" i="7"/>
  <c r="G46" i="7"/>
  <c r="K46" i="7"/>
  <c r="G34" i="7"/>
  <c r="H34" i="7" s="1"/>
  <c r="G37" i="7"/>
  <c r="G16" i="7"/>
  <c r="H16" i="7" s="1"/>
  <c r="G27" i="7"/>
  <c r="I27" i="7" s="1"/>
  <c r="G32" i="7"/>
  <c r="H32" i="7" s="1"/>
  <c r="G28" i="7"/>
  <c r="H28" i="7" s="1"/>
  <c r="G40" i="7"/>
  <c r="H40" i="7" s="1"/>
  <c r="G12" i="7"/>
  <c r="H12" i="7" s="1"/>
  <c r="G9" i="7"/>
  <c r="G38" i="7"/>
  <c r="H38" i="7" s="1"/>
  <c r="P13" i="7"/>
  <c r="D11" i="11" s="1"/>
  <c r="H26" i="3"/>
  <c r="G43" i="7"/>
  <c r="H43" i="7" s="1"/>
  <c r="G35" i="7"/>
  <c r="J35" i="7" s="1"/>
  <c r="G31" i="7"/>
  <c r="H31" i="7" s="1"/>
  <c r="G8" i="7"/>
  <c r="G11" i="7"/>
  <c r="H11" i="7" s="1"/>
  <c r="G15" i="7"/>
  <c r="H15" i="7" s="1"/>
  <c r="G17" i="7"/>
  <c r="H17" i="7" s="1"/>
  <c r="G42" i="7"/>
  <c r="H42" i="7" s="1"/>
  <c r="G10" i="7"/>
  <c r="I10" i="7" s="1"/>
  <c r="G30" i="7"/>
  <c r="H30" i="7" s="1"/>
  <c r="G20" i="7"/>
  <c r="H20" i="7" s="1"/>
  <c r="G21" i="7"/>
  <c r="I21" i="7" s="1"/>
  <c r="G36" i="7"/>
  <c r="H36" i="7" s="1"/>
  <c r="G14" i="7"/>
  <c r="I14" i="7" s="1"/>
  <c r="G25" i="7"/>
  <c r="H25" i="7" s="1"/>
  <c r="G24" i="7"/>
  <c r="H24" i="7" s="1"/>
  <c r="G18" i="7"/>
  <c r="H18" i="7" s="1"/>
  <c r="G6" i="7"/>
  <c r="I6" i="7" s="1"/>
  <c r="G41" i="7"/>
  <c r="H41" i="7" s="1"/>
  <c r="G7" i="7"/>
  <c r="I7" i="7" s="1"/>
  <c r="G29" i="7"/>
  <c r="I29" i="7" s="1"/>
  <c r="G39" i="7"/>
  <c r="H39" i="7" s="1"/>
  <c r="G45" i="7"/>
  <c r="H45" i="7" s="1"/>
  <c r="G44" i="7"/>
  <c r="H44" i="7" s="1"/>
  <c r="G19" i="7"/>
  <c r="H19" i="7" s="1"/>
  <c r="G23" i="7"/>
  <c r="H23" i="7" s="1"/>
  <c r="G26" i="7"/>
  <c r="H26" i="7" s="1"/>
  <c r="H8" i="7"/>
  <c r="H9" i="7"/>
  <c r="H37" i="7"/>
  <c r="H1694" i="7"/>
  <c r="H1502" i="7"/>
  <c r="H734" i="7"/>
  <c r="H110" i="7"/>
  <c r="H1941" i="7"/>
  <c r="H1749" i="7"/>
  <c r="H1013" i="7"/>
  <c r="H669" i="7"/>
  <c r="H197" i="7"/>
  <c r="H536" i="7"/>
  <c r="H152" i="7"/>
  <c r="H860" i="7"/>
  <c r="H1372" i="7"/>
  <c r="H117" i="7"/>
  <c r="H545" i="7"/>
  <c r="H1479" i="7"/>
  <c r="H1175" i="7"/>
  <c r="H1774" i="7"/>
  <c r="H348" i="7"/>
  <c r="H1639" i="7"/>
  <c r="H67" i="7"/>
  <c r="H1518" i="7"/>
  <c r="H1198" i="7"/>
  <c r="H926" i="7"/>
  <c r="H1461" i="7"/>
  <c r="H1269" i="7"/>
  <c r="H1998" i="7"/>
  <c r="H1966" i="7"/>
  <c r="H1566" i="7"/>
  <c r="H1454" i="7"/>
  <c r="H1070" i="7"/>
  <c r="H862" i="7"/>
  <c r="H766" i="7"/>
  <c r="H1781" i="7"/>
  <c r="H1397" i="7"/>
  <c r="H1077" i="7"/>
  <c r="H949" i="7"/>
  <c r="H745" i="7"/>
  <c r="H565" i="7"/>
  <c r="H489" i="7"/>
  <c r="H369" i="7"/>
  <c r="H1688" i="7"/>
  <c r="H1368" i="7"/>
  <c r="H408" i="7"/>
  <c r="H92" i="7"/>
  <c r="H1628" i="7"/>
  <c r="H1655" i="7"/>
  <c r="H1303" i="7"/>
  <c r="H983" i="7"/>
  <c r="H855" i="7"/>
  <c r="H727" i="7"/>
  <c r="H391" i="7"/>
  <c r="H263" i="7"/>
  <c r="H268" i="7"/>
  <c r="H1460" i="7"/>
  <c r="H1632" i="7"/>
  <c r="H381" i="7"/>
  <c r="H1954" i="7"/>
  <c r="H1842" i="7"/>
  <c r="H1602" i="7"/>
  <c r="H1410" i="7"/>
  <c r="H1282" i="7"/>
  <c r="H1154" i="7"/>
  <c r="H1026" i="7"/>
  <c r="H898" i="7"/>
  <c r="H770" i="7"/>
  <c r="H642" i="7"/>
  <c r="H514" i="7"/>
  <c r="H1817" i="7"/>
  <c r="H1689" i="7"/>
  <c r="H1417" i="7"/>
  <c r="H505" i="7"/>
  <c r="H305" i="7"/>
  <c r="H583" i="7"/>
  <c r="H1986" i="7"/>
  <c r="H322" i="7"/>
  <c r="H146" i="7"/>
  <c r="H1897" i="7"/>
  <c r="H1865" i="7"/>
  <c r="H1785" i="7"/>
  <c r="H1737" i="7"/>
  <c r="H1657" i="7"/>
  <c r="H1593" i="7"/>
  <c r="H1465" i="7"/>
  <c r="H581" i="7"/>
  <c r="H183" i="7"/>
  <c r="H948" i="7"/>
  <c r="H813" i="7"/>
  <c r="H773" i="7"/>
  <c r="H264" i="7"/>
  <c r="H200" i="7"/>
  <c r="H624" i="7"/>
  <c r="H1732" i="7"/>
  <c r="H397" i="7"/>
  <c r="H1435" i="7"/>
  <c r="H1323" i="7"/>
  <c r="H1163" i="7"/>
  <c r="H1051" i="7"/>
  <c r="H795" i="7"/>
  <c r="H139" i="7"/>
  <c r="H1908" i="7"/>
  <c r="H1846" i="7"/>
  <c r="H1814" i="7"/>
  <c r="H1686" i="7"/>
  <c r="H1590" i="7"/>
  <c r="H1414" i="7"/>
  <c r="H1350" i="7"/>
  <c r="H1238" i="7"/>
  <c r="H1014" i="7"/>
  <c r="H1211" i="7"/>
  <c r="H1067" i="7"/>
  <c r="H251" i="7"/>
  <c r="H1140" i="7"/>
  <c r="H1430" i="7"/>
  <c r="H1158" i="7"/>
  <c r="H1864" i="7"/>
  <c r="H1931" i="7"/>
  <c r="H1867" i="7"/>
  <c r="H1803" i="7"/>
  <c r="H1739" i="7"/>
  <c r="H1675" i="7"/>
  <c r="H1659" i="7"/>
  <c r="H1611" i="7"/>
  <c r="H1131" i="7"/>
  <c r="H1083" i="7"/>
  <c r="H539" i="7"/>
  <c r="H372" i="7"/>
  <c r="H317" i="7"/>
  <c r="H2006" i="7"/>
  <c r="H1174" i="7"/>
  <c r="H486" i="7"/>
  <c r="H422" i="7"/>
  <c r="H326" i="7"/>
  <c r="H134" i="7"/>
  <c r="H1581" i="7"/>
  <c r="H1469" i="7"/>
  <c r="H1341" i="7"/>
  <c r="H1229" i="7"/>
  <c r="H941" i="7"/>
  <c r="H829" i="7"/>
  <c r="H533" i="7"/>
  <c r="H413" i="7"/>
  <c r="H248" i="7"/>
  <c r="H1500" i="7"/>
  <c r="H1983" i="7"/>
  <c r="H1151" i="7"/>
  <c r="H847" i="7"/>
  <c r="H374" i="7"/>
  <c r="H246" i="7"/>
  <c r="H166" i="7"/>
  <c r="H1997" i="7"/>
  <c r="H1933" i="7"/>
  <c r="H1901" i="7"/>
  <c r="H1741" i="7"/>
  <c r="H1709" i="7"/>
  <c r="H1613" i="7"/>
  <c r="H1517" i="7"/>
  <c r="H1389" i="7"/>
  <c r="H1357" i="7"/>
  <c r="H1293" i="7"/>
  <c r="H1277" i="7"/>
  <c r="H661" i="7"/>
  <c r="H157" i="7"/>
  <c r="H1912" i="7"/>
  <c r="H1144" i="7"/>
  <c r="H1072" i="7"/>
  <c r="H1412" i="7"/>
  <c r="H1775" i="7"/>
  <c r="H1759" i="7"/>
  <c r="H1663" i="7"/>
  <c r="H1487" i="7"/>
  <c r="H1471" i="7"/>
  <c r="H1119" i="7"/>
  <c r="H959" i="7"/>
  <c r="H783" i="7"/>
  <c r="H687" i="7"/>
  <c r="H367" i="7"/>
  <c r="H598" i="7"/>
  <c r="H406" i="7"/>
  <c r="H214" i="7"/>
  <c r="H102" i="7"/>
  <c r="H1805" i="7"/>
  <c r="H1773" i="7"/>
  <c r="H1165" i="7"/>
  <c r="H509" i="7"/>
  <c r="H1400" i="7"/>
  <c r="H1807" i="7"/>
  <c r="H1135" i="7"/>
  <c r="H927" i="7"/>
  <c r="H911" i="7"/>
  <c r="H863" i="7"/>
  <c r="H303" i="7"/>
  <c r="H95" i="7"/>
  <c r="H1994" i="7"/>
  <c r="H1962" i="7"/>
  <c r="H1946" i="7"/>
  <c r="H1706" i="7"/>
  <c r="H1418" i="7"/>
  <c r="H1402" i="7"/>
  <c r="H1226" i="7"/>
  <c r="H1178" i="7"/>
  <c r="H970" i="7"/>
  <c r="H922" i="7"/>
  <c r="H714" i="7"/>
  <c r="H666" i="7"/>
  <c r="H458" i="7"/>
  <c r="H410" i="7"/>
  <c r="H431" i="7"/>
  <c r="H396" i="7"/>
  <c r="H480" i="7"/>
  <c r="H736" i="7"/>
  <c r="H1504" i="7"/>
  <c r="H1930" i="7"/>
  <c r="H1866" i="7"/>
  <c r="H1498" i="7"/>
  <c r="H1354" i="7"/>
  <c r="H1306" i="7"/>
  <c r="H1098" i="7"/>
  <c r="H1050" i="7"/>
  <c r="H842" i="7"/>
  <c r="H794" i="7"/>
  <c r="H586" i="7"/>
  <c r="H330" i="7"/>
  <c r="H282" i="7"/>
  <c r="H106" i="7"/>
  <c r="H1249" i="7"/>
  <c r="H993" i="7"/>
  <c r="H137" i="7"/>
  <c r="H261" i="7"/>
  <c r="H1320" i="7"/>
  <c r="H1569" i="7"/>
  <c r="H1505" i="7"/>
  <c r="H1489" i="7"/>
  <c r="H1329" i="7"/>
  <c r="H1057" i="7"/>
  <c r="H793" i="7"/>
  <c r="H1969" i="7"/>
  <c r="H1905" i="7"/>
  <c r="H752" i="7"/>
  <c r="H836" i="7"/>
  <c r="H1520" i="7"/>
  <c r="H97" i="7"/>
  <c r="H1891" i="7"/>
  <c r="H1315" i="7"/>
  <c r="H1059" i="7"/>
  <c r="H819" i="7"/>
  <c r="H563" i="7"/>
  <c r="H416" i="7"/>
  <c r="H1100" i="7"/>
  <c r="H1440" i="7"/>
  <c r="H189" i="7"/>
  <c r="H497" i="7"/>
  <c r="H616" i="7"/>
  <c r="H168" i="7"/>
  <c r="H104" i="7"/>
  <c r="H1860" i="7"/>
  <c r="H1948" i="7"/>
  <c r="H1955" i="7"/>
  <c r="H1699" i="7"/>
  <c r="H1507" i="7"/>
  <c r="H1187" i="7"/>
  <c r="H947" i="7"/>
  <c r="H691" i="7"/>
  <c r="H435" i="7"/>
  <c r="H163" i="7"/>
  <c r="H76" i="7"/>
  <c r="H160" i="7"/>
  <c r="H756" i="7"/>
  <c r="H1092" i="7"/>
  <c r="H737" i="7"/>
  <c r="J7" i="7"/>
  <c r="P11" i="7"/>
  <c r="F9" i="10"/>
  <c r="G10" i="3"/>
  <c r="U7" i="6"/>
  <c r="H10" i="3" s="1"/>
  <c r="F10" i="10"/>
  <c r="F11" i="10"/>
  <c r="I28" i="7" l="1"/>
  <c r="D7" i="11"/>
  <c r="D8" i="11"/>
  <c r="D9" i="11" s="1"/>
  <c r="I25" i="3"/>
  <c r="I46" i="7"/>
  <c r="J46" i="7"/>
  <c r="H46" i="7"/>
  <c r="I26" i="3"/>
  <c r="I43" i="7"/>
  <c r="H6" i="7"/>
  <c r="H7" i="7"/>
  <c r="I11" i="7"/>
  <c r="I40" i="7"/>
  <c r="I25" i="7"/>
  <c r="I20" i="7"/>
  <c r="I22" i="7"/>
  <c r="I30" i="7"/>
  <c r="H10" i="7"/>
  <c r="I32" i="7"/>
  <c r="I18" i="7"/>
  <c r="I34" i="7"/>
  <c r="I23" i="7"/>
  <c r="I16" i="7"/>
  <c r="P19" i="7"/>
  <c r="H29" i="7"/>
  <c r="I9" i="7"/>
  <c r="I8" i="7"/>
  <c r="I17" i="7"/>
  <c r="H35" i="7"/>
  <c r="I42" i="7"/>
  <c r="I45" i="7"/>
  <c r="I12" i="7"/>
  <c r="I37" i="7"/>
  <c r="I41" i="7"/>
  <c r="H14" i="7"/>
  <c r="H27" i="7"/>
  <c r="I38" i="7"/>
  <c r="J15" i="7"/>
  <c r="I31" i="7"/>
  <c r="I36" i="7"/>
  <c r="H21" i="7"/>
  <c r="D10" i="11" l="1"/>
  <c r="Q11" i="7"/>
  <c r="P16" i="7"/>
  <c r="P22" i="7" l="1"/>
  <c r="W7" i="6" s="1"/>
  <c r="J10" i="3" s="1"/>
  <c r="P25" i="7" l="1"/>
  <c r="V7" i="6" s="1"/>
  <c r="I10" i="3" s="1"/>
</calcChain>
</file>

<file path=xl/sharedStrings.xml><?xml version="1.0" encoding="utf-8"?>
<sst xmlns="http://schemas.openxmlformats.org/spreadsheetml/2006/main" count="454" uniqueCount="191">
  <si>
    <t>Respondent code</t>
  </si>
  <si>
    <t>Date 1</t>
  </si>
  <si>
    <t>Sum</t>
  </si>
  <si>
    <t>Date2</t>
  </si>
  <si>
    <t>Sum2</t>
  </si>
  <si>
    <t>Demographic questions</t>
  </si>
  <si>
    <t>Time 1 (T1)</t>
  </si>
  <si>
    <t>I’ve been feeling optimistic about the future</t>
  </si>
  <si>
    <t>I’ve been feeling useful</t>
  </si>
  <si>
    <t>I’ve been feeling relaxed</t>
  </si>
  <si>
    <t>I’ve been feeling interested in other people</t>
  </si>
  <si>
    <t>I’ve had energy to spare</t>
  </si>
  <si>
    <t>I’ve been dealing with problems well</t>
  </si>
  <si>
    <t>I’ve been thinking clearly</t>
  </si>
  <si>
    <t>I’ve been feeling good about myself</t>
  </si>
  <si>
    <t>I’ve been feeling close to other people</t>
  </si>
  <si>
    <t>I’ve been feeling confident</t>
  </si>
  <si>
    <t>I’ve been able to make up my mind about things</t>
  </si>
  <si>
    <t>I’ve been feeling loved</t>
  </si>
  <si>
    <t>I’ve been interested in new things</t>
  </si>
  <si>
    <t>I’ve been feeling cheerful</t>
  </si>
  <si>
    <t>Total baseline WEMWBS Score</t>
  </si>
  <si>
    <t>Level of wellbeing (automatic)</t>
  </si>
  <si>
    <t>Time 2 (T2)</t>
  </si>
  <si>
    <t>Is date more than 2 weeks since baseline?</t>
  </si>
  <si>
    <t>Total follow up WEMWBS Score</t>
  </si>
  <si>
    <t>Change from baseline</t>
  </si>
  <si>
    <t>Meaningful positive change?</t>
  </si>
  <si>
    <t>Gender</t>
  </si>
  <si>
    <t>Employment status</t>
  </si>
  <si>
    <t>Ethnicity</t>
  </si>
  <si>
    <t>Descriptive statistics</t>
  </si>
  <si>
    <t>Before intervention</t>
  </si>
  <si>
    <t>After intervention</t>
  </si>
  <si>
    <t>Change</t>
  </si>
  <si>
    <t>Positive change?</t>
  </si>
  <si>
    <t>Statistically significant change?</t>
  </si>
  <si>
    <t>Total no. of responses</t>
  </si>
  <si>
    <t>% Low wellbeing</t>
  </si>
  <si>
    <t>% Moderate wellbeing</t>
  </si>
  <si>
    <t>% High wellbeing</t>
  </si>
  <si>
    <t>Mean score</t>
  </si>
  <si>
    <t>Standard deviation</t>
  </si>
  <si>
    <t>By age</t>
  </si>
  <si>
    <t>13-15</t>
  </si>
  <si>
    <t>16-24</t>
  </si>
  <si>
    <t>25-39</t>
  </si>
  <si>
    <t>40-54</t>
  </si>
  <si>
    <t>55-64</t>
  </si>
  <si>
    <t>65+</t>
  </si>
  <si>
    <t>By gender</t>
  </si>
  <si>
    <t>Male</t>
  </si>
  <si>
    <t>Female</t>
  </si>
  <si>
    <t>Total WEMWBS score</t>
  </si>
  <si>
    <t>Mean</t>
  </si>
  <si>
    <t>Mean change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</si>
  <si>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</si>
  <si>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</si>
  <si>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</si>
  <si>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</si>
  <si>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</si>
  <si>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</si>
  <si>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</si>
  <si>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</si>
  <si>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</si>
  <si>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</si>
  <si>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</si>
  <si>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</si>
  <si>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</si>
  <si>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</si>
  <si>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</si>
  <si>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</si>
  <si>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</si>
  <si>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</si>
  <si>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</si>
  <si>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</si>
  <si>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</si>
  <si>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</si>
  <si>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</si>
  <si>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</si>
  <si>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</si>
  <si>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</si>
  <si>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</si>
  <si>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</si>
  <si>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</si>
  <si>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</si>
  <si>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</si>
  <si>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</si>
  <si>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</si>
  <si>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</si>
  <si>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</si>
  <si>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</si>
  <si>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</si>
  <si>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</si>
  <si>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</si>
  <si>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</si>
  <si>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Full time Education</t>
  </si>
  <si>
    <t>Paid Work:Full Time</t>
  </si>
  <si>
    <t>Paid Work:Part Time</t>
  </si>
  <si>
    <t>Self Employed</t>
  </si>
  <si>
    <t>Out of Work, registered unemployed</t>
  </si>
  <si>
    <t>Full time education</t>
  </si>
  <si>
    <t>Permanatly sick or disabled</t>
  </si>
  <si>
    <t>Not working for domestic reason</t>
  </si>
  <si>
    <t>Retired</t>
  </si>
  <si>
    <t>Other</t>
  </si>
  <si>
    <t>Out of Work, unregistered unemployed</t>
  </si>
  <si>
    <t>Asian</t>
  </si>
  <si>
    <t>Black</t>
  </si>
  <si>
    <t>Chinese</t>
  </si>
  <si>
    <t>Don't know</t>
  </si>
  <si>
    <t>Mixed</t>
  </si>
  <si>
    <t>Refused</t>
  </si>
  <si>
    <t>White</t>
  </si>
  <si>
    <t>Age (years)</t>
  </si>
  <si>
    <t>Paid Work: Full Time</t>
  </si>
  <si>
    <t>Not Working For Domestic Reasons</t>
  </si>
  <si>
    <t>Paid Work: Part Time</t>
  </si>
  <si>
    <t>Permanently Sick Or Disabled</t>
  </si>
  <si>
    <t>WEMWEBS Wellbeing questions at baseline</t>
  </si>
  <si>
    <t>WEMWEBS Well-being questions after intervention</t>
  </si>
  <si>
    <t>Date check</t>
  </si>
  <si>
    <t>Total WEMWBS score change</t>
  </si>
  <si>
    <t>Before</t>
  </si>
  <si>
    <t>After</t>
  </si>
  <si>
    <t>Absolute value of the difference</t>
  </si>
  <si>
    <t>Sign of the difference</t>
  </si>
  <si>
    <t>Rank</t>
  </si>
  <si>
    <t>Rank with sign</t>
  </si>
  <si>
    <t>n</t>
  </si>
  <si>
    <t>Rank if positive</t>
  </si>
  <si>
    <t>SD</t>
  </si>
  <si>
    <t>z</t>
  </si>
  <si>
    <t>Significance</t>
  </si>
  <si>
    <t>Difference with sign</t>
  </si>
  <si>
    <t>Wilcoxin signed rank test</t>
  </si>
  <si>
    <t>Mean WEMWEBS score</t>
  </si>
  <si>
    <t>Description</t>
  </si>
  <si>
    <r>
      <rPr>
        <b/>
        <sz val="14"/>
        <color theme="4" tint="-0.249977111117893"/>
        <rFont val="Calibri"/>
        <family val="2"/>
        <scheme val="minor"/>
      </rPr>
      <t>Descriptves- Before</t>
    </r>
    <r>
      <rPr>
        <sz val="14"/>
        <rFont val="Calibri"/>
        <family val="2"/>
        <scheme val="minor"/>
      </rPr>
      <t>: Mean scores for each WEMWBS item and total WEMWBS score, at the beginning of the project</t>
    </r>
  </si>
  <si>
    <r>
      <rPr>
        <b/>
        <sz val="14"/>
        <color theme="4" tint="-0.249977111117893"/>
        <rFont val="Calibri"/>
        <family val="2"/>
        <scheme val="minor"/>
      </rPr>
      <t>Descriptives - After</t>
    </r>
    <r>
      <rPr>
        <sz val="14"/>
        <rFont val="Calibri"/>
        <family val="2"/>
        <scheme val="minor"/>
      </rPr>
      <t>: Mean scores for each WEMWBS item and total WEMWBS score, at the end of the project</t>
    </r>
  </si>
  <si>
    <r>
      <rPr>
        <b/>
        <sz val="14"/>
        <color theme="4" tint="-0.249977111117893"/>
        <rFont val="Calibri"/>
        <family val="2"/>
        <scheme val="minor"/>
      </rPr>
      <t>Descriptive - Change</t>
    </r>
    <r>
      <rPr>
        <sz val="14"/>
        <rFont val="Calibri"/>
        <family val="2"/>
        <scheme val="minor"/>
      </rPr>
      <t xml:space="preserve">: Changes in scores on each WEMWBS item and total WEMWBS score, between the beginning and end of the project 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</si>
  <si>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</si>
  <si>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Meaningful negative change?</t>
  </si>
  <si>
    <t>Number of people with a meaningful positive change (%)</t>
  </si>
  <si>
    <t>Number of people with a meaningful negative change (%)</t>
  </si>
  <si>
    <t>Rank if negative</t>
  </si>
  <si>
    <t>%</t>
  </si>
  <si>
    <t>Wilcoxon signed rank test P value</t>
  </si>
  <si>
    <t>Positive ranks</t>
  </si>
  <si>
    <t>Total number</t>
  </si>
  <si>
    <t>Remove  missing pairs</t>
  </si>
  <si>
    <t>Paired t test</t>
  </si>
  <si>
    <t>t</t>
  </si>
  <si>
    <t>df</t>
  </si>
  <si>
    <t>Paired t test:</t>
  </si>
  <si>
    <t>This sheet shows the results of the paired t test based on the WEMWBS scores</t>
  </si>
  <si>
    <r>
      <rPr>
        <b/>
        <sz val="14"/>
        <color theme="4" tint="-0.249977111117893"/>
        <rFont val="Calibri"/>
        <family val="2"/>
        <scheme val="minor"/>
      </rPr>
      <t>Wilcoxon signed ranks test</t>
    </r>
    <r>
      <rPr>
        <sz val="14"/>
        <rFont val="Calibri"/>
        <family val="2"/>
        <scheme val="minor"/>
      </rPr>
      <t>: This sheet shows the results of the Wilcoxon signed ranks test based on the WEMWBS scores</t>
    </r>
  </si>
  <si>
    <r>
      <rPr>
        <b/>
        <sz val="14"/>
        <color theme="4" tint="-0.249977111117893"/>
        <rFont val="Calibri"/>
        <family val="2"/>
        <scheme val="minor"/>
      </rPr>
      <t>Data Sheet</t>
    </r>
    <r>
      <rPr>
        <sz val="14"/>
        <rFont val="Calibri"/>
        <family val="2"/>
        <scheme val="minor"/>
      </rPr>
      <t>: This data sheet can be used to enter data of the WEMWBS questionnaire maximum of 2000 entries with some socio-demographic questions</t>
    </r>
  </si>
  <si>
    <r>
      <rPr>
        <b/>
        <sz val="14"/>
        <color theme="4" tint="-0.249977111117893"/>
        <rFont val="Calibri"/>
        <family val="2"/>
        <scheme val="minor"/>
      </rPr>
      <t>Descriptive-Main Sheet</t>
    </r>
    <r>
      <rPr>
        <sz val="14"/>
        <rFont val="Calibri"/>
        <family val="2"/>
        <scheme val="minor"/>
      </rPr>
      <t>: High, moderate and low wellbeing before and after the project, and significance</t>
    </r>
  </si>
  <si>
    <t>Measuring WEMWBS</t>
  </si>
  <si>
    <t>Instructions for using this spreadsheet</t>
  </si>
  <si>
    <t>We recommend having before and after data for at least 30 clients.</t>
  </si>
  <si>
    <t>When data are entered into the sheet titled Data, a number of useful statistics are calculated automatically in the subsequent sheets.</t>
  </si>
  <si>
    <t>The cells containing formulae are protected to prevent deletion by accident.</t>
  </si>
  <si>
    <t>Data</t>
  </si>
  <si>
    <t xml:space="preserve">Data from each respondent should be entered into a separate row. </t>
  </si>
  <si>
    <t>The first column, Respondent code, should contain a unique identifier that corresponds to the hard copy of the survey form the respondent completed.</t>
  </si>
  <si>
    <t>This could be the respondent's name, if this was collected on the form. Generally, though, it is considered good practice to store survey data anonymously.</t>
  </si>
  <si>
    <t>In this case, some suitable alphanumeric code should be devised.</t>
  </si>
  <si>
    <t>The next column has room for the date when the questionnaire was completed.</t>
  </si>
  <si>
    <t xml:space="preserve">The next set of columns relate to the individual questions of the WEMWBS as collected at the beginning of a project or intervention. </t>
  </si>
  <si>
    <t>Enter each person's scores for each question as a numerical value between 1-none of the time and 5-all of the time.</t>
  </si>
  <si>
    <t>The sheet will calculate a weighted average in cases where 11, 12 or 13 out of 14 questions have been answered.</t>
  </si>
  <si>
    <t>The next column has room for the date when the follow up questionnaire was completed.</t>
  </si>
  <si>
    <t>The next set of columns relate to the individual questions of the WEMWBS as collected at the end of a project or intervention.</t>
  </si>
  <si>
    <t>Once again, enter each person's scores for each question as a numerical value.</t>
  </si>
  <si>
    <t>This spreadsheet works for up to 2000 before and after values.</t>
  </si>
  <si>
    <t>The sheet categorises the client as low wellbeing where total score is less than 43, moderate for 43-60 and high for greater than 60.</t>
  </si>
  <si>
    <t>The next set of columns relate to gender, age, employment status and ethnicity questions. You may or not collect these data.</t>
  </si>
  <si>
    <t>This spreadsheet has been designed to analyse the Warwick - Edinburgh Mental Wellbeing Scale (WEMWBS).</t>
  </si>
  <si>
    <t>Mean of the changed score</t>
  </si>
  <si>
    <t>SD of the changed score</t>
  </si>
  <si>
    <t>SE (d) of the changed score</t>
  </si>
  <si>
    <t>Link for t table</t>
  </si>
  <si>
    <t>http://www.sjsu.edu/faculty/gerstman/StatPrimer/t-table.pdf</t>
  </si>
  <si>
    <t>This sheet calculates the paired t test of WEMWBS score when the difference between the pre and post test are normally distributed.</t>
  </si>
  <si>
    <t>Please use a t distribution table to check the significance using df and t values</t>
  </si>
  <si>
    <t xml:space="preserve">                                           and statistical significance based on Wilcoxon signed rank test </t>
  </si>
  <si>
    <t>the spreadsheet will be ready for you to input your data.</t>
  </si>
  <si>
    <t xml:space="preserve">If you download this spreadsheet and make a copy, rename it, delete the data entered in the data page (tab below,colums B-U, X and Z-AM) </t>
  </si>
  <si>
    <t>This sheet calculates Wicoxon signed rank test for WEMWBS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</si>
</sst>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"/>
    <numFmt numFmtId="167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4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6">
    <xf numFmtId="0" fontId="0" fillId="0" borderId="0" xfId="0"/>
    <xf numFmtId="0" fontId="4" fillId="0" borderId="0" xfId="0" applyFont="1" applyFill="1" applyProtection="1">
      <protection hidden="1"/>
    </xf>
    <xf numFmtId="0" fontId="4" fillId="0" borderId="0" xfId="0" applyFont="1" applyFill="1"/>
    <xf numFmtId="0" fontId="0" fillId="0" borderId="0" xfId="0" applyFill="1" applyProtection="1">
      <protection hidden="1"/>
    </xf>
    <xf numFmtId="0" fontId="0" fillId="0" borderId="0" xfId="0" applyAlignment="1">
      <alignment wrapText="1"/>
    </xf>
    <xf numFmtId="0" fontId="0" fillId="0" borderId="0" xfId="0" applyFill="1" applyBorder="1"/>
    <xf numFmtId="0" fontId="4" fillId="0" borderId="0" xfId="0" quotePrefix="1" applyFont="1" applyBorder="1" applyAlignment="1">
      <alignment horizontal="left" wrapText="1"/>
    </xf>
    <xf numFmtId="0" fontId="4" fillId="0" borderId="0" xfId="0" applyFont="1" applyFill="1" applyBorder="1"/>
    <xf numFmtId="0" fontId="9" fillId="3" borderId="4" xfId="0" applyFont="1" applyFill="1" applyBorder="1" applyAlignment="1" applyProtection="1">
      <alignment horizontal="center" textRotation="90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6" borderId="1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6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/>
    <xf numFmtId="0" fontId="12" fillId="0" borderId="0" xfId="0" applyFont="1"/>
    <xf numFmtId="0" fontId="18" fillId="0" borderId="0" xfId="0" applyFont="1"/>
    <xf numFmtId="0" fontId="6" fillId="0" borderId="0" xfId="0" applyFont="1" applyFill="1" applyBorder="1"/>
    <xf numFmtId="2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center" vertical="center" wrapText="1"/>
      <protection hidden="1"/>
    </xf>
    <xf numFmtId="1" fontId="9" fillId="0" borderId="4" xfId="0" applyNumberFormat="1" applyFont="1" applyBorder="1" applyAlignment="1" applyProtection="1">
      <alignment horizontal="center" textRotation="90" wrapText="1"/>
      <protection hidden="1"/>
    </xf>
    <xf numFmtId="0" fontId="0" fillId="0" borderId="0" xfId="0" applyProtection="1"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textRotation="90" wrapText="1"/>
      <protection hidden="1"/>
    </xf>
    <xf numFmtId="1" fontId="9" fillId="0" borderId="7" xfId="0" applyNumberFormat="1" applyFont="1" applyBorder="1" applyAlignment="1" applyProtection="1">
      <alignment horizontal="center" textRotation="90" wrapText="1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textRotation="90"/>
      <protection hidden="1"/>
    </xf>
    <xf numFmtId="0" fontId="9" fillId="3" borderId="5" xfId="0" applyFont="1" applyFill="1" applyBorder="1" applyAlignment="1" applyProtection="1">
      <alignment horizontal="center" textRotation="90" wrapText="1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Protection="1">
      <protection hidden="1"/>
    </xf>
    <xf numFmtId="0" fontId="0" fillId="0" borderId="1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6" fillId="0" borderId="12" xfId="0" applyFont="1" applyFill="1" applyBorder="1" applyProtection="1">
      <protection hidden="1"/>
    </xf>
    <xf numFmtId="164" fontId="0" fillId="0" borderId="15" xfId="0" applyNumberFormat="1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6" fillId="0" borderId="19" xfId="0" applyFon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0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4" fillId="0" borderId="13" xfId="0" applyFont="1" applyFill="1" applyBorder="1" applyAlignment="1" applyProtection="1">
      <alignment textRotation="90" wrapText="1"/>
      <protection hidden="1"/>
    </xf>
    <xf numFmtId="0" fontId="0" fillId="0" borderId="24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2" borderId="0" xfId="0" applyFill="1" applyBorder="1" applyProtection="1">
      <protection hidden="1"/>
    </xf>
    <xf numFmtId="2" fontId="0" fillId="0" borderId="15" xfId="0" applyNumberFormat="1" applyFill="1" applyBorder="1" applyProtection="1">
      <protection hidden="1"/>
    </xf>
    <xf numFmtId="0" fontId="4" fillId="0" borderId="0" xfId="0" quotePrefix="1" applyFont="1" applyBorder="1" applyAlignment="1" applyProtection="1">
      <alignment horizontal="left" wrapText="1"/>
      <protection hidden="1"/>
    </xf>
    <xf numFmtId="164" fontId="0" fillId="0" borderId="15" xfId="0" applyNumberFormat="1" applyBorder="1" applyProtection="1">
      <protection hidden="1"/>
    </xf>
    <xf numFmtId="0" fontId="5" fillId="3" borderId="23" xfId="0" applyFont="1" applyFill="1" applyBorder="1" applyAlignment="1" applyProtection="1">
      <alignment vertical="top" wrapText="1"/>
      <protection hidden="1"/>
    </xf>
    <xf numFmtId="0" fontId="0" fillId="2" borderId="14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2" borderId="26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2" borderId="16" xfId="0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15" xfId="0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2" borderId="20" xfId="0" applyFill="1" applyBorder="1" applyProtection="1">
      <protection hidden="1"/>
    </xf>
    <xf numFmtId="2" fontId="0" fillId="0" borderId="20" xfId="0" applyNumberFormat="1" applyBorder="1" applyProtection="1">
      <protection hidden="1"/>
    </xf>
    <xf numFmtId="0" fontId="0" fillId="2" borderId="21" xfId="0" applyFill="1" applyBorder="1" applyProtection="1">
      <protection hidden="1"/>
    </xf>
    <xf numFmtId="0" fontId="13" fillId="9" borderId="0" xfId="0" applyFont="1" applyFill="1" applyProtection="1">
      <protection hidden="1"/>
    </xf>
    <xf numFmtId="0" fontId="9" fillId="9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textRotation="90" wrapText="1"/>
      <protection hidden="1"/>
    </xf>
    <xf numFmtId="0" fontId="8" fillId="3" borderId="3" xfId="0" applyFont="1" applyFill="1" applyBorder="1" applyAlignment="1" applyProtection="1">
      <alignment horizontal="center" textRotation="90" wrapText="1"/>
      <protection hidden="1"/>
    </xf>
    <xf numFmtId="0" fontId="8" fillId="3" borderId="4" xfId="0" applyFont="1" applyFill="1" applyBorder="1" applyAlignment="1" applyProtection="1">
      <alignment horizontal="center" textRotation="90" wrapText="1"/>
      <protection hidden="1"/>
    </xf>
    <xf numFmtId="0" fontId="0" fillId="3" borderId="4" xfId="0" applyFont="1" applyFill="1" applyBorder="1" applyAlignment="1" applyProtection="1">
      <alignment horizontal="center" textRotation="90"/>
      <protection hidden="1"/>
    </xf>
    <xf numFmtId="0" fontId="8" fillId="3" borderId="8" xfId="0" applyFont="1" applyFill="1" applyBorder="1" applyAlignment="1" applyProtection="1">
      <alignment horizontal="center" textRotation="90"/>
      <protection hidden="1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0" fontId="10" fillId="6" borderId="0" xfId="0" applyFont="1" applyFill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0" fillId="8" borderId="31" xfId="0" applyFont="1" applyFill="1" applyBorder="1" applyAlignment="1" applyProtection="1">
      <alignment horizontal="center"/>
    </xf>
    <xf numFmtId="0" fontId="2" fillId="8" borderId="28" xfId="0" applyFont="1" applyFill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/>
    </xf>
    <xf numFmtId="0" fontId="0" fillId="0" borderId="0" xfId="0" quotePrefix="1" applyFont="1" applyBorder="1" applyAlignment="1" applyProtection="1">
      <alignment horizontal="center"/>
    </xf>
    <xf numFmtId="0" fontId="2" fillId="9" borderId="33" xfId="0" applyFont="1" applyFill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center"/>
    </xf>
    <xf numFmtId="0" fontId="0" fillId="0" borderId="35" xfId="0" applyFont="1" applyBorder="1" applyProtection="1"/>
    <xf numFmtId="0" fontId="0" fillId="0" borderId="2" xfId="0" applyFont="1" applyBorder="1" applyProtection="1"/>
    <xf numFmtId="0" fontId="0" fillId="0" borderId="36" xfId="0" applyFont="1" applyBorder="1" applyProtection="1"/>
    <xf numFmtId="0" fontId="0" fillId="9" borderId="9" xfId="0" applyFill="1" applyBorder="1" applyAlignment="1" applyProtection="1">
      <alignment horizontal="left"/>
    </xf>
    <xf numFmtId="0" fontId="0" fillId="9" borderId="9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0" fillId="9" borderId="0" xfId="0" applyFill="1" applyProtection="1"/>
    <xf numFmtId="164" fontId="0" fillId="0" borderId="0" xfId="0" applyNumberFormat="1" applyAlignment="1" applyProtection="1">
      <alignment horizontal="center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8" fillId="4" borderId="0" xfId="0" applyFont="1" applyFill="1" applyProtection="1"/>
    <xf numFmtId="0" fontId="0" fillId="0" borderId="10" xfId="0" applyFont="1" applyFill="1" applyBorder="1" applyProtection="1"/>
    <xf numFmtId="0" fontId="0" fillId="0" borderId="11" xfId="0" applyFont="1" applyFill="1" applyBorder="1" applyProtection="1"/>
    <xf numFmtId="0" fontId="0" fillId="3" borderId="11" xfId="0" applyFont="1" applyFill="1" applyBorder="1" applyProtection="1"/>
    <xf numFmtId="0" fontId="9" fillId="0" borderId="6" xfId="0" applyFont="1" applyFill="1" applyBorder="1" applyAlignment="1" applyProtection="1">
      <alignment textRotation="90" wrapText="1"/>
    </xf>
    <xf numFmtId="0" fontId="23" fillId="0" borderId="11" xfId="0" applyFont="1" applyFill="1" applyBorder="1" applyAlignment="1" applyProtection="1">
      <alignment textRotation="90" wrapText="1"/>
    </xf>
    <xf numFmtId="0" fontId="23" fillId="0" borderId="6" xfId="0" applyFont="1" applyFill="1" applyBorder="1" applyAlignment="1" applyProtection="1">
      <alignment textRotation="90" wrapText="1"/>
    </xf>
    <xf numFmtId="0" fontId="0" fillId="0" borderId="12" xfId="0" applyFont="1" applyFill="1" applyBorder="1" applyProtection="1"/>
    <xf numFmtId="0" fontId="0" fillId="0" borderId="0" xfId="0" applyFont="1" applyFill="1" applyBorder="1" applyProtection="1"/>
    <xf numFmtId="0" fontId="0" fillId="0" borderId="13" xfId="0" applyFont="1" applyFill="1" applyBorder="1" applyProtection="1"/>
    <xf numFmtId="0" fontId="0" fillId="0" borderId="14" xfId="0" applyFont="1" applyFill="1" applyBorder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Protection="1"/>
    <xf numFmtId="0" fontId="9" fillId="0" borderId="12" xfId="0" applyFont="1" applyFill="1" applyBorder="1" applyProtection="1"/>
    <xf numFmtId="1" fontId="0" fillId="0" borderId="16" xfId="0" applyNumberFormat="1" applyFont="1" applyFill="1" applyBorder="1" applyProtection="1"/>
    <xf numFmtId="1" fontId="0" fillId="0" borderId="15" xfId="0" applyNumberFormat="1" applyFont="1" applyFill="1" applyBorder="1" applyAlignment="1" applyProtection="1">
      <alignment horizontal="center"/>
    </xf>
    <xf numFmtId="9" fontId="0" fillId="0" borderId="15" xfId="1" applyNumberFormat="1" applyFont="1" applyFill="1" applyBorder="1" applyProtection="1"/>
    <xf numFmtId="9" fontId="0" fillId="0" borderId="16" xfId="1" applyNumberFormat="1" applyFont="1" applyFill="1" applyBorder="1" applyProtection="1"/>
    <xf numFmtId="164" fontId="0" fillId="0" borderId="15" xfId="0" applyNumberFormat="1" applyFont="1" applyFill="1" applyBorder="1" applyProtection="1"/>
    <xf numFmtId="0" fontId="0" fillId="0" borderId="16" xfId="0" applyFont="1" applyFill="1" applyBorder="1" applyProtection="1"/>
    <xf numFmtId="2" fontId="0" fillId="0" borderId="16" xfId="0" applyNumberFormat="1" applyFont="1" applyFill="1" applyBorder="1" applyProtection="1"/>
    <xf numFmtId="2" fontId="24" fillId="0" borderId="15" xfId="0" applyNumberFormat="1" applyFont="1" applyFill="1" applyBorder="1" applyAlignment="1" applyProtection="1">
      <alignment horizontal="center"/>
    </xf>
    <xf numFmtId="0" fontId="24" fillId="0" borderId="15" xfId="0" applyFont="1" applyFill="1" applyBorder="1" applyProtection="1"/>
    <xf numFmtId="165" fontId="0" fillId="0" borderId="15" xfId="0" applyNumberFormat="1" applyFont="1" applyFill="1" applyBorder="1" applyProtection="1"/>
    <xf numFmtId="2" fontId="9" fillId="0" borderId="15" xfId="0" applyNumberFormat="1" applyFont="1" applyFill="1" applyBorder="1" applyAlignment="1" applyProtection="1">
      <alignment horizontal="center"/>
    </xf>
    <xf numFmtId="0" fontId="9" fillId="0" borderId="17" xfId="0" applyFont="1" applyFill="1" applyBorder="1" applyProtection="1"/>
    <xf numFmtId="0" fontId="0" fillId="0" borderId="18" xfId="0" applyFont="1" applyFill="1" applyBorder="1" applyProtection="1"/>
    <xf numFmtId="1" fontId="0" fillId="0" borderId="14" xfId="0" applyNumberFormat="1" applyFont="1" applyFill="1" applyBorder="1" applyProtection="1"/>
    <xf numFmtId="0" fontId="9" fillId="0" borderId="19" xfId="0" applyFont="1" applyFill="1" applyBorder="1" applyProtection="1"/>
    <xf numFmtId="0" fontId="0" fillId="0" borderId="20" xfId="0" applyFont="1" applyFill="1" applyBorder="1" applyProtection="1"/>
    <xf numFmtId="164" fontId="0" fillId="0" borderId="22" xfId="0" applyNumberFormat="1" applyFont="1" applyFill="1" applyBorder="1" applyProtection="1"/>
    <xf numFmtId="164" fontId="0" fillId="0" borderId="16" xfId="0" applyNumberFormat="1" applyFont="1" applyFill="1" applyBorder="1" applyProtection="1"/>
    <xf numFmtId="0" fontId="24" fillId="0" borderId="0" xfId="0" quotePrefix="1" applyFont="1" applyFill="1" applyBorder="1" applyAlignment="1" applyProtection="1">
      <alignment horizontal="left" wrapText="1"/>
    </xf>
    <xf numFmtId="0" fontId="24" fillId="0" borderId="0" xfId="0" applyFont="1" applyFill="1" applyBorder="1" applyProtection="1"/>
    <xf numFmtId="0" fontId="0" fillId="0" borderId="21" xfId="0" applyFont="1" applyFill="1" applyBorder="1" applyProtection="1"/>
    <xf numFmtId="164" fontId="0" fillId="0" borderId="21" xfId="0" applyNumberFormat="1" applyFont="1" applyFill="1" applyBorder="1" applyProtection="1"/>
    <xf numFmtId="0" fontId="0" fillId="0" borderId="22" xfId="0" applyFont="1" applyFill="1" applyBorder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2" borderId="18" xfId="0" applyFill="1" applyBorder="1" applyProtection="1"/>
    <xf numFmtId="0" fontId="5" fillId="3" borderId="27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textRotation="90" wrapText="1"/>
    </xf>
    <xf numFmtId="0" fontId="0" fillId="0" borderId="24" xfId="0" applyFill="1" applyBorder="1" applyProtection="1"/>
    <xf numFmtId="0" fontId="0" fillId="0" borderId="2" xfId="0" applyFill="1" applyBorder="1" applyProtection="1"/>
    <xf numFmtId="0" fontId="0" fillId="2" borderId="0" xfId="0" applyFill="1" applyBorder="1" applyProtection="1"/>
    <xf numFmtId="0" fontId="0" fillId="3" borderId="29" xfId="0" applyFill="1" applyBorder="1" applyProtection="1"/>
    <xf numFmtId="0" fontId="0" fillId="0" borderId="30" xfId="0" applyFill="1" applyBorder="1" applyProtection="1"/>
    <xf numFmtId="0" fontId="0" fillId="0" borderId="12" xfId="0" applyFill="1" applyBorder="1" applyProtection="1"/>
    <xf numFmtId="0" fontId="0" fillId="0" borderId="0" xfId="0" applyFill="1" applyBorder="1" applyProtection="1"/>
    <xf numFmtId="0" fontId="0" fillId="0" borderId="28" xfId="0" applyFill="1" applyBorder="1" applyProtection="1"/>
    <xf numFmtId="0" fontId="0" fillId="0" borderId="15" xfId="0" applyFill="1" applyBorder="1" applyProtection="1"/>
    <xf numFmtId="0" fontId="6" fillId="0" borderId="12" xfId="0" applyFont="1" applyFill="1" applyBorder="1" applyProtection="1"/>
    <xf numFmtId="2" fontId="0" fillId="0" borderId="0" xfId="0" applyNumberFormat="1" applyFill="1" applyBorder="1" applyProtection="1"/>
    <xf numFmtId="2" fontId="0" fillId="0" borderId="15" xfId="0" applyNumberFormat="1" applyFill="1" applyBorder="1" applyProtection="1"/>
    <xf numFmtId="0" fontId="4" fillId="0" borderId="0" xfId="0" quotePrefix="1" applyFont="1" applyBorder="1" applyAlignment="1" applyProtection="1">
      <alignment horizontal="left" wrapText="1"/>
    </xf>
    <xf numFmtId="164" fontId="0" fillId="0" borderId="15" xfId="0" applyNumberFormat="1" applyFill="1" applyBorder="1" applyProtection="1"/>
    <xf numFmtId="164" fontId="0" fillId="0" borderId="15" xfId="0" applyNumberFormat="1" applyBorder="1" applyProtection="1"/>
    <xf numFmtId="0" fontId="4" fillId="0" borderId="0" xfId="0" applyFont="1" applyFill="1" applyBorder="1" applyProtection="1"/>
    <xf numFmtId="0" fontId="6" fillId="0" borderId="19" xfId="0" applyFont="1" applyFill="1" applyBorder="1" applyProtection="1"/>
    <xf numFmtId="0" fontId="0" fillId="0" borderId="20" xfId="0" applyFill="1" applyBorder="1" applyProtection="1"/>
    <xf numFmtId="2" fontId="0" fillId="0" borderId="20" xfId="0" applyNumberFormat="1" applyFill="1" applyBorder="1" applyProtection="1"/>
    <xf numFmtId="0" fontId="0" fillId="0" borderId="22" xfId="0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0" fillId="2" borderId="42" xfId="0" applyFill="1" applyBorder="1" applyProtection="1"/>
    <xf numFmtId="0" fontId="5" fillId="3" borderId="23" xfId="0" applyFont="1" applyFill="1" applyBorder="1" applyAlignment="1" applyProtection="1">
      <alignment vertical="top" wrapText="1"/>
    </xf>
    <xf numFmtId="0" fontId="0" fillId="2" borderId="43" xfId="0" applyFill="1" applyBorder="1" applyProtection="1"/>
    <xf numFmtId="0" fontId="13" fillId="0" borderId="23" xfId="0" applyFont="1" applyFill="1" applyBorder="1" applyAlignment="1" applyProtection="1">
      <alignment textRotation="90" wrapText="1"/>
    </xf>
    <xf numFmtId="0" fontId="13" fillId="0" borderId="27" xfId="0" applyFont="1" applyFill="1" applyBorder="1" applyAlignment="1" applyProtection="1">
      <alignment textRotation="90" wrapText="1"/>
    </xf>
    <xf numFmtId="0" fontId="0" fillId="2" borderId="2" xfId="0" applyFill="1" applyBorder="1" applyProtection="1"/>
    <xf numFmtId="0" fontId="0" fillId="0" borderId="4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1" fontId="0" fillId="0" borderId="38" xfId="0" applyNumberFormat="1" applyFont="1" applyFill="1" applyBorder="1" applyAlignment="1" applyProtection="1">
      <alignment horizontal="center" vertical="center"/>
    </xf>
    <xf numFmtId="2" fontId="0" fillId="0" borderId="33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2" fontId="0" fillId="0" borderId="38" xfId="0" applyNumberFormat="1" applyFont="1" applyFill="1" applyBorder="1" applyAlignment="1" applyProtection="1">
      <alignment horizontal="center" vertical="center"/>
    </xf>
    <xf numFmtId="2" fontId="12" fillId="0" borderId="38" xfId="0" applyNumberFormat="1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165" fontId="0" fillId="0" borderId="16" xfId="0" applyNumberFormat="1" applyFont="1" applyBorder="1" applyAlignment="1" applyProtection="1">
      <alignment horizontal="center" vertical="center"/>
    </xf>
    <xf numFmtId="2" fontId="0" fillId="0" borderId="38" xfId="0" applyNumberFormat="1" applyFont="1" applyBorder="1" applyAlignment="1" applyProtection="1">
      <alignment horizontal="center" vertical="center"/>
    </xf>
    <xf numFmtId="2" fontId="13" fillId="0" borderId="38" xfId="0" applyNumberFormat="1" applyFont="1" applyBorder="1" applyAlignment="1" applyProtection="1">
      <alignment horizontal="center" vertical="center"/>
    </xf>
    <xf numFmtId="0" fontId="4" fillId="0" borderId="20" xfId="0" quotePrefix="1" applyFont="1" applyBorder="1" applyAlignment="1" applyProtection="1">
      <alignment horizontal="left" wrapText="1"/>
    </xf>
    <xf numFmtId="0" fontId="0" fillId="2" borderId="20" xfId="0" applyFill="1" applyBorder="1" applyProtection="1"/>
    <xf numFmtId="2" fontId="0" fillId="0" borderId="44" xfId="0" applyNumberFormat="1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2" fontId="0" fillId="0" borderId="37" xfId="0" applyNumberFormat="1" applyFont="1" applyBorder="1" applyAlignment="1" applyProtection="1">
      <alignment horizontal="center" vertical="center"/>
    </xf>
    <xf numFmtId="2" fontId="13" fillId="0" borderId="37" xfId="0" applyNumberFormat="1" applyFont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1" fontId="0" fillId="0" borderId="17" xfId="0" applyNumberFormat="1" applyFont="1" applyFill="1" applyBorder="1" applyProtection="1"/>
    <xf numFmtId="164" fontId="0" fillId="0" borderId="0" xfId="0" applyNumberFormat="1" applyFont="1" applyFill="1" applyBorder="1" applyProtection="1"/>
    <xf numFmtId="164" fontId="0" fillId="0" borderId="20" xfId="0" applyNumberFormat="1" applyFont="1" applyFill="1" applyBorder="1" applyProtection="1"/>
    <xf numFmtId="1" fontId="0" fillId="0" borderId="0" xfId="0" applyNumberFormat="1" applyFont="1" applyFill="1" applyBorder="1" applyProtection="1"/>
    <xf numFmtId="1" fontId="0" fillId="0" borderId="20" xfId="0" applyNumberFormat="1" applyFont="1" applyFill="1" applyBorder="1" applyProtection="1"/>
    <xf numFmtId="2" fontId="9" fillId="0" borderId="20" xfId="0" applyNumberFormat="1" applyFont="1" applyFill="1" applyBorder="1" applyAlignment="1" applyProtection="1">
      <alignment horizontal="center"/>
    </xf>
    <xf numFmtId="0" fontId="0" fillId="0" borderId="20" xfId="0" applyBorder="1"/>
    <xf numFmtId="0" fontId="0" fillId="0" borderId="14" xfId="0" applyBorder="1"/>
    <xf numFmtId="0" fontId="0" fillId="0" borderId="16" xfId="0" applyBorder="1"/>
    <xf numFmtId="0" fontId="0" fillId="0" borderId="21" xfId="0" applyBorder="1"/>
    <xf numFmtId="1" fontId="24" fillId="0" borderId="18" xfId="0" applyNumberFormat="1" applyFont="1" applyFill="1" applyBorder="1" applyAlignment="1" applyProtection="1">
      <alignment horizontal="center"/>
    </xf>
    <xf numFmtId="1" fontId="24" fillId="0" borderId="0" xfId="0" applyNumberFormat="1" applyFont="1" applyFill="1" applyBorder="1" applyAlignment="1" applyProtection="1">
      <alignment horizontal="center"/>
    </xf>
    <xf numFmtId="164" fontId="0" fillId="0" borderId="0" xfId="0" applyNumberFormat="1"/>
    <xf numFmtId="0" fontId="23" fillId="0" borderId="6" xfId="0" applyFont="1" applyBorder="1" applyAlignment="1" applyProtection="1">
      <alignment textRotation="90" wrapText="1"/>
    </xf>
    <xf numFmtId="0" fontId="0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8" borderId="32" xfId="0" applyFont="1" applyFill="1" applyBorder="1" applyAlignment="1" applyProtection="1">
      <alignment horizontal="center"/>
    </xf>
    <xf numFmtId="2" fontId="0" fillId="0" borderId="34" xfId="0" applyNumberFormat="1" applyFont="1" applyBorder="1" applyAlignment="1" applyProtection="1">
      <alignment horizontal="center"/>
    </xf>
    <xf numFmtId="0" fontId="13" fillId="0" borderId="14" xfId="0" applyFont="1" applyBorder="1" applyAlignment="1" applyProtection="1">
      <alignment textRotation="90" wrapText="1"/>
    </xf>
    <xf numFmtId="0" fontId="9" fillId="3" borderId="8" xfId="0" applyFont="1" applyFill="1" applyBorder="1" applyAlignment="1" applyProtection="1">
      <alignment horizontal="center" textRotation="90" wrapText="1"/>
      <protection hidden="1"/>
    </xf>
    <xf numFmtId="0" fontId="0" fillId="6" borderId="16" xfId="0" applyFill="1" applyBorder="1"/>
    <xf numFmtId="164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9" fontId="0" fillId="0" borderId="0" xfId="0" applyNumberFormat="1" applyProtection="1"/>
    <xf numFmtId="166" fontId="0" fillId="0" borderId="0" xfId="0" applyNumberFormat="1"/>
    <xf numFmtId="0" fontId="0" fillId="9" borderId="0" xfId="0" applyFill="1"/>
    <xf numFmtId="0" fontId="2" fillId="0" borderId="0" xfId="0" applyFont="1"/>
    <xf numFmtId="0" fontId="2" fillId="9" borderId="0" xfId="0" applyFont="1" applyFill="1"/>
    <xf numFmtId="0" fontId="2" fillId="0" borderId="0" xfId="0" applyFont="1" applyBorder="1" applyAlignment="1" applyProtection="1">
      <alignment horizontal="center"/>
    </xf>
    <xf numFmtId="2" fontId="0" fillId="0" borderId="0" xfId="0" applyNumberFormat="1" applyBorder="1" applyProtection="1"/>
    <xf numFmtId="166" fontId="0" fillId="0" borderId="0" xfId="0" applyNumberFormat="1" applyBorder="1" applyProtection="1"/>
    <xf numFmtId="0" fontId="0" fillId="0" borderId="0" xfId="0" applyBorder="1" applyProtection="1"/>
    <xf numFmtId="0" fontId="14" fillId="0" borderId="0" xfId="0" applyFont="1" applyFill="1" applyProtection="1"/>
    <xf numFmtId="0" fontId="25" fillId="9" borderId="0" xfId="0" applyFont="1" applyFill="1"/>
    <xf numFmtId="0" fontId="0" fillId="0" borderId="0" xfId="0" applyFont="1"/>
    <xf numFmtId="0" fontId="15" fillId="0" borderId="0" xfId="2"/>
    <xf numFmtId="0" fontId="10" fillId="9" borderId="45" xfId="0" applyFont="1" applyFill="1" applyBorder="1"/>
    <xf numFmtId="0" fontId="18" fillId="9" borderId="45" xfId="0" applyFont="1" applyFill="1" applyBorder="1"/>
    <xf numFmtId="0" fontId="26" fillId="9" borderId="45" xfId="0" applyFont="1" applyFill="1" applyBorder="1"/>
    <xf numFmtId="167" fontId="26" fillId="9" borderId="45" xfId="0" applyNumberFormat="1" applyFont="1" applyFill="1" applyBorder="1"/>
    <xf numFmtId="0" fontId="25" fillId="9" borderId="0" xfId="0" applyFont="1" applyFill="1" applyBorder="1"/>
    <xf numFmtId="0" fontId="0" fillId="9" borderId="0" xfId="0" applyFont="1" applyFill="1"/>
    <xf numFmtId="0" fontId="10" fillId="9" borderId="0" xfId="0" applyFont="1" applyFill="1" applyBorder="1"/>
    <xf numFmtId="0" fontId="18" fillId="9" borderId="0" xfId="0" applyFont="1" applyFill="1" applyBorder="1"/>
    <xf numFmtId="0" fontId="18" fillId="9" borderId="0" xfId="0" applyFont="1" applyFill="1" applyBorder="1" applyAlignment="1"/>
    <xf numFmtId="0" fontId="17" fillId="9" borderId="0" xfId="2" applyFont="1" applyFill="1" applyBorder="1" applyAlignment="1"/>
    <xf numFmtId="0" fontId="27" fillId="9" borderId="0" xfId="0" applyFont="1" applyFill="1" applyBorder="1"/>
    <xf numFmtId="0" fontId="17" fillId="9" borderId="0" xfId="0" applyFont="1" applyFill="1" applyBorder="1" applyProtection="1">
      <protection hidden="1"/>
    </xf>
    <xf numFmtId="0" fontId="18" fillId="9" borderId="0" xfId="0" applyFont="1" applyFill="1" applyBorder="1" applyProtection="1">
      <protection hidden="1"/>
    </xf>
    <xf numFmtId="0" fontId="18" fillId="9" borderId="0" xfId="0" applyFont="1" applyFill="1" applyProtection="1">
      <protection hidden="1"/>
    </xf>
    <xf numFmtId="0" fontId="0" fillId="9" borderId="0" xfId="0" applyFont="1" applyFill="1" applyProtection="1">
      <protection hidden="1"/>
    </xf>
    <xf numFmtId="0" fontId="18" fillId="9" borderId="0" xfId="2" quotePrefix="1" applyFont="1" applyFill="1" applyBorder="1" applyProtection="1">
      <protection hidden="1"/>
    </xf>
    <xf numFmtId="0" fontId="20" fillId="9" borderId="0" xfId="2" applyFont="1" applyFill="1" applyBorder="1" applyProtection="1">
      <protection hidden="1"/>
    </xf>
    <xf numFmtId="0" fontId="18" fillId="9" borderId="0" xfId="2" applyFont="1" applyFill="1" applyBorder="1" applyProtection="1">
      <protection hidden="1"/>
    </xf>
    <xf numFmtId="0" fontId="18" fillId="9" borderId="0" xfId="0" applyFont="1" applyFill="1" applyBorder="1" applyAlignment="1" applyProtection="1">
      <protection hidden="1"/>
    </xf>
    <xf numFmtId="0" fontId="19" fillId="9" borderId="0" xfId="0" applyFont="1" applyFill="1" applyBorder="1"/>
    <xf numFmtId="0" fontId="18" fillId="9" borderId="0" xfId="0" applyFont="1" applyFill="1"/>
    <xf numFmtId="0" fontId="28" fillId="7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7" fillId="10" borderId="4" xfId="0" applyFont="1" applyFill="1" applyBorder="1" applyAlignment="1" applyProtection="1">
      <alignment horizontal="center" vertical="top" wrapText="1"/>
    </xf>
    <xf numFmtId="0" fontId="7" fillId="10" borderId="4" xfId="0" applyFont="1" applyFill="1" applyBorder="1" applyAlignment="1" applyProtection="1">
      <alignment horizontal="center" vertical="top" wrapText="1"/>
      <protection hidden="1"/>
    </xf>
    <xf numFmtId="0" fontId="7" fillId="10" borderId="5" xfId="0" applyFont="1" applyFill="1" applyBorder="1" applyAlignment="1" applyProtection="1">
      <alignment horizontal="center" vertical="top" wrapText="1"/>
      <protection hidden="1"/>
    </xf>
    <xf numFmtId="0" fontId="10" fillId="6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10" fillId="6" borderId="19" xfId="0" applyFont="1" applyFill="1" applyBorder="1" applyAlignment="1" applyProtection="1">
      <alignment horizontal="center" vertical="center" wrapText="1"/>
      <protection hidden="1"/>
    </xf>
    <xf numFmtId="0" fontId="10" fillId="6" borderId="20" xfId="0" applyFont="1" applyFill="1" applyBorder="1" applyAlignment="1" applyProtection="1">
      <alignment horizontal="center" vertical="center" wrapText="1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Mean</a:t>
            </a:r>
            <a:r>
              <a:rPr lang="en-GB" baseline="0"/>
              <a:t> WEMWEBS scores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1- before &amp; after'!$E$8:$F$8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'Chart 1- before &amp; after'!$E$9:$F$9</c:f>
              <c:numCache>
                <c:formatCode>0.0</c:formatCode>
                <c:ptCount val="2"/>
                <c:pt idx="0">
                  <c:v>49.748313090418357</c:v>
                </c:pt>
                <c:pt idx="1">
                  <c:v>51.885964912280699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08-422C-8B21-1A91492B55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734736"/>
        <c:axId val="260236736"/>
      </c:barChart>
      <c:catAx>
        <c:axId val="12873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Before</a:t>
                </a:r>
                <a:r>
                  <a:rPr lang="en-GB" sz="1100" b="1" baseline="0"/>
                  <a:t> and After</a:t>
                </a:r>
                <a:endParaRPr lang="en-GB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236736"/>
        <c:crosses val="autoZero"/>
        <c:auto val="1"/>
        <c:lblAlgn val="ctr"/>
        <c:lblOffset val="100"/>
        <c:noMultiLvlLbl val="0"/>
      </c:catAx>
      <c:valAx>
        <c:axId val="26023673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Mean WEMWEBS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Proportions</a:t>
            </a:r>
            <a:r>
              <a:rPr lang="en-GB" b="1" baseline="0"/>
              <a:t> of wellbeing before &amp; after intervention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 2- propor. before &amp; after'!$B$9</c:f>
              <c:strCache>
                <c:ptCount val="1"/>
                <c:pt idx="0">
                  <c:v>% Low wellbeing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2- propor. before &amp; after'!$C$8:$F$8</c:f>
              <c:strCache>
                <c:ptCount val="4"/>
                <c:pt idx="2">
                  <c:v>Before</c:v>
                </c:pt>
                <c:pt idx="3">
                  <c:v>After</c:v>
                </c:pt>
              </c:strCache>
            </c:strRef>
          </c:cat>
          <c:val>
            <c:numRef>
              <c:f>'Chart 2- propor. before &amp; after'!$C$9:$F$9</c:f>
              <c:numCache>
                <c:formatCode>General</c:formatCode>
                <c:ptCount val="4"/>
                <c:pt idx="2" formatCode="0%">
                  <c:v>0.21052631578947367</c:v>
                </c:pt>
                <c:pt idx="3" formatCode="0%">
                  <c:v>0.10526315789473684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3-4BC8-8D28-F5E677419C78}"/>
            </c:ext>
          </c:extLst>
        </c:ser>
        <c:ser>
          <c:idx val="1"/>
          <c:order val="1"/>
          <c:tx>
            <c:strRef>
              <c:f>'Chart 2- propor. before &amp; after'!$B$10</c:f>
              <c:strCache>
                <c:ptCount val="1"/>
                <c:pt idx="0">
                  <c:v>% Moderate wellbeing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2- propor. before &amp; after'!$C$8:$F$8</c:f>
              <c:strCache>
                <c:ptCount val="4"/>
                <c:pt idx="2">
                  <c:v>Before</c:v>
                </c:pt>
                <c:pt idx="3">
                  <c:v>After</c:v>
                </c:pt>
              </c:strCache>
            </c:strRef>
          </c:cat>
          <c:val>
            <c:numRef>
              <c:f>'Chart 2- propor. before &amp; after'!$C$10:$F$10</c:f>
              <c:numCache>
                <c:formatCode>General</c:formatCode>
                <c:ptCount val="4"/>
                <c:pt idx="2" formatCode="0%">
                  <c:v>0.71052631578947367</c:v>
                </c:pt>
                <c:pt idx="3" formatCode="0%">
                  <c:v>0.78947368421052633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F3-4BC8-8D28-F5E677419C78}"/>
            </c:ext>
          </c:extLst>
        </c:ser>
        <c:ser>
          <c:idx val="2"/>
          <c:order val="2"/>
          <c:tx>
            <c:strRef>
              <c:f>'Chart 2- propor. before &amp; after'!$B$11</c:f>
              <c:strCache>
                <c:ptCount val="1"/>
                <c:pt idx="0">
                  <c:v>% High wellbeing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2- propor. before &amp; after'!$C$8:$F$8</c:f>
              <c:strCache>
                <c:ptCount val="4"/>
                <c:pt idx="2">
                  <c:v>Before</c:v>
                </c:pt>
                <c:pt idx="3">
                  <c:v>After</c:v>
                </c:pt>
              </c:strCache>
            </c:strRef>
          </c:cat>
          <c:val>
            <c:numRef>
              <c:f>'Chart 2- propor. before &amp; after'!$C$11:$F$11</c:f>
              <c:numCache>
                <c:formatCode>General</c:formatCode>
                <c:ptCount val="4"/>
                <c:pt idx="2" formatCode="0%">
                  <c:v>7.8947368421052627E-2</c:v>
                </c:pt>
                <c:pt idx="3" formatCode="0%">
                  <c:v>0.10526315789473684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F3-4BC8-8D28-F5E677419C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0238304"/>
        <c:axId val="260237128"/>
      </c:barChart>
      <c:catAx>
        <c:axId val="2602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237128"/>
        <c:crosses val="autoZero"/>
        <c:auto val="1"/>
        <c:lblAlgn val="ctr"/>
        <c:lblOffset val="100"/>
        <c:noMultiLvlLbl val="0"/>
      </c:catAx>
      <c:valAx>
        <c:axId val="26023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23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519111</xdr:colOff>
      <xdr:row>4</xdr:row>
      <xdr:rowOff>161925</xdr:rowOff>
    </xdr:from>
    <xdr:to>
      <xdr:col>17</xdr:col>
      <xdr:colOff>276224</xdr:colOff>
      <xdr:row>27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66675</xdr:rowOff>
    </xdr:from>
    <xdr:to>
      <xdr:col>17</xdr:col>
      <xdr:colOff>304800</xdr:colOff>
      <xdr:row>27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jsu.edu/faculty/gerstman/StatPrimer/t-table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activeCell="L52" sqref="L52"/>
    </sheetView>
  </sheetViews>
  <sheetFormatPr defaultRowHeight="15" x14ac:dyDescent="0.25"/>
  <cols>
    <col min="10" max="10" width="26.28515625" bestFit="1" customWidth="1"/>
  </cols>
  <sheetData>
    <row r="1" spans="2:22" ht="19.5" thickBot="1" x14ac:dyDescent="0.35">
      <c r="B1" s="256" t="s">
        <v>159</v>
      </c>
      <c r="C1" s="257"/>
      <c r="D1" s="257"/>
      <c r="E1" s="257"/>
      <c r="F1" s="257"/>
      <c r="G1" s="257"/>
      <c r="H1" s="258"/>
      <c r="I1" s="258"/>
      <c r="J1" s="259"/>
      <c r="K1" s="257"/>
      <c r="L1" s="257"/>
      <c r="M1" s="257"/>
      <c r="N1" s="260"/>
      <c r="O1" s="260"/>
      <c r="P1" s="253"/>
      <c r="Q1" s="253"/>
      <c r="R1" s="253"/>
      <c r="S1" s="253"/>
      <c r="T1" s="261"/>
      <c r="U1" s="261"/>
      <c r="V1" s="254"/>
    </row>
    <row r="2" spans="2:22" ht="18.75" x14ac:dyDescent="0.3">
      <c r="B2" s="262" t="s">
        <v>160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0"/>
      <c r="O2" s="260"/>
      <c r="P2" s="253"/>
      <c r="Q2" s="253"/>
      <c r="R2" s="253"/>
      <c r="S2" s="253"/>
      <c r="T2" s="261"/>
      <c r="U2" s="261"/>
      <c r="V2" s="254"/>
    </row>
    <row r="3" spans="2:22" ht="18.75" x14ac:dyDescent="0.3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0"/>
      <c r="O3" s="260"/>
      <c r="P3" s="253"/>
      <c r="Q3" s="253"/>
      <c r="R3" s="253"/>
      <c r="S3" s="253"/>
      <c r="T3" s="261"/>
      <c r="U3" s="261"/>
      <c r="V3" s="254"/>
    </row>
    <row r="4" spans="2:22" ht="18.75" x14ac:dyDescent="0.3">
      <c r="B4" s="263" t="s">
        <v>179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0"/>
      <c r="O4" s="260"/>
      <c r="P4" s="253"/>
      <c r="Q4" s="253"/>
      <c r="R4" s="253"/>
      <c r="S4" s="253"/>
      <c r="T4" s="261"/>
      <c r="U4" s="261"/>
      <c r="V4" s="254"/>
    </row>
    <row r="5" spans="2:22" ht="18.75" x14ac:dyDescent="0.3">
      <c r="B5" s="263" t="s">
        <v>161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0"/>
      <c r="O5" s="260"/>
      <c r="P5" s="253"/>
      <c r="Q5" s="253"/>
      <c r="R5" s="253"/>
      <c r="S5" s="253"/>
      <c r="T5" s="261"/>
      <c r="U5" s="261"/>
      <c r="V5" s="254"/>
    </row>
    <row r="6" spans="2:22" ht="18.75" x14ac:dyDescent="0.3">
      <c r="B6" s="263" t="s">
        <v>176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0"/>
      <c r="O6" s="260"/>
      <c r="P6" s="253"/>
      <c r="Q6" s="253"/>
      <c r="R6" s="253"/>
      <c r="S6" s="253"/>
      <c r="T6" s="261"/>
      <c r="U6" s="261"/>
      <c r="V6" s="254"/>
    </row>
    <row r="7" spans="2:22" ht="18.75" x14ac:dyDescent="0.3">
      <c r="B7" s="264" t="s">
        <v>162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0"/>
      <c r="O7" s="260"/>
      <c r="P7" s="253"/>
      <c r="Q7" s="253"/>
      <c r="R7" s="253"/>
      <c r="S7" s="253"/>
      <c r="T7" s="261"/>
      <c r="U7" s="261"/>
      <c r="V7" s="254"/>
    </row>
    <row r="8" spans="2:22" ht="18.75" x14ac:dyDescent="0.3">
      <c r="B8" s="264" t="s">
        <v>189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0"/>
      <c r="O8" s="260"/>
      <c r="P8" s="253"/>
      <c r="Q8" s="253"/>
      <c r="R8" s="253"/>
      <c r="S8" s="253"/>
      <c r="T8" s="261"/>
      <c r="U8" s="261"/>
      <c r="V8" s="254"/>
    </row>
    <row r="9" spans="2:22" ht="18.75" x14ac:dyDescent="0.3">
      <c r="B9" s="264" t="s">
        <v>188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0"/>
      <c r="O9" s="260"/>
      <c r="P9" s="253"/>
      <c r="Q9" s="253"/>
      <c r="R9" s="253"/>
      <c r="S9" s="253"/>
      <c r="T9" s="261"/>
      <c r="U9" s="261"/>
      <c r="V9" s="254"/>
    </row>
    <row r="10" spans="2:22" ht="18.75" x14ac:dyDescent="0.3">
      <c r="B10" s="264" t="s">
        <v>163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0"/>
      <c r="O10" s="260"/>
      <c r="P10" s="253"/>
      <c r="Q10" s="253"/>
      <c r="R10" s="253"/>
      <c r="S10" s="253"/>
      <c r="T10" s="261"/>
      <c r="U10" s="261"/>
      <c r="V10" s="254"/>
    </row>
    <row r="11" spans="2:22" ht="18.75" x14ac:dyDescent="0.3">
      <c r="B11" s="264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0"/>
      <c r="O11" s="260"/>
      <c r="P11" s="253"/>
      <c r="Q11" s="253"/>
      <c r="R11" s="253"/>
      <c r="S11" s="253"/>
      <c r="T11" s="261"/>
      <c r="U11" s="261"/>
      <c r="V11" s="254"/>
    </row>
    <row r="12" spans="2:22" ht="18.75" x14ac:dyDescent="0.3">
      <c r="B12" s="265" t="s">
        <v>164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0"/>
      <c r="O12" s="260"/>
      <c r="P12" s="253"/>
      <c r="Q12" s="253"/>
      <c r="R12" s="253"/>
      <c r="S12" s="253"/>
      <c r="T12" s="261"/>
      <c r="U12" s="261"/>
      <c r="V12" s="254"/>
    </row>
    <row r="13" spans="2:22" ht="18.75" x14ac:dyDescent="0.3">
      <c r="B13" s="264" t="s">
        <v>165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0"/>
      <c r="O13" s="260"/>
      <c r="P13" s="253"/>
      <c r="Q13" s="253"/>
      <c r="R13" s="253"/>
      <c r="S13" s="253"/>
      <c r="T13" s="261"/>
      <c r="U13" s="261"/>
      <c r="V13" s="254"/>
    </row>
    <row r="14" spans="2:22" ht="18.75" x14ac:dyDescent="0.3">
      <c r="B14" s="264" t="s">
        <v>166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0"/>
      <c r="O14" s="260"/>
      <c r="P14" s="253"/>
      <c r="Q14" s="253"/>
      <c r="R14" s="253"/>
      <c r="S14" s="253"/>
      <c r="T14" s="261"/>
      <c r="U14" s="261"/>
      <c r="V14" s="254"/>
    </row>
    <row r="15" spans="2:22" ht="18.75" x14ac:dyDescent="0.3">
      <c r="B15" s="264" t="s">
        <v>167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0"/>
      <c r="O15" s="260"/>
      <c r="P15" s="253"/>
      <c r="Q15" s="253"/>
      <c r="R15" s="253"/>
      <c r="S15" s="253"/>
      <c r="T15" s="261"/>
      <c r="U15" s="261"/>
      <c r="V15" s="254"/>
    </row>
    <row r="16" spans="2:22" ht="18.75" x14ac:dyDescent="0.3">
      <c r="B16" s="264" t="s">
        <v>168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0"/>
      <c r="O16" s="260"/>
      <c r="P16" s="253"/>
      <c r="Q16" s="253"/>
      <c r="R16" s="253"/>
      <c r="S16" s="253"/>
      <c r="T16" s="261"/>
      <c r="U16" s="261"/>
      <c r="V16" s="254"/>
    </row>
    <row r="17" spans="1:22" ht="18.75" x14ac:dyDescent="0.3">
      <c r="B17" s="264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0"/>
      <c r="O17" s="260"/>
      <c r="P17" s="253"/>
      <c r="Q17" s="253"/>
      <c r="R17" s="253"/>
      <c r="S17" s="253"/>
      <c r="T17" s="261"/>
      <c r="U17" s="261"/>
      <c r="V17" s="254"/>
    </row>
    <row r="18" spans="1:22" ht="18.75" x14ac:dyDescent="0.3">
      <c r="B18" s="264" t="s">
        <v>178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0"/>
      <c r="O18" s="260"/>
      <c r="P18" s="253"/>
      <c r="Q18" s="253"/>
      <c r="R18" s="253"/>
      <c r="S18" s="253"/>
      <c r="T18" s="261"/>
      <c r="U18" s="261"/>
      <c r="V18" s="254"/>
    </row>
    <row r="19" spans="1:22" ht="18.75" x14ac:dyDescent="0.3">
      <c r="B19" s="264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0"/>
      <c r="O19" s="260"/>
      <c r="P19" s="253"/>
      <c r="Q19" s="253"/>
      <c r="R19" s="253"/>
      <c r="S19" s="253"/>
      <c r="T19" s="261"/>
      <c r="U19" s="261"/>
      <c r="V19" s="254"/>
    </row>
    <row r="20" spans="1:22" ht="18.75" x14ac:dyDescent="0.3">
      <c r="B20" s="264" t="s">
        <v>169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0"/>
      <c r="O20" s="260"/>
      <c r="P20" s="253"/>
      <c r="Q20" s="253"/>
      <c r="R20" s="253"/>
      <c r="S20" s="253"/>
      <c r="T20" s="261"/>
      <c r="U20" s="261"/>
      <c r="V20" s="254"/>
    </row>
    <row r="21" spans="1:22" ht="18.75" x14ac:dyDescent="0.3">
      <c r="B21" s="264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0"/>
      <c r="O21" s="260"/>
      <c r="P21" s="253"/>
      <c r="Q21" s="253"/>
      <c r="R21" s="253"/>
      <c r="S21" s="253"/>
      <c r="T21" s="261"/>
      <c r="U21" s="261"/>
      <c r="V21" s="254"/>
    </row>
    <row r="22" spans="1:22" ht="18.75" x14ac:dyDescent="0.3">
      <c r="B22" s="264" t="s">
        <v>170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0"/>
      <c r="O22" s="260"/>
      <c r="P22" s="253"/>
      <c r="Q22" s="253"/>
      <c r="R22" s="253"/>
      <c r="S22" s="253"/>
      <c r="T22" s="261"/>
      <c r="U22" s="261"/>
      <c r="V22" s="254"/>
    </row>
    <row r="23" spans="1:22" ht="18.75" x14ac:dyDescent="0.3">
      <c r="B23" s="264" t="s">
        <v>171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0"/>
      <c r="O23" s="260"/>
      <c r="P23" s="253"/>
      <c r="Q23" s="253"/>
      <c r="R23" s="253"/>
      <c r="S23" s="253"/>
      <c r="T23" s="261"/>
      <c r="U23" s="261"/>
      <c r="V23" s="254"/>
    </row>
    <row r="24" spans="1:22" ht="18.75" x14ac:dyDescent="0.3">
      <c r="B24" s="263" t="s">
        <v>172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0"/>
      <c r="O24" s="260"/>
      <c r="P24" s="253"/>
      <c r="Q24" s="253"/>
      <c r="R24" s="253"/>
      <c r="S24" s="253"/>
      <c r="T24" s="261"/>
      <c r="U24" s="261"/>
      <c r="V24" s="254"/>
    </row>
    <row r="25" spans="1:22" ht="18.75" x14ac:dyDescent="0.3">
      <c r="B25" s="266" t="s">
        <v>177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0"/>
      <c r="O25" s="260"/>
      <c r="P25" s="253"/>
      <c r="Q25" s="253"/>
      <c r="R25" s="253"/>
      <c r="S25" s="253"/>
      <c r="T25" s="261"/>
      <c r="U25" s="261"/>
      <c r="V25" s="254"/>
    </row>
    <row r="26" spans="1:22" ht="18.75" x14ac:dyDescent="0.3">
      <c r="B26" s="266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0"/>
      <c r="O26" s="260"/>
      <c r="P26" s="253"/>
      <c r="Q26" s="253"/>
      <c r="R26" s="253"/>
      <c r="S26" s="253"/>
      <c r="T26" s="261"/>
      <c r="U26" s="261"/>
      <c r="V26" s="254"/>
    </row>
    <row r="27" spans="1:22" ht="18.75" x14ac:dyDescent="0.3">
      <c r="B27" s="263" t="s">
        <v>173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0"/>
      <c r="O27" s="260"/>
      <c r="P27" s="253"/>
      <c r="Q27" s="253"/>
      <c r="R27" s="253"/>
      <c r="S27" s="253"/>
      <c r="T27" s="261"/>
      <c r="U27" s="261"/>
      <c r="V27" s="254"/>
    </row>
    <row r="28" spans="1:22" ht="18.75" x14ac:dyDescent="0.3">
      <c r="B28" s="263" t="s">
        <v>174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0"/>
      <c r="O28" s="260"/>
      <c r="P28" s="253"/>
      <c r="Q28" s="253"/>
      <c r="R28" s="253"/>
      <c r="S28" s="253"/>
      <c r="T28" s="261"/>
      <c r="U28" s="261"/>
      <c r="V28" s="254"/>
    </row>
    <row r="29" spans="1:22" ht="18.75" x14ac:dyDescent="0.3">
      <c r="B29" s="263" t="s">
        <v>175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0"/>
      <c r="O29" s="260"/>
      <c r="P29" s="253"/>
      <c r="Q29" s="253"/>
      <c r="R29" s="253"/>
      <c r="S29" s="253"/>
      <c r="T29" s="261"/>
      <c r="U29" s="261"/>
      <c r="V29" s="254"/>
    </row>
    <row r="30" spans="1:22" x14ac:dyDescent="0.25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54"/>
    </row>
    <row r="31" spans="1:22" ht="18.75" x14ac:dyDescent="0.3">
      <c r="A31" s="78"/>
      <c r="B31" s="267" t="s">
        <v>137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9"/>
      <c r="Q31" s="269"/>
      <c r="R31" s="269"/>
      <c r="S31" s="269"/>
      <c r="T31" s="269"/>
      <c r="U31" s="270"/>
      <c r="V31" s="254"/>
    </row>
    <row r="32" spans="1:22" ht="18.75" x14ac:dyDescent="0.3">
      <c r="A32" s="78"/>
      <c r="B32" s="271" t="s">
        <v>157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9"/>
      <c r="Q32" s="269"/>
      <c r="R32" s="269"/>
      <c r="S32" s="269"/>
      <c r="T32" s="269"/>
      <c r="U32" s="270"/>
      <c r="V32" s="254"/>
    </row>
    <row r="33" spans="1:22" ht="18.75" x14ac:dyDescent="0.3">
      <c r="A33" s="78"/>
      <c r="B33" s="271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9"/>
      <c r="Q33" s="269"/>
      <c r="R33" s="269"/>
      <c r="S33" s="269"/>
      <c r="T33" s="269"/>
      <c r="U33" s="270"/>
      <c r="V33" s="254"/>
    </row>
    <row r="34" spans="1:22" ht="18.75" x14ac:dyDescent="0.3">
      <c r="A34" s="78"/>
      <c r="B34" s="271" t="s">
        <v>158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9"/>
      <c r="Q34" s="269"/>
      <c r="R34" s="269"/>
      <c r="S34" s="269"/>
      <c r="T34" s="269"/>
      <c r="U34" s="270"/>
      <c r="V34" s="254"/>
    </row>
    <row r="35" spans="1:22" ht="18.75" x14ac:dyDescent="0.3">
      <c r="A35" s="7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9"/>
      <c r="Q35" s="269"/>
      <c r="R35" s="269"/>
      <c r="S35" s="269"/>
      <c r="T35" s="269"/>
      <c r="U35" s="270"/>
      <c r="V35" s="254"/>
    </row>
    <row r="36" spans="1:22" ht="18.75" x14ac:dyDescent="0.3">
      <c r="A36" s="78"/>
      <c r="B36" s="268" t="s">
        <v>138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9"/>
      <c r="Q36" s="269"/>
      <c r="R36" s="269"/>
      <c r="S36" s="269"/>
      <c r="T36" s="269"/>
      <c r="U36" s="270"/>
      <c r="V36" s="254"/>
    </row>
    <row r="37" spans="1:22" ht="18.75" x14ac:dyDescent="0.3">
      <c r="A37" s="78"/>
      <c r="B37" s="272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9"/>
      <c r="Q37" s="269"/>
      <c r="R37" s="269"/>
      <c r="S37" s="269"/>
      <c r="T37" s="269"/>
      <c r="U37" s="270"/>
      <c r="V37" s="254"/>
    </row>
    <row r="38" spans="1:22" ht="18.75" x14ac:dyDescent="0.3">
      <c r="A38" s="78"/>
      <c r="B38" s="268" t="s">
        <v>139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9"/>
      <c r="Q38" s="269"/>
      <c r="R38" s="269"/>
      <c r="S38" s="269"/>
      <c r="T38" s="269"/>
      <c r="U38" s="270"/>
      <c r="V38" s="254"/>
    </row>
    <row r="39" spans="1:22" ht="18.75" x14ac:dyDescent="0.3">
      <c r="A39" s="7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9"/>
      <c r="Q39" s="269"/>
      <c r="R39" s="269"/>
      <c r="S39" s="269"/>
      <c r="T39" s="269"/>
      <c r="U39" s="270"/>
      <c r="V39" s="254"/>
    </row>
    <row r="40" spans="1:22" ht="18.75" x14ac:dyDescent="0.3">
      <c r="A40" s="78"/>
      <c r="B40" s="273" t="s">
        <v>140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9"/>
      <c r="Q40" s="269"/>
      <c r="R40" s="269"/>
      <c r="S40" s="269"/>
      <c r="T40" s="269"/>
      <c r="U40" s="270"/>
      <c r="V40" s="254"/>
    </row>
    <row r="41" spans="1:22" ht="18.75" x14ac:dyDescent="0.3">
      <c r="A41" s="78"/>
      <c r="B41" s="268" t="s">
        <v>187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9"/>
      <c r="Q41" s="269"/>
      <c r="R41" s="269"/>
      <c r="S41" s="269"/>
      <c r="T41" s="269"/>
      <c r="U41" s="270"/>
      <c r="V41" s="254"/>
    </row>
    <row r="42" spans="1:22" ht="18.75" x14ac:dyDescent="0.3">
      <c r="A42" s="7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9"/>
      <c r="Q42" s="269"/>
      <c r="R42" s="269"/>
      <c r="S42" s="269"/>
      <c r="T42" s="269"/>
      <c r="U42" s="270"/>
      <c r="V42" s="254"/>
    </row>
    <row r="43" spans="1:22" ht="18.75" x14ac:dyDescent="0.3">
      <c r="A43" s="78"/>
      <c r="B43" s="268" t="s">
        <v>156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9"/>
      <c r="Q43" s="269"/>
      <c r="R43" s="269"/>
      <c r="S43" s="269"/>
      <c r="T43" s="269"/>
      <c r="U43" s="270"/>
      <c r="V43" s="254"/>
    </row>
    <row r="44" spans="1:22" ht="18.75" x14ac:dyDescent="0.3">
      <c r="A44" s="78"/>
      <c r="B44" s="274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9"/>
      <c r="Q44" s="269"/>
      <c r="R44" s="269"/>
      <c r="S44" s="269"/>
      <c r="T44" s="269"/>
      <c r="U44" s="270"/>
      <c r="V44" s="254"/>
    </row>
    <row r="45" spans="1:22" ht="18.75" x14ac:dyDescent="0.3">
      <c r="A45" s="23"/>
      <c r="B45" s="275" t="s">
        <v>154</v>
      </c>
      <c r="C45" s="263"/>
      <c r="D45" s="263" t="s">
        <v>155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76"/>
      <c r="Q45" s="276"/>
      <c r="R45" s="276"/>
      <c r="S45" s="276"/>
      <c r="T45" s="276"/>
      <c r="U45" s="261"/>
      <c r="V45" s="254"/>
    </row>
    <row r="46" spans="1:22" ht="18.75" x14ac:dyDescent="0.3">
      <c r="A46" s="23"/>
      <c r="B46" s="262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76"/>
      <c r="Q46" s="276"/>
      <c r="R46" s="276"/>
      <c r="S46" s="276"/>
      <c r="T46" s="276"/>
      <c r="U46" s="245"/>
    </row>
    <row r="47" spans="1:22" ht="18.75" x14ac:dyDescent="0.3">
      <c r="A47" s="23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3"/>
      <c r="Q47" s="23"/>
      <c r="R47" s="23"/>
      <c r="S47" s="23"/>
      <c r="T47" s="23"/>
    </row>
    <row r="48" spans="1:22" ht="18.75" x14ac:dyDescent="0.3">
      <c r="A48" s="23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3"/>
      <c r="Q48" s="23"/>
      <c r="R48" s="23"/>
      <c r="S48" s="23"/>
      <c r="T48" s="23"/>
    </row>
    <row r="49" spans="1:20" ht="15.75" x14ac:dyDescent="0.25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2"/>
      <c r="Q49" s="22"/>
      <c r="R49" s="22"/>
      <c r="S49" s="22"/>
      <c r="T49" s="22"/>
    </row>
    <row r="50" spans="1:20" ht="15.75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6"/>
      <c r="Q50" s="16"/>
      <c r="R50" s="16"/>
      <c r="S50" s="16"/>
      <c r="T50" s="16"/>
    </row>
    <row r="51" spans="1:20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6"/>
      <c r="Q51" s="16"/>
      <c r="R51" s="16"/>
      <c r="S51" s="16"/>
      <c r="T51" s="16"/>
    </row>
    <row r="52" spans="1:20" ht="15.75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6"/>
      <c r="Q52" s="16"/>
      <c r="R52" s="16"/>
      <c r="S52" s="16"/>
      <c r="T52" s="16"/>
    </row>
    <row r="53" spans="1:20" ht="15.75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6"/>
      <c r="Q53" s="16"/>
      <c r="R53" s="16"/>
      <c r="S53" s="16"/>
      <c r="T53" s="16"/>
    </row>
    <row r="54" spans="1:20" ht="15.75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</sheetData>
  <sheetProtection algorithmName="SHA-512" hashValue="KpS9Cg07qluoki+3u5oKi4mEAUl3izDEGSsggKFMwoNxqJCV6zqKc6amQbK2YNobUoahTVJgrQHBp7Z4k9+ksg==" saltValue="XepakUzmzMdA4SbLEPtn7g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12"/>
  <sheetViews>
    <sheetView workbookViewId="0">
      <selection activeCell="F9" sqref="F9"/>
    </sheetView>
  </sheetViews>
  <sheetFormatPr defaultRowHeight="15" x14ac:dyDescent="0.25"/>
  <sheetData>
    <row r="8" spans="2:6" x14ac:dyDescent="0.25">
      <c r="B8" s="90"/>
      <c r="C8" s="90"/>
      <c r="D8" s="90"/>
      <c r="E8" s="241" t="s">
        <v>123</v>
      </c>
      <c r="F8" s="241" t="s">
        <v>124</v>
      </c>
    </row>
    <row r="9" spans="2:6" x14ac:dyDescent="0.25">
      <c r="B9" s="242" t="s">
        <v>38</v>
      </c>
      <c r="C9" s="242"/>
      <c r="D9" s="242"/>
      <c r="E9" s="243">
        <f>'Descriptives - Main'!$E6</f>
        <v>0.21052631578947367</v>
      </c>
      <c r="F9" s="243">
        <f>'Descriptives - Main'!$F6</f>
        <v>0.10526315789473684</v>
      </c>
    </row>
    <row r="10" spans="2:6" x14ac:dyDescent="0.25">
      <c r="B10" s="242" t="s">
        <v>39</v>
      </c>
      <c r="C10" s="242"/>
      <c r="D10" s="242"/>
      <c r="E10" s="243">
        <f>'Descriptives - Main'!$E7</f>
        <v>0.71052631578947367</v>
      </c>
      <c r="F10" s="243">
        <f>'Descriptives - Main'!$F7</f>
        <v>0.78947368421052633</v>
      </c>
    </row>
    <row r="11" spans="2:6" x14ac:dyDescent="0.25">
      <c r="B11" s="242" t="s">
        <v>40</v>
      </c>
      <c r="C11" s="242"/>
      <c r="D11" s="242"/>
      <c r="E11" s="243">
        <f>'Descriptives - Main'!$E8</f>
        <v>7.8947368421052627E-2</v>
      </c>
      <c r="F11" s="243">
        <f>'Descriptives - Main'!$F8</f>
        <v>0.10526315789473684</v>
      </c>
    </row>
    <row r="12" spans="2:6" x14ac:dyDescent="0.25">
      <c r="B12" s="31"/>
      <c r="C12" s="31"/>
      <c r="D12" s="31"/>
      <c r="E12" s="31"/>
      <c r="F12" s="31"/>
    </row>
  </sheetData>
  <sheetProtection algorithmName="SHA-512" hashValue="V79afJZSOopzQbhluGWsTV9g18fkxGxUUIyuMU7/gscrmvgwvyXCu7zLdjXQSwuQ2ViMdhavyXYr7AYtaZ72tw==" saltValue="iarCu5L7uAVAfjVYHzqgtg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3" sqref="T3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003"/>
  <sheetViews>
    <sheetView zoomScaleNormal="100" workbookViewId="0">
      <selection activeCell="AA18" sqref="AA18"/>
    </sheetView>
  </sheetViews>
  <sheetFormatPr defaultRowHeight="15" x14ac:dyDescent="0.25"/>
  <cols>
    <col min="2" max="2" width="15" customWidth="1"/>
    <col min="5" max="5" width="36.85546875" customWidth="1"/>
    <col min="6" max="6" width="10" customWidth="1"/>
    <col min="7" max="7" width="32.5703125" customWidth="1"/>
    <col min="22" max="22" width="16.5703125" customWidth="1"/>
    <col min="23" max="23" width="9.140625" style="31"/>
    <col min="24" max="24" width="16.7109375" customWidth="1"/>
    <col min="25" max="25" width="19.28515625" customWidth="1"/>
    <col min="26" max="39" width="9.140625" style="86"/>
    <col min="40" max="40" width="16.140625" style="31" customWidth="1"/>
    <col min="41" max="43" width="9.140625" style="31"/>
    <col min="50" max="50" width="9.140625" style="31"/>
    <col min="51" max="51" width="36.7109375" hidden="1" customWidth="1"/>
    <col min="52" max="52" width="9.140625" style="31"/>
  </cols>
  <sheetData>
    <row r="1" spans="2:51" ht="19.5" thickBot="1" x14ac:dyDescent="0.3">
      <c r="B1" s="90"/>
      <c r="C1" s="284" t="s">
        <v>5</v>
      </c>
      <c r="D1" s="285"/>
      <c r="E1" s="285"/>
      <c r="F1" s="285"/>
      <c r="G1" s="12" t="s">
        <v>1</v>
      </c>
      <c r="H1" s="282" t="s">
        <v>119</v>
      </c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11" t="s">
        <v>2</v>
      </c>
      <c r="W1" s="29"/>
      <c r="X1" s="12" t="s">
        <v>3</v>
      </c>
      <c r="Y1" s="80" t="s">
        <v>121</v>
      </c>
      <c r="Z1" s="283" t="s">
        <v>120</v>
      </c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32" t="s">
        <v>4</v>
      </c>
      <c r="AO1" s="29"/>
      <c r="AP1" s="35"/>
      <c r="AQ1" s="35"/>
      <c r="AR1" s="238"/>
      <c r="AV1" s="1"/>
      <c r="AW1" s="2"/>
    </row>
    <row r="2" spans="2:51" ht="108.75" thickBot="1" x14ac:dyDescent="0.3">
      <c r="B2" s="91" t="s">
        <v>0</v>
      </c>
      <c r="C2" s="82" t="s">
        <v>28</v>
      </c>
      <c r="D2" s="83" t="s">
        <v>114</v>
      </c>
      <c r="E2" s="84" t="s">
        <v>29</v>
      </c>
      <c r="F2" s="85" t="s">
        <v>30</v>
      </c>
      <c r="G2" s="92" t="s">
        <v>6</v>
      </c>
      <c r="H2" s="279" t="s">
        <v>7</v>
      </c>
      <c r="I2" s="279" t="s">
        <v>8</v>
      </c>
      <c r="J2" s="279" t="s">
        <v>9</v>
      </c>
      <c r="K2" s="279" t="s">
        <v>10</v>
      </c>
      <c r="L2" s="279" t="s">
        <v>11</v>
      </c>
      <c r="M2" s="279" t="s">
        <v>12</v>
      </c>
      <c r="N2" s="279" t="s">
        <v>13</v>
      </c>
      <c r="O2" s="279" t="s">
        <v>14</v>
      </c>
      <c r="P2" s="279" t="s">
        <v>15</v>
      </c>
      <c r="Q2" s="279" t="s">
        <v>16</v>
      </c>
      <c r="R2" s="279" t="s">
        <v>17</v>
      </c>
      <c r="S2" s="279" t="s">
        <v>18</v>
      </c>
      <c r="T2" s="279" t="s">
        <v>19</v>
      </c>
      <c r="U2" s="279" t="s">
        <v>20</v>
      </c>
      <c r="V2" s="8" t="s">
        <v>21</v>
      </c>
      <c r="W2" s="30" t="s">
        <v>22</v>
      </c>
      <c r="X2" s="92" t="s">
        <v>23</v>
      </c>
      <c r="Y2" s="81" t="s">
        <v>24</v>
      </c>
      <c r="Z2" s="280" t="s">
        <v>7</v>
      </c>
      <c r="AA2" s="280" t="s">
        <v>8</v>
      </c>
      <c r="AB2" s="280" t="s">
        <v>9</v>
      </c>
      <c r="AC2" s="280" t="s">
        <v>10</v>
      </c>
      <c r="AD2" s="280" t="s">
        <v>11</v>
      </c>
      <c r="AE2" s="280" t="s">
        <v>12</v>
      </c>
      <c r="AF2" s="280" t="s">
        <v>13</v>
      </c>
      <c r="AG2" s="280" t="s">
        <v>14</v>
      </c>
      <c r="AH2" s="280" t="s">
        <v>15</v>
      </c>
      <c r="AI2" s="280" t="s">
        <v>16</v>
      </c>
      <c r="AJ2" s="280" t="s">
        <v>17</v>
      </c>
      <c r="AK2" s="280" t="s">
        <v>18</v>
      </c>
      <c r="AL2" s="280" t="s">
        <v>19</v>
      </c>
      <c r="AM2" s="281" t="s">
        <v>20</v>
      </c>
      <c r="AN2" s="33" t="s">
        <v>25</v>
      </c>
      <c r="AO2" s="34" t="s">
        <v>22</v>
      </c>
      <c r="AP2" s="36" t="s">
        <v>26</v>
      </c>
      <c r="AQ2" s="37" t="s">
        <v>27</v>
      </c>
      <c r="AR2" s="237" t="s">
        <v>142</v>
      </c>
      <c r="AV2" s="3"/>
      <c r="AW2" s="4"/>
    </row>
    <row r="3" spans="2:51" x14ac:dyDescent="0.25">
      <c r="B3" s="87" t="s">
        <v>56</v>
      </c>
      <c r="C3" s="87" t="s">
        <v>51</v>
      </c>
      <c r="D3" s="87" t="s">
        <v>44</v>
      </c>
      <c r="E3" s="87" t="s">
        <v>96</v>
      </c>
      <c r="F3" s="87" t="s">
        <v>113</v>
      </c>
      <c r="G3" s="88">
        <v>41640</v>
      </c>
      <c r="H3" s="87">
        <v>4</v>
      </c>
      <c r="I3" s="87">
        <v>4</v>
      </c>
      <c r="J3" s="87">
        <v>4</v>
      </c>
      <c r="K3" s="87">
        <v>4</v>
      </c>
      <c r="L3" s="87">
        <v>4</v>
      </c>
      <c r="M3" s="87">
        <v>5</v>
      </c>
      <c r="N3" s="87">
        <v>4</v>
      </c>
      <c r="O3" s="87">
        <v>5</v>
      </c>
      <c r="P3" s="87">
        <v>4</v>
      </c>
      <c r="Q3" s="87">
        <v>5</v>
      </c>
      <c r="R3" s="87">
        <v>4</v>
      </c>
      <c r="S3" s="87">
        <v>4</v>
      </c>
      <c r="T3" s="87">
        <v>3</v>
      </c>
      <c r="U3" s="87">
        <v>4</v>
      </c>
      <c r="V3" s="10">
        <f>IF((COUNTBLANK(H3:U3))&lt;4,(AVERAGE(H3:U3)*14),"MISSING")</f>
        <v>58.000000000000007</v>
      </c>
      <c r="W3" s="240" t="str">
        <f>IF(V3="MISSING"," ",IF(V3&lt;43,"Low",IF(V3&lt;61,"Moderate",IF(V3&gt;=61,"High"," "))))</f>
        <v>Moderate</v>
      </c>
      <c r="X3" s="88">
        <v>41671</v>
      </c>
      <c r="Y3" s="9" t="str">
        <f>IF(X3-M3&gt;13,"yes","no")</f>
        <v>yes</v>
      </c>
      <c r="Z3" s="87">
        <v>4</v>
      </c>
      <c r="AA3" s="87">
        <v>5</v>
      </c>
      <c r="AB3" s="87">
        <v>4</v>
      </c>
      <c r="AC3" s="87">
        <v>5</v>
      </c>
      <c r="AD3" s="87">
        <v>4</v>
      </c>
      <c r="AE3" s="87">
        <v>5</v>
      </c>
      <c r="AF3" s="87">
        <v>4</v>
      </c>
      <c r="AG3" s="87">
        <v>5</v>
      </c>
      <c r="AH3" s="87">
        <v>4</v>
      </c>
      <c r="AI3" s="87">
        <v>5</v>
      </c>
      <c r="AJ3" s="87">
        <v>4</v>
      </c>
      <c r="AK3" s="87">
        <v>5</v>
      </c>
      <c r="AL3" s="87">
        <v>4</v>
      </c>
      <c r="AM3" s="87">
        <v>5</v>
      </c>
      <c r="AN3" s="239">
        <f>IF((COUNTBLANK(Z3:AM3))&lt;4,(AVERAGE(Z3:AM3)*14),"MISSING")</f>
        <v>63</v>
      </c>
      <c r="AO3" s="240" t="str">
        <f>IF(AN3="MISSING"," ",IF(AN3&lt;43,"Low",IF(AN3&lt;61,"Moderate",IF(AN3&gt;=61,"High"," "))))</f>
        <v>High</v>
      </c>
      <c r="AP3" s="239">
        <f>IFERROR(VALUE(AN3)-VALUE(V3),"MISSING")</f>
        <v>4.9999999999999929</v>
      </c>
      <c r="AQ3" s="240" t="str">
        <f>IF(AP3="MISSING","",IF(AP3&gt;2,"yes",IF(AP3&lt;3,"no")))</f>
        <v>yes</v>
      </c>
      <c r="AR3" s="107" t="str">
        <f>IF(AP3="MISSING","",IF(AP3&lt;-2,"yes",IF(AQ3&gt;-3,"no")))</f>
        <v>no</v>
      </c>
      <c r="AS3" s="90"/>
      <c r="AY3" s="31"/>
    </row>
    <row r="4" spans="2:51" x14ac:dyDescent="0.25">
      <c r="B4" s="87" t="s">
        <v>57</v>
      </c>
      <c r="C4" s="87" t="s">
        <v>51</v>
      </c>
      <c r="D4" s="87" t="s">
        <v>44</v>
      </c>
      <c r="E4" s="87" t="s">
        <v>96</v>
      </c>
      <c r="F4" s="87" t="s">
        <v>112</v>
      </c>
      <c r="G4" s="88">
        <v>41641</v>
      </c>
      <c r="H4" s="87">
        <v>3</v>
      </c>
      <c r="I4" s="87">
        <v>4</v>
      </c>
      <c r="J4" s="87">
        <v>3</v>
      </c>
      <c r="K4" s="87">
        <v>4</v>
      </c>
      <c r="L4" s="87">
        <v>3</v>
      </c>
      <c r="M4" s="87">
        <v>4</v>
      </c>
      <c r="N4" s="87">
        <v>3</v>
      </c>
      <c r="O4" s="87">
        <v>4</v>
      </c>
      <c r="P4" s="87">
        <v>3</v>
      </c>
      <c r="Q4" s="87">
        <v>4</v>
      </c>
      <c r="R4" s="87">
        <v>3</v>
      </c>
      <c r="S4" s="87">
        <v>4</v>
      </c>
      <c r="T4" s="87">
        <v>3</v>
      </c>
      <c r="U4" s="87">
        <v>4</v>
      </c>
      <c r="V4" s="10">
        <f t="shared" ref="V4:V67" si="0">IF((COUNTBLANK(H4:U4))&lt;4,(AVERAGE(H4:U4)*14),"MISSING")</f>
        <v>49</v>
      </c>
      <c r="W4" s="240" t="str">
        <f t="shared" ref="W4:W67" si="1">IF(V4="MISSING"," ",IF(V4&lt;43,"Low",IF(V4&lt;61,"Moderate",IF(V4&gt;=61,"High"," "))))</f>
        <v>Moderate</v>
      </c>
      <c r="X4" s="88">
        <v>41672</v>
      </c>
      <c r="Y4" s="9" t="str">
        <f t="shared" ref="Y4:Y67" si="2">IF(X4-M4&gt;13,"yes","no")</f>
        <v>yes</v>
      </c>
      <c r="Z4" s="87">
        <v>4</v>
      </c>
      <c r="AA4" s="87">
        <v>4</v>
      </c>
      <c r="AB4" s="87">
        <v>4</v>
      </c>
      <c r="AC4" s="87">
        <v>4</v>
      </c>
      <c r="AD4" s="87">
        <v>4</v>
      </c>
      <c r="AE4" s="87">
        <v>4</v>
      </c>
      <c r="AF4" s="87">
        <v>4</v>
      </c>
      <c r="AG4" s="87">
        <v>4</v>
      </c>
      <c r="AH4" s="87">
        <v>4</v>
      </c>
      <c r="AI4" s="87">
        <v>4</v>
      </c>
      <c r="AJ4" s="87">
        <v>4</v>
      </c>
      <c r="AK4" s="87">
        <v>4</v>
      </c>
      <c r="AL4" s="87">
        <v>3</v>
      </c>
      <c r="AM4" s="87">
        <v>4</v>
      </c>
      <c r="AN4" s="239">
        <f t="shared" ref="AN4:AN67" si="3">IF((COUNTBLANK(Z4:AM4))&lt;4,(AVERAGE(Z4:AM4)*14),"MISSING")</f>
        <v>55</v>
      </c>
      <c r="AO4" s="240" t="str">
        <f t="shared" ref="AO4:AO67" si="4">IF(AN4="MISSING"," ",IF(AN4&lt;43,"Low",IF(AN4&lt;61,"Moderate",IF(AN4&gt;=61,"High"," "))))</f>
        <v>Moderate</v>
      </c>
      <c r="AP4" s="239">
        <f t="shared" ref="AP4:AP67" si="5">IFERROR(VALUE(AN4)-VALUE(V4),"MISSING")</f>
        <v>6</v>
      </c>
      <c r="AQ4" s="240" t="str">
        <f t="shared" ref="AQ4:AQ67" si="6">IF(AP4="MISSING","",IF(AP4&gt;2,"yes",IF(AP4&lt;3,"no")))</f>
        <v>yes</v>
      </c>
      <c r="AR4" s="107" t="str">
        <f t="shared" ref="AR4:AR67" si="7">IF(AP4="MISSING","",IF(AP4&lt;-2,"yes",IF(AQ4&gt;-3,"no")))</f>
        <v>no</v>
      </c>
      <c r="AS4" s="90"/>
      <c r="AY4" s="31" t="s">
        <v>51</v>
      </c>
    </row>
    <row r="5" spans="2:51" x14ac:dyDescent="0.25">
      <c r="B5" s="87" t="s">
        <v>58</v>
      </c>
      <c r="C5" s="87" t="s">
        <v>51</v>
      </c>
      <c r="D5" s="87" t="s">
        <v>44</v>
      </c>
      <c r="E5" s="87" t="s">
        <v>96</v>
      </c>
      <c r="F5" s="87" t="s">
        <v>108</v>
      </c>
      <c r="G5" s="88">
        <v>41642</v>
      </c>
      <c r="H5" s="87">
        <v>4</v>
      </c>
      <c r="I5" s="87">
        <v>4</v>
      </c>
      <c r="J5" s="87">
        <v>4</v>
      </c>
      <c r="K5" s="87">
        <v>4</v>
      </c>
      <c r="L5" s="87">
        <v>4</v>
      </c>
      <c r="M5" s="87">
        <v>5</v>
      </c>
      <c r="N5" s="87">
        <v>3</v>
      </c>
      <c r="O5" s="87">
        <v>5</v>
      </c>
      <c r="P5" s="87">
        <v>4</v>
      </c>
      <c r="Q5" s="87">
        <v>4</v>
      </c>
      <c r="R5" s="87">
        <v>4</v>
      </c>
      <c r="S5" s="87">
        <v>4</v>
      </c>
      <c r="T5" s="87">
        <v>4</v>
      </c>
      <c r="U5" s="87">
        <v>4</v>
      </c>
      <c r="V5" s="10">
        <f t="shared" si="0"/>
        <v>57</v>
      </c>
      <c r="W5" s="240" t="str">
        <f t="shared" si="1"/>
        <v>Moderate</v>
      </c>
      <c r="X5" s="88">
        <v>41673</v>
      </c>
      <c r="Y5" s="9" t="str">
        <f t="shared" si="2"/>
        <v>yes</v>
      </c>
      <c r="Z5" s="87">
        <v>4</v>
      </c>
      <c r="AA5" s="87">
        <v>4</v>
      </c>
      <c r="AB5" s="87">
        <v>4</v>
      </c>
      <c r="AC5" s="87">
        <v>4</v>
      </c>
      <c r="AD5" s="87">
        <v>4</v>
      </c>
      <c r="AE5" s="87">
        <v>5</v>
      </c>
      <c r="AF5" s="87">
        <v>4</v>
      </c>
      <c r="AG5" s="87">
        <v>5</v>
      </c>
      <c r="AH5" s="87">
        <v>4</v>
      </c>
      <c r="AI5" s="87">
        <v>4</v>
      </c>
      <c r="AJ5" s="87">
        <v>4</v>
      </c>
      <c r="AK5" s="87">
        <v>4</v>
      </c>
      <c r="AL5" s="87">
        <v>4</v>
      </c>
      <c r="AM5" s="87">
        <v>4</v>
      </c>
      <c r="AN5" s="239">
        <f t="shared" si="3"/>
        <v>58.000000000000007</v>
      </c>
      <c r="AO5" s="240" t="str">
        <f t="shared" si="4"/>
        <v>Moderate</v>
      </c>
      <c r="AP5" s="239">
        <f t="shared" si="5"/>
        <v>1.0000000000000071</v>
      </c>
      <c r="AQ5" s="240" t="str">
        <f t="shared" si="6"/>
        <v>no</v>
      </c>
      <c r="AR5" s="107" t="str">
        <f t="shared" si="7"/>
        <v>no</v>
      </c>
      <c r="AS5" s="90"/>
      <c r="AY5" s="31" t="s">
        <v>52</v>
      </c>
    </row>
    <row r="6" spans="2:51" x14ac:dyDescent="0.25">
      <c r="B6" s="87" t="s">
        <v>59</v>
      </c>
      <c r="C6" s="87" t="s">
        <v>51</v>
      </c>
      <c r="D6" s="87" t="s">
        <v>45</v>
      </c>
      <c r="E6" s="87" t="s">
        <v>96</v>
      </c>
      <c r="F6" s="87" t="s">
        <v>113</v>
      </c>
      <c r="G6" s="88">
        <v>41643</v>
      </c>
      <c r="H6" s="87">
        <v>4</v>
      </c>
      <c r="I6" s="87">
        <v>4</v>
      </c>
      <c r="J6" s="87">
        <v>5</v>
      </c>
      <c r="K6" s="87">
        <v>4</v>
      </c>
      <c r="L6" s="87">
        <v>5</v>
      </c>
      <c r="M6" s="87">
        <v>4</v>
      </c>
      <c r="N6" s="87">
        <v>5</v>
      </c>
      <c r="O6" s="87">
        <v>3</v>
      </c>
      <c r="P6" s="87">
        <v>4</v>
      </c>
      <c r="Q6" s="87">
        <v>4</v>
      </c>
      <c r="R6" s="87">
        <v>4</v>
      </c>
      <c r="S6" s="87">
        <v>4</v>
      </c>
      <c r="T6" s="87">
        <v>4</v>
      </c>
      <c r="U6" s="87">
        <v>4</v>
      </c>
      <c r="V6" s="10">
        <f t="shared" si="0"/>
        <v>58.000000000000007</v>
      </c>
      <c r="W6" s="240" t="str">
        <f t="shared" si="1"/>
        <v>Moderate</v>
      </c>
      <c r="X6" s="88">
        <v>41674</v>
      </c>
      <c r="Y6" s="9" t="str">
        <f t="shared" si="2"/>
        <v>yes</v>
      </c>
      <c r="Z6" s="87">
        <v>4</v>
      </c>
      <c r="AA6" s="87">
        <v>4</v>
      </c>
      <c r="AB6" s="87">
        <v>5</v>
      </c>
      <c r="AC6" s="87">
        <v>4</v>
      </c>
      <c r="AD6" s="87">
        <v>5</v>
      </c>
      <c r="AE6" s="87">
        <v>5</v>
      </c>
      <c r="AF6" s="87">
        <v>5</v>
      </c>
      <c r="AG6" s="87">
        <v>3</v>
      </c>
      <c r="AH6" s="87">
        <v>4</v>
      </c>
      <c r="AI6" s="87">
        <v>4</v>
      </c>
      <c r="AJ6" s="87">
        <v>4</v>
      </c>
      <c r="AK6" s="87">
        <v>4</v>
      </c>
      <c r="AL6" s="87">
        <v>4</v>
      </c>
      <c r="AM6" s="87">
        <v>4</v>
      </c>
      <c r="AN6" s="239">
        <f t="shared" si="3"/>
        <v>59</v>
      </c>
      <c r="AO6" s="240" t="str">
        <f t="shared" si="4"/>
        <v>Moderate</v>
      </c>
      <c r="AP6" s="239">
        <f t="shared" si="5"/>
        <v>0.99999999999999289</v>
      </c>
      <c r="AQ6" s="240" t="str">
        <f t="shared" si="6"/>
        <v>no</v>
      </c>
      <c r="AR6" s="107" t="str">
        <f t="shared" si="7"/>
        <v>no</v>
      </c>
      <c r="AS6" s="90"/>
      <c r="AY6" s="31"/>
    </row>
    <row r="7" spans="2:51" x14ac:dyDescent="0.25">
      <c r="B7" s="87" t="s">
        <v>60</v>
      </c>
      <c r="C7" s="87" t="s">
        <v>52</v>
      </c>
      <c r="D7" s="87" t="s">
        <v>45</v>
      </c>
      <c r="E7" s="87" t="s">
        <v>115</v>
      </c>
      <c r="F7" s="87" t="s">
        <v>107</v>
      </c>
      <c r="G7" s="88">
        <v>41644</v>
      </c>
      <c r="H7" s="87">
        <v>3</v>
      </c>
      <c r="I7" s="87">
        <v>4</v>
      </c>
      <c r="J7" s="87">
        <v>3</v>
      </c>
      <c r="K7" s="87">
        <v>3</v>
      </c>
      <c r="L7" s="87">
        <v>3</v>
      </c>
      <c r="M7" s="87">
        <v>3</v>
      </c>
      <c r="N7" s="87">
        <v>4</v>
      </c>
      <c r="O7" s="87">
        <v>3</v>
      </c>
      <c r="P7" s="87">
        <v>3</v>
      </c>
      <c r="Q7" s="87">
        <v>3</v>
      </c>
      <c r="R7" s="87">
        <v>4</v>
      </c>
      <c r="S7" s="87">
        <v>3</v>
      </c>
      <c r="T7" s="87">
        <v>3</v>
      </c>
      <c r="U7" s="87">
        <v>3</v>
      </c>
      <c r="V7" s="10">
        <f t="shared" si="0"/>
        <v>45</v>
      </c>
      <c r="W7" s="240" t="str">
        <f t="shared" si="1"/>
        <v>Moderate</v>
      </c>
      <c r="X7" s="88">
        <v>41675</v>
      </c>
      <c r="Y7" s="9" t="str">
        <f t="shared" si="2"/>
        <v>yes</v>
      </c>
      <c r="Z7" s="87">
        <v>4</v>
      </c>
      <c r="AA7" s="87">
        <v>4</v>
      </c>
      <c r="AB7" s="87">
        <v>4</v>
      </c>
      <c r="AC7" s="87">
        <v>4</v>
      </c>
      <c r="AD7" s="87">
        <v>4</v>
      </c>
      <c r="AE7" s="87">
        <v>4</v>
      </c>
      <c r="AF7" s="87">
        <v>4</v>
      </c>
      <c r="AG7" s="87">
        <v>3</v>
      </c>
      <c r="AH7" s="87">
        <v>4</v>
      </c>
      <c r="AI7" s="87">
        <v>4</v>
      </c>
      <c r="AJ7" s="87">
        <v>4</v>
      </c>
      <c r="AK7" s="87">
        <v>3</v>
      </c>
      <c r="AL7" s="87">
        <v>4</v>
      </c>
      <c r="AM7" s="87">
        <v>4</v>
      </c>
      <c r="AN7" s="239">
        <f t="shared" si="3"/>
        <v>54</v>
      </c>
      <c r="AO7" s="240" t="str">
        <f t="shared" si="4"/>
        <v>Moderate</v>
      </c>
      <c r="AP7" s="239">
        <f t="shared" si="5"/>
        <v>9</v>
      </c>
      <c r="AQ7" s="240" t="str">
        <f t="shared" si="6"/>
        <v>yes</v>
      </c>
      <c r="AR7" s="107" t="str">
        <f t="shared" si="7"/>
        <v>no</v>
      </c>
      <c r="AS7" s="90"/>
      <c r="AY7" s="31"/>
    </row>
    <row r="8" spans="2:51" x14ac:dyDescent="0.25">
      <c r="B8" s="87" t="s">
        <v>61</v>
      </c>
      <c r="C8" s="87" t="s">
        <v>52</v>
      </c>
      <c r="D8" s="87" t="s">
        <v>45</v>
      </c>
      <c r="E8" s="87" t="s">
        <v>115</v>
      </c>
      <c r="F8" s="87" t="s">
        <v>107</v>
      </c>
      <c r="G8" s="88">
        <v>41645</v>
      </c>
      <c r="H8" s="87">
        <v>3</v>
      </c>
      <c r="I8" s="87">
        <v>3</v>
      </c>
      <c r="J8" s="87">
        <v>3</v>
      </c>
      <c r="K8" s="87">
        <v>3</v>
      </c>
      <c r="L8" s="87">
        <v>3</v>
      </c>
      <c r="M8" s="87">
        <v>3</v>
      </c>
      <c r="N8" s="87">
        <v>3</v>
      </c>
      <c r="O8" s="87">
        <v>3</v>
      </c>
      <c r="P8" s="87"/>
      <c r="Q8" s="87">
        <v>3</v>
      </c>
      <c r="R8" s="87">
        <v>3</v>
      </c>
      <c r="S8" s="87">
        <v>3</v>
      </c>
      <c r="T8" s="87">
        <v>3</v>
      </c>
      <c r="U8" s="87">
        <v>3</v>
      </c>
      <c r="V8" s="10">
        <f t="shared" si="0"/>
        <v>42</v>
      </c>
      <c r="W8" s="240" t="str">
        <f t="shared" si="1"/>
        <v>Low</v>
      </c>
      <c r="X8" s="88">
        <v>41676</v>
      </c>
      <c r="Y8" s="9" t="str">
        <f t="shared" si="2"/>
        <v>yes</v>
      </c>
      <c r="Z8" s="87">
        <v>4</v>
      </c>
      <c r="AA8" s="87">
        <v>3</v>
      </c>
      <c r="AB8" s="87">
        <v>4</v>
      </c>
      <c r="AC8" s="87">
        <v>3</v>
      </c>
      <c r="AD8" s="87">
        <v>4</v>
      </c>
      <c r="AE8" s="87">
        <v>3</v>
      </c>
      <c r="AF8" s="87">
        <v>3</v>
      </c>
      <c r="AG8" s="87">
        <v>3</v>
      </c>
      <c r="AH8" s="87">
        <v>3</v>
      </c>
      <c r="AI8" s="87">
        <v>3</v>
      </c>
      <c r="AJ8" s="87">
        <v>3</v>
      </c>
      <c r="AK8" s="87">
        <v>3</v>
      </c>
      <c r="AL8" s="87">
        <v>3</v>
      </c>
      <c r="AM8" s="87">
        <v>3</v>
      </c>
      <c r="AN8" s="239">
        <f t="shared" si="3"/>
        <v>45</v>
      </c>
      <c r="AO8" s="240" t="str">
        <f t="shared" si="4"/>
        <v>Moderate</v>
      </c>
      <c r="AP8" s="239">
        <f t="shared" si="5"/>
        <v>3</v>
      </c>
      <c r="AQ8" s="240" t="str">
        <f t="shared" si="6"/>
        <v>yes</v>
      </c>
      <c r="AR8" s="107" t="str">
        <f t="shared" si="7"/>
        <v>no</v>
      </c>
      <c r="AS8" s="90"/>
      <c r="AY8" s="31" t="s">
        <v>97</v>
      </c>
    </row>
    <row r="9" spans="2:51" x14ac:dyDescent="0.25">
      <c r="B9" s="87" t="s">
        <v>62</v>
      </c>
      <c r="C9" s="87" t="s">
        <v>52</v>
      </c>
      <c r="D9" s="87" t="s">
        <v>46</v>
      </c>
      <c r="E9" s="87" t="s">
        <v>115</v>
      </c>
      <c r="F9" s="87" t="s">
        <v>113</v>
      </c>
      <c r="G9" s="88">
        <v>41646</v>
      </c>
      <c r="H9" s="87">
        <v>2</v>
      </c>
      <c r="I9" s="87">
        <v>3</v>
      </c>
      <c r="J9" s="87">
        <v>3</v>
      </c>
      <c r="K9" s="87">
        <v>2</v>
      </c>
      <c r="L9" s="87">
        <v>3</v>
      </c>
      <c r="M9" s="87">
        <v>3</v>
      </c>
      <c r="N9" s="87">
        <v>2</v>
      </c>
      <c r="O9" s="87">
        <v>2</v>
      </c>
      <c r="P9" s="87">
        <v>3</v>
      </c>
      <c r="Q9" s="87">
        <v>2</v>
      </c>
      <c r="R9" s="87">
        <v>1</v>
      </c>
      <c r="S9" s="87">
        <v>1</v>
      </c>
      <c r="T9" s="87">
        <v>2</v>
      </c>
      <c r="U9" s="87">
        <v>2</v>
      </c>
      <c r="V9" s="10">
        <f t="shared" si="0"/>
        <v>31</v>
      </c>
      <c r="W9" s="240" t="str">
        <f t="shared" si="1"/>
        <v>Low</v>
      </c>
      <c r="X9" s="88">
        <v>41677</v>
      </c>
      <c r="Y9" s="9" t="str">
        <f t="shared" si="2"/>
        <v>yes</v>
      </c>
      <c r="Z9" s="87">
        <v>3</v>
      </c>
      <c r="AA9" s="87">
        <v>3</v>
      </c>
      <c r="AB9" s="87">
        <v>3</v>
      </c>
      <c r="AC9" s="87">
        <v>3</v>
      </c>
      <c r="AD9" s="87">
        <v>3</v>
      </c>
      <c r="AE9" s="87">
        <v>3</v>
      </c>
      <c r="AF9" s="87">
        <v>3</v>
      </c>
      <c r="AG9" s="87">
        <v>2</v>
      </c>
      <c r="AH9" s="87">
        <v>3</v>
      </c>
      <c r="AI9" s="87">
        <v>2</v>
      </c>
      <c r="AJ9" s="87">
        <v>2</v>
      </c>
      <c r="AK9" s="87">
        <v>1</v>
      </c>
      <c r="AL9" s="87">
        <v>2</v>
      </c>
      <c r="AM9" s="87">
        <v>2</v>
      </c>
      <c r="AN9" s="239">
        <f t="shared" si="3"/>
        <v>35</v>
      </c>
      <c r="AO9" s="240" t="str">
        <f t="shared" si="4"/>
        <v>Low</v>
      </c>
      <c r="AP9" s="239">
        <f t="shared" si="5"/>
        <v>4</v>
      </c>
      <c r="AQ9" s="240" t="str">
        <f t="shared" si="6"/>
        <v>yes</v>
      </c>
      <c r="AR9" s="107" t="str">
        <f t="shared" si="7"/>
        <v>no</v>
      </c>
      <c r="AS9" s="90"/>
      <c r="AY9" s="31" t="s">
        <v>98</v>
      </c>
    </row>
    <row r="10" spans="2:51" x14ac:dyDescent="0.25">
      <c r="B10" s="87" t="s">
        <v>63</v>
      </c>
      <c r="C10" s="87" t="s">
        <v>52</v>
      </c>
      <c r="D10" s="87" t="s">
        <v>46</v>
      </c>
      <c r="E10" s="87" t="s">
        <v>116</v>
      </c>
      <c r="F10" s="87" t="s">
        <v>107</v>
      </c>
      <c r="G10" s="88">
        <v>41647</v>
      </c>
      <c r="H10" s="87">
        <v>3</v>
      </c>
      <c r="I10" s="87"/>
      <c r="J10" s="87">
        <v>3</v>
      </c>
      <c r="K10" s="87">
        <v>3</v>
      </c>
      <c r="L10" s="87">
        <v>3</v>
      </c>
      <c r="M10" s="87"/>
      <c r="N10" s="87">
        <v>3</v>
      </c>
      <c r="O10" s="87">
        <v>3</v>
      </c>
      <c r="P10" s="87">
        <v>2</v>
      </c>
      <c r="Q10" s="87">
        <v>3</v>
      </c>
      <c r="R10" s="87">
        <v>3</v>
      </c>
      <c r="S10" s="87"/>
      <c r="T10" s="87">
        <v>3</v>
      </c>
      <c r="U10" s="87"/>
      <c r="V10" s="10" t="str">
        <f t="shared" si="0"/>
        <v>MISSING</v>
      </c>
      <c r="W10" s="240" t="str">
        <f t="shared" si="1"/>
        <v xml:space="preserve"> </v>
      </c>
      <c r="X10" s="88">
        <v>41678</v>
      </c>
      <c r="Y10" s="9" t="str">
        <f t="shared" si="2"/>
        <v>yes</v>
      </c>
      <c r="Z10" s="87">
        <v>3</v>
      </c>
      <c r="AA10" s="87"/>
      <c r="AB10" s="87">
        <v>3</v>
      </c>
      <c r="AC10" s="87">
        <v>3</v>
      </c>
      <c r="AD10" s="87">
        <v>3</v>
      </c>
      <c r="AE10" s="87"/>
      <c r="AF10" s="87">
        <v>3</v>
      </c>
      <c r="AG10" s="87">
        <v>3</v>
      </c>
      <c r="AH10" s="87">
        <v>2</v>
      </c>
      <c r="AI10" s="87">
        <v>3</v>
      </c>
      <c r="AJ10" s="87">
        <v>3</v>
      </c>
      <c r="AK10" s="87"/>
      <c r="AL10" s="87">
        <v>3</v>
      </c>
      <c r="AM10" s="87"/>
      <c r="AN10" s="239" t="str">
        <f t="shared" si="3"/>
        <v>MISSING</v>
      </c>
      <c r="AO10" s="240" t="str">
        <f t="shared" si="4"/>
        <v xml:space="preserve"> </v>
      </c>
      <c r="AP10" s="239" t="str">
        <f t="shared" si="5"/>
        <v>MISSING</v>
      </c>
      <c r="AQ10" s="240" t="str">
        <f t="shared" si="6"/>
        <v/>
      </c>
      <c r="AR10" s="107" t="str">
        <f t="shared" si="7"/>
        <v/>
      </c>
      <c r="AS10" s="90"/>
      <c r="AY10" s="31" t="s">
        <v>99</v>
      </c>
    </row>
    <row r="11" spans="2:51" x14ac:dyDescent="0.25">
      <c r="B11" s="87" t="s">
        <v>64</v>
      </c>
      <c r="C11" s="87" t="s">
        <v>52</v>
      </c>
      <c r="D11" s="87" t="s">
        <v>46</v>
      </c>
      <c r="E11" s="87" t="s">
        <v>117</v>
      </c>
      <c r="F11" s="87" t="s">
        <v>107</v>
      </c>
      <c r="G11" s="88">
        <v>41648</v>
      </c>
      <c r="H11" s="87">
        <v>2</v>
      </c>
      <c r="I11" s="87">
        <v>3</v>
      </c>
      <c r="J11" s="87">
        <v>2</v>
      </c>
      <c r="K11" s="87">
        <v>3</v>
      </c>
      <c r="L11" s="87">
        <v>3</v>
      </c>
      <c r="M11" s="87">
        <v>3</v>
      </c>
      <c r="N11" s="87">
        <v>3</v>
      </c>
      <c r="O11" s="87">
        <v>3</v>
      </c>
      <c r="P11" s="87">
        <v>2</v>
      </c>
      <c r="Q11" s="87">
        <v>2</v>
      </c>
      <c r="R11" s="87">
        <v>1</v>
      </c>
      <c r="S11" s="87">
        <v>2</v>
      </c>
      <c r="T11" s="87"/>
      <c r="U11" s="87">
        <v>2</v>
      </c>
      <c r="V11" s="10">
        <f t="shared" si="0"/>
        <v>33.384615384615387</v>
      </c>
      <c r="W11" s="240" t="str">
        <f t="shared" si="1"/>
        <v>Low</v>
      </c>
      <c r="X11" s="88">
        <v>41679</v>
      </c>
      <c r="Y11" s="9" t="str">
        <f t="shared" si="2"/>
        <v>yes</v>
      </c>
      <c r="Z11" s="87">
        <v>2</v>
      </c>
      <c r="AA11" s="87">
        <v>3</v>
      </c>
      <c r="AB11" s="87">
        <v>2</v>
      </c>
      <c r="AC11" s="87">
        <v>3</v>
      </c>
      <c r="AD11" s="87">
        <v>3</v>
      </c>
      <c r="AE11" s="87">
        <v>3</v>
      </c>
      <c r="AF11" s="87">
        <v>3</v>
      </c>
      <c r="AG11" s="87">
        <v>3</v>
      </c>
      <c r="AH11" s="87">
        <v>2</v>
      </c>
      <c r="AI11" s="87">
        <v>2</v>
      </c>
      <c r="AJ11" s="87">
        <v>1</v>
      </c>
      <c r="AK11" s="87">
        <v>3</v>
      </c>
      <c r="AL11" s="87">
        <v>3</v>
      </c>
      <c r="AM11" s="87">
        <v>2</v>
      </c>
      <c r="AN11" s="239">
        <f t="shared" si="3"/>
        <v>35</v>
      </c>
      <c r="AO11" s="240" t="str">
        <f t="shared" si="4"/>
        <v>Low</v>
      </c>
      <c r="AP11" s="239">
        <f t="shared" si="5"/>
        <v>1.6153846153846132</v>
      </c>
      <c r="AQ11" s="240" t="str">
        <f t="shared" si="6"/>
        <v>no</v>
      </c>
      <c r="AR11" s="107" t="str">
        <f t="shared" si="7"/>
        <v>no</v>
      </c>
      <c r="AS11" s="90"/>
      <c r="AY11" s="31" t="s">
        <v>101</v>
      </c>
    </row>
    <row r="12" spans="2:51" x14ac:dyDescent="0.25">
      <c r="B12" s="87" t="s">
        <v>65</v>
      </c>
      <c r="C12" s="87" t="s">
        <v>51</v>
      </c>
      <c r="D12" s="87" t="s">
        <v>47</v>
      </c>
      <c r="E12" s="87" t="s">
        <v>115</v>
      </c>
      <c r="F12" s="87" t="s">
        <v>113</v>
      </c>
      <c r="G12" s="88">
        <v>41649</v>
      </c>
      <c r="H12" s="87">
        <v>3</v>
      </c>
      <c r="I12" s="87">
        <v>4</v>
      </c>
      <c r="J12" s="87">
        <v>4</v>
      </c>
      <c r="K12" s="87">
        <v>3</v>
      </c>
      <c r="L12" s="87">
        <v>4</v>
      </c>
      <c r="M12" s="87">
        <v>3</v>
      </c>
      <c r="N12" s="87">
        <v>4</v>
      </c>
      <c r="O12" s="87">
        <v>4</v>
      </c>
      <c r="P12" s="87">
        <v>4</v>
      </c>
      <c r="Q12" s="87">
        <v>3</v>
      </c>
      <c r="R12" s="87"/>
      <c r="S12" s="87">
        <v>4</v>
      </c>
      <c r="T12" s="87">
        <v>4</v>
      </c>
      <c r="U12" s="87"/>
      <c r="V12" s="10">
        <f t="shared" si="0"/>
        <v>51.333333333333329</v>
      </c>
      <c r="W12" s="240" t="str">
        <f t="shared" si="1"/>
        <v>Moderate</v>
      </c>
      <c r="X12" s="88">
        <v>41680</v>
      </c>
      <c r="Y12" s="9" t="str">
        <f t="shared" si="2"/>
        <v>yes</v>
      </c>
      <c r="Z12" s="87">
        <v>3</v>
      </c>
      <c r="AA12" s="87">
        <v>3</v>
      </c>
      <c r="AB12" s="87">
        <v>3</v>
      </c>
      <c r="AC12" s="87">
        <v>3</v>
      </c>
      <c r="AD12" s="87">
        <v>4</v>
      </c>
      <c r="AE12" s="87">
        <v>3</v>
      </c>
      <c r="AF12" s="87">
        <v>4</v>
      </c>
      <c r="AG12" s="87">
        <v>3</v>
      </c>
      <c r="AH12" s="87">
        <v>4</v>
      </c>
      <c r="AI12" s="87">
        <v>3</v>
      </c>
      <c r="AJ12" s="87"/>
      <c r="AK12" s="87">
        <v>4</v>
      </c>
      <c r="AL12" s="87">
        <v>4</v>
      </c>
      <c r="AM12" s="87"/>
      <c r="AN12" s="239">
        <f t="shared" si="3"/>
        <v>47.833333333333329</v>
      </c>
      <c r="AO12" s="240" t="str">
        <f t="shared" si="4"/>
        <v>Moderate</v>
      </c>
      <c r="AP12" s="239">
        <f t="shared" si="5"/>
        <v>-3.5</v>
      </c>
      <c r="AQ12" s="240" t="str">
        <f t="shared" si="6"/>
        <v>no</v>
      </c>
      <c r="AR12" s="107" t="str">
        <f t="shared" si="7"/>
        <v>yes</v>
      </c>
      <c r="AS12" s="90"/>
      <c r="AY12" s="31" t="s">
        <v>100</v>
      </c>
    </row>
    <row r="13" spans="2:51" x14ac:dyDescent="0.25">
      <c r="B13" s="87" t="s">
        <v>66</v>
      </c>
      <c r="C13" s="87" t="s">
        <v>52</v>
      </c>
      <c r="D13" s="87" t="s">
        <v>47</v>
      </c>
      <c r="E13" s="87" t="s">
        <v>99</v>
      </c>
      <c r="F13" s="87" t="s">
        <v>109</v>
      </c>
      <c r="G13" s="88">
        <v>41650</v>
      </c>
      <c r="H13" s="87">
        <v>4</v>
      </c>
      <c r="I13" s="87">
        <v>4</v>
      </c>
      <c r="J13" s="87">
        <v>4</v>
      </c>
      <c r="K13" s="87">
        <v>4</v>
      </c>
      <c r="L13" s="87">
        <v>4</v>
      </c>
      <c r="M13" s="87">
        <v>4</v>
      </c>
      <c r="N13" s="87">
        <v>4</v>
      </c>
      <c r="O13" s="87">
        <v>4</v>
      </c>
      <c r="P13" s="87">
        <v>4</v>
      </c>
      <c r="Q13" s="87"/>
      <c r="R13" s="87">
        <v>4</v>
      </c>
      <c r="S13" s="87">
        <v>4</v>
      </c>
      <c r="T13" s="87">
        <v>4</v>
      </c>
      <c r="U13" s="87">
        <v>4</v>
      </c>
      <c r="V13" s="10">
        <f t="shared" si="0"/>
        <v>56</v>
      </c>
      <c r="W13" s="240" t="str">
        <f t="shared" si="1"/>
        <v>Moderate</v>
      </c>
      <c r="X13" s="88">
        <v>41681</v>
      </c>
      <c r="Y13" s="9" t="str">
        <f t="shared" si="2"/>
        <v>yes</v>
      </c>
      <c r="Z13" s="87">
        <v>4</v>
      </c>
      <c r="AA13" s="87">
        <v>4</v>
      </c>
      <c r="AB13" s="87">
        <v>4</v>
      </c>
      <c r="AC13" s="87">
        <v>4</v>
      </c>
      <c r="AD13" s="87">
        <v>4</v>
      </c>
      <c r="AE13" s="87">
        <v>4</v>
      </c>
      <c r="AF13" s="87">
        <v>4</v>
      </c>
      <c r="AG13" s="87">
        <v>4</v>
      </c>
      <c r="AH13" s="87">
        <v>4</v>
      </c>
      <c r="AI13" s="87">
        <v>4</v>
      </c>
      <c r="AJ13" s="87">
        <v>5</v>
      </c>
      <c r="AK13" s="87">
        <v>5</v>
      </c>
      <c r="AL13" s="87">
        <v>4</v>
      </c>
      <c r="AM13" s="87">
        <v>4</v>
      </c>
      <c r="AN13" s="239">
        <f t="shared" si="3"/>
        <v>58.000000000000007</v>
      </c>
      <c r="AO13" s="240" t="str">
        <f t="shared" si="4"/>
        <v>Moderate</v>
      </c>
      <c r="AP13" s="239">
        <f t="shared" si="5"/>
        <v>2.0000000000000071</v>
      </c>
      <c r="AQ13" s="240" t="str">
        <f t="shared" si="6"/>
        <v>yes</v>
      </c>
      <c r="AR13" s="107" t="str">
        <f t="shared" si="7"/>
        <v>no</v>
      </c>
      <c r="AS13" s="90"/>
      <c r="AY13" s="31" t="s">
        <v>106</v>
      </c>
    </row>
    <row r="14" spans="2:51" x14ac:dyDescent="0.25">
      <c r="B14" s="87" t="s">
        <v>67</v>
      </c>
      <c r="C14" s="87" t="s">
        <v>52</v>
      </c>
      <c r="D14" s="87" t="s">
        <v>47</v>
      </c>
      <c r="E14" s="87" t="s">
        <v>100</v>
      </c>
      <c r="F14" s="87" t="s">
        <v>109</v>
      </c>
      <c r="G14" s="88">
        <v>41651</v>
      </c>
      <c r="H14" s="87">
        <v>3</v>
      </c>
      <c r="I14" s="87">
        <v>4</v>
      </c>
      <c r="J14" s="87">
        <v>3</v>
      </c>
      <c r="K14" s="87">
        <v>4</v>
      </c>
      <c r="L14" s="87">
        <v>3</v>
      </c>
      <c r="M14" s="87">
        <v>3</v>
      </c>
      <c r="N14" s="87">
        <v>3</v>
      </c>
      <c r="O14" s="87">
        <v>3</v>
      </c>
      <c r="P14" s="87">
        <v>3</v>
      </c>
      <c r="Q14" s="87">
        <v>3</v>
      </c>
      <c r="R14" s="87">
        <v>3</v>
      </c>
      <c r="S14" s="87">
        <v>3</v>
      </c>
      <c r="T14" s="87">
        <v>3</v>
      </c>
      <c r="U14" s="87">
        <v>3</v>
      </c>
      <c r="V14" s="10">
        <f t="shared" si="0"/>
        <v>44</v>
      </c>
      <c r="W14" s="240" t="str">
        <f t="shared" si="1"/>
        <v>Moderate</v>
      </c>
      <c r="X14" s="88">
        <v>41682</v>
      </c>
      <c r="Y14" s="9" t="str">
        <f t="shared" si="2"/>
        <v>yes</v>
      </c>
      <c r="Z14" s="87">
        <v>3</v>
      </c>
      <c r="AA14" s="87">
        <v>4</v>
      </c>
      <c r="AB14" s="87">
        <v>3</v>
      </c>
      <c r="AC14" s="87">
        <v>4</v>
      </c>
      <c r="AD14" s="87">
        <v>3</v>
      </c>
      <c r="AE14" s="87">
        <v>4</v>
      </c>
      <c r="AF14" s="87">
        <v>3</v>
      </c>
      <c r="AG14" s="87">
        <v>3</v>
      </c>
      <c r="AH14" s="87">
        <v>3</v>
      </c>
      <c r="AI14" s="87">
        <v>4</v>
      </c>
      <c r="AJ14" s="87">
        <v>3</v>
      </c>
      <c r="AK14" s="87">
        <v>3</v>
      </c>
      <c r="AL14" s="87">
        <v>4</v>
      </c>
      <c r="AM14" s="87">
        <v>3</v>
      </c>
      <c r="AN14" s="239">
        <f t="shared" si="3"/>
        <v>47</v>
      </c>
      <c r="AO14" s="240" t="str">
        <f t="shared" si="4"/>
        <v>Moderate</v>
      </c>
      <c r="AP14" s="239">
        <f t="shared" si="5"/>
        <v>3</v>
      </c>
      <c r="AQ14" s="240" t="str">
        <f t="shared" si="6"/>
        <v>yes</v>
      </c>
      <c r="AR14" s="107" t="str">
        <f t="shared" si="7"/>
        <v>no</v>
      </c>
      <c r="AS14" s="90"/>
      <c r="AY14" s="31" t="s">
        <v>102</v>
      </c>
    </row>
    <row r="15" spans="2:51" x14ac:dyDescent="0.25">
      <c r="B15" s="87" t="s">
        <v>68</v>
      </c>
      <c r="C15" s="87" t="s">
        <v>51</v>
      </c>
      <c r="D15" s="87" t="s">
        <v>47</v>
      </c>
      <c r="E15" s="87" t="s">
        <v>115</v>
      </c>
      <c r="F15" s="87" t="s">
        <v>113</v>
      </c>
      <c r="G15" s="88">
        <v>41652</v>
      </c>
      <c r="H15" s="87">
        <v>3</v>
      </c>
      <c r="I15" s="87">
        <v>3</v>
      </c>
      <c r="J15" s="87">
        <v>3</v>
      </c>
      <c r="K15" s="87">
        <v>3</v>
      </c>
      <c r="L15" s="87">
        <v>3</v>
      </c>
      <c r="M15" s="87">
        <v>3</v>
      </c>
      <c r="N15" s="87">
        <v>3</v>
      </c>
      <c r="O15" s="87">
        <v>4</v>
      </c>
      <c r="P15" s="87">
        <v>3</v>
      </c>
      <c r="Q15" s="87">
        <v>4</v>
      </c>
      <c r="R15" s="87">
        <v>4</v>
      </c>
      <c r="S15" s="87">
        <v>3</v>
      </c>
      <c r="T15" s="87">
        <v>3</v>
      </c>
      <c r="U15" s="87">
        <v>3</v>
      </c>
      <c r="V15" s="10">
        <f t="shared" si="0"/>
        <v>45</v>
      </c>
      <c r="W15" s="240" t="str">
        <f t="shared" si="1"/>
        <v>Moderate</v>
      </c>
      <c r="X15" s="88">
        <v>41683</v>
      </c>
      <c r="Y15" s="9" t="str">
        <f t="shared" si="2"/>
        <v>yes</v>
      </c>
      <c r="Z15" s="87">
        <v>3</v>
      </c>
      <c r="AA15" s="87">
        <v>3</v>
      </c>
      <c r="AB15" s="87">
        <v>3</v>
      </c>
      <c r="AC15" s="87">
        <v>3</v>
      </c>
      <c r="AD15" s="87">
        <v>3</v>
      </c>
      <c r="AE15" s="87">
        <v>3</v>
      </c>
      <c r="AF15" s="87">
        <v>3</v>
      </c>
      <c r="AG15" s="87">
        <v>4</v>
      </c>
      <c r="AH15" s="87">
        <v>4</v>
      </c>
      <c r="AI15" s="87">
        <v>4</v>
      </c>
      <c r="AJ15" s="87">
        <v>4</v>
      </c>
      <c r="AK15" s="87">
        <v>3</v>
      </c>
      <c r="AL15" s="87">
        <v>4</v>
      </c>
      <c r="AM15" s="87">
        <v>3</v>
      </c>
      <c r="AN15" s="239">
        <f t="shared" si="3"/>
        <v>47</v>
      </c>
      <c r="AO15" s="240" t="str">
        <f t="shared" si="4"/>
        <v>Moderate</v>
      </c>
      <c r="AP15" s="239">
        <f t="shared" si="5"/>
        <v>2</v>
      </c>
      <c r="AQ15" s="240" t="str">
        <f t="shared" si="6"/>
        <v>no</v>
      </c>
      <c r="AR15" s="107" t="str">
        <f t="shared" si="7"/>
        <v>no</v>
      </c>
      <c r="AS15" s="90"/>
      <c r="AY15" s="31" t="s">
        <v>103</v>
      </c>
    </row>
    <row r="16" spans="2:51" x14ac:dyDescent="0.25">
      <c r="B16" s="87" t="s">
        <v>69</v>
      </c>
      <c r="C16" s="87" t="s">
        <v>51</v>
      </c>
      <c r="D16" s="87" t="s">
        <v>48</v>
      </c>
      <c r="E16" s="87" t="s">
        <v>115</v>
      </c>
      <c r="F16" s="87" t="s">
        <v>107</v>
      </c>
      <c r="G16" s="88">
        <v>41653</v>
      </c>
      <c r="H16" s="87">
        <v>4</v>
      </c>
      <c r="I16" s="87">
        <v>4</v>
      </c>
      <c r="J16" s="87">
        <v>4</v>
      </c>
      <c r="K16" s="87">
        <v>4</v>
      </c>
      <c r="L16" s="87">
        <v>5</v>
      </c>
      <c r="M16" s="87">
        <v>4</v>
      </c>
      <c r="N16" s="87">
        <v>4</v>
      </c>
      <c r="O16" s="87">
        <v>5</v>
      </c>
      <c r="P16" s="87">
        <v>4</v>
      </c>
      <c r="Q16" s="87">
        <v>4</v>
      </c>
      <c r="R16" s="87">
        <v>4</v>
      </c>
      <c r="S16" s="87">
        <v>4</v>
      </c>
      <c r="T16" s="87">
        <v>4</v>
      </c>
      <c r="U16" s="87">
        <v>4</v>
      </c>
      <c r="V16" s="10">
        <f t="shared" si="0"/>
        <v>58.000000000000007</v>
      </c>
      <c r="W16" s="240" t="str">
        <f t="shared" si="1"/>
        <v>Moderate</v>
      </c>
      <c r="X16" s="88">
        <v>41684</v>
      </c>
      <c r="Y16" s="9" t="str">
        <f t="shared" si="2"/>
        <v>yes</v>
      </c>
      <c r="Z16" s="87">
        <v>4</v>
      </c>
      <c r="AA16" s="87">
        <v>4</v>
      </c>
      <c r="AB16" s="87">
        <v>4</v>
      </c>
      <c r="AC16" s="87">
        <v>4</v>
      </c>
      <c r="AD16" s="87">
        <v>5</v>
      </c>
      <c r="AE16" s="87">
        <v>4</v>
      </c>
      <c r="AF16" s="87">
        <v>4</v>
      </c>
      <c r="AG16" s="87">
        <v>5</v>
      </c>
      <c r="AH16" s="87">
        <v>4</v>
      </c>
      <c r="AI16" s="87">
        <v>4</v>
      </c>
      <c r="AJ16" s="87">
        <v>4</v>
      </c>
      <c r="AK16" s="87">
        <v>4</v>
      </c>
      <c r="AL16" s="87">
        <v>4</v>
      </c>
      <c r="AM16" s="87">
        <v>4</v>
      </c>
      <c r="AN16" s="239">
        <f t="shared" si="3"/>
        <v>58.000000000000007</v>
      </c>
      <c r="AO16" s="240" t="str">
        <f t="shared" si="4"/>
        <v>Moderate</v>
      </c>
      <c r="AP16" s="239">
        <f t="shared" si="5"/>
        <v>0</v>
      </c>
      <c r="AQ16" s="240" t="str">
        <f t="shared" si="6"/>
        <v>no</v>
      </c>
      <c r="AR16" s="107" t="str">
        <f t="shared" si="7"/>
        <v>no</v>
      </c>
      <c r="AS16" s="90"/>
      <c r="AY16" s="31" t="s">
        <v>104</v>
      </c>
    </row>
    <row r="17" spans="2:51" x14ac:dyDescent="0.25">
      <c r="B17" s="87" t="s">
        <v>70</v>
      </c>
      <c r="C17" s="87" t="s">
        <v>52</v>
      </c>
      <c r="D17" s="87" t="s">
        <v>48</v>
      </c>
      <c r="E17" s="87" t="s">
        <v>117</v>
      </c>
      <c r="F17" s="87" t="s">
        <v>107</v>
      </c>
      <c r="G17" s="88">
        <v>41654</v>
      </c>
      <c r="H17" s="87">
        <v>4</v>
      </c>
      <c r="I17" s="87">
        <v>5</v>
      </c>
      <c r="J17" s="87">
        <v>4</v>
      </c>
      <c r="K17" s="87">
        <v>5</v>
      </c>
      <c r="L17" s="87">
        <v>4</v>
      </c>
      <c r="M17" s="87">
        <v>5</v>
      </c>
      <c r="N17" s="87">
        <v>4</v>
      </c>
      <c r="O17" s="87">
        <v>5</v>
      </c>
      <c r="P17" s="87">
        <v>4</v>
      </c>
      <c r="Q17" s="87">
        <v>5</v>
      </c>
      <c r="R17" s="87">
        <v>4</v>
      </c>
      <c r="S17" s="87">
        <v>5</v>
      </c>
      <c r="T17" s="87">
        <v>4</v>
      </c>
      <c r="U17" s="87">
        <v>5</v>
      </c>
      <c r="V17" s="10">
        <f t="shared" si="0"/>
        <v>63</v>
      </c>
      <c r="W17" s="240" t="str">
        <f t="shared" si="1"/>
        <v>High</v>
      </c>
      <c r="X17" s="88">
        <v>41685</v>
      </c>
      <c r="Y17" s="9" t="str">
        <f t="shared" si="2"/>
        <v>yes</v>
      </c>
      <c r="Z17" s="87">
        <v>4</v>
      </c>
      <c r="AA17" s="87">
        <v>5</v>
      </c>
      <c r="AB17" s="87">
        <v>5</v>
      </c>
      <c r="AC17" s="87">
        <v>5</v>
      </c>
      <c r="AD17" s="87">
        <v>4</v>
      </c>
      <c r="AE17" s="87">
        <v>5</v>
      </c>
      <c r="AF17" s="87">
        <v>4</v>
      </c>
      <c r="AG17" s="87">
        <v>5</v>
      </c>
      <c r="AH17" s="87">
        <v>4</v>
      </c>
      <c r="AI17" s="87">
        <v>5</v>
      </c>
      <c r="AJ17" s="87">
        <v>4</v>
      </c>
      <c r="AK17" s="87">
        <v>5</v>
      </c>
      <c r="AL17" s="87">
        <v>5</v>
      </c>
      <c r="AM17" s="87">
        <v>5</v>
      </c>
      <c r="AN17" s="239">
        <f t="shared" si="3"/>
        <v>65</v>
      </c>
      <c r="AO17" s="240" t="str">
        <f t="shared" si="4"/>
        <v>High</v>
      </c>
      <c r="AP17" s="239">
        <f t="shared" si="5"/>
        <v>2</v>
      </c>
      <c r="AQ17" s="240" t="str">
        <f t="shared" si="6"/>
        <v>no</v>
      </c>
      <c r="AR17" s="107" t="str">
        <f t="shared" si="7"/>
        <v>no</v>
      </c>
      <c r="AS17" s="90"/>
      <c r="AY17" s="31" t="s">
        <v>105</v>
      </c>
    </row>
    <row r="18" spans="2:51" x14ac:dyDescent="0.25">
      <c r="B18" s="87" t="s">
        <v>71</v>
      </c>
      <c r="C18" s="87" t="s">
        <v>51</v>
      </c>
      <c r="D18" s="87" t="s">
        <v>48</v>
      </c>
      <c r="E18" s="87" t="s">
        <v>100</v>
      </c>
      <c r="F18" s="87" t="s">
        <v>113</v>
      </c>
      <c r="G18" s="88">
        <v>41655</v>
      </c>
      <c r="H18" s="87">
        <v>3</v>
      </c>
      <c r="I18" s="87">
        <v>4</v>
      </c>
      <c r="J18" s="87">
        <v>3</v>
      </c>
      <c r="K18" s="87">
        <v>4</v>
      </c>
      <c r="L18" s="87">
        <v>4</v>
      </c>
      <c r="M18" s="87">
        <v>4</v>
      </c>
      <c r="N18" s="87">
        <v>4</v>
      </c>
      <c r="O18" s="87">
        <v>4</v>
      </c>
      <c r="P18" s="87">
        <v>4</v>
      </c>
      <c r="Q18" s="87">
        <v>4</v>
      </c>
      <c r="R18" s="87">
        <v>4</v>
      </c>
      <c r="S18" s="87">
        <v>3</v>
      </c>
      <c r="T18" s="87">
        <v>4</v>
      </c>
      <c r="U18" s="87">
        <v>4</v>
      </c>
      <c r="V18" s="10">
        <f t="shared" si="0"/>
        <v>53</v>
      </c>
      <c r="W18" s="240" t="str">
        <f t="shared" si="1"/>
        <v>Moderate</v>
      </c>
      <c r="X18" s="88">
        <v>41686</v>
      </c>
      <c r="Y18" s="9" t="str">
        <f t="shared" si="2"/>
        <v>yes</v>
      </c>
      <c r="Z18" s="87">
        <v>4</v>
      </c>
      <c r="AA18" s="87">
        <v>4</v>
      </c>
      <c r="AB18" s="87">
        <v>3</v>
      </c>
      <c r="AC18" s="87">
        <v>4</v>
      </c>
      <c r="AD18" s="87">
        <v>4</v>
      </c>
      <c r="AE18" s="87">
        <v>4</v>
      </c>
      <c r="AF18" s="87">
        <v>4</v>
      </c>
      <c r="AG18" s="87">
        <v>4</v>
      </c>
      <c r="AH18" s="87">
        <v>4</v>
      </c>
      <c r="AI18" s="87">
        <v>4</v>
      </c>
      <c r="AJ18" s="87">
        <v>4</v>
      </c>
      <c r="AK18" s="87">
        <v>3</v>
      </c>
      <c r="AL18" s="87">
        <v>4</v>
      </c>
      <c r="AM18" s="87">
        <v>4</v>
      </c>
      <c r="AN18" s="239">
        <f t="shared" si="3"/>
        <v>54</v>
      </c>
      <c r="AO18" s="240" t="str">
        <f t="shared" si="4"/>
        <v>Moderate</v>
      </c>
      <c r="AP18" s="239">
        <f t="shared" si="5"/>
        <v>1</v>
      </c>
      <c r="AQ18" s="240" t="str">
        <f t="shared" si="6"/>
        <v>no</v>
      </c>
      <c r="AR18" s="107" t="str">
        <f t="shared" si="7"/>
        <v>no</v>
      </c>
      <c r="AS18" s="90"/>
      <c r="AY18" s="31"/>
    </row>
    <row r="19" spans="2:51" x14ac:dyDescent="0.25">
      <c r="B19" s="87" t="s">
        <v>72</v>
      </c>
      <c r="C19" s="87" t="s">
        <v>52</v>
      </c>
      <c r="D19" s="87" t="s">
        <v>49</v>
      </c>
      <c r="E19" s="87" t="s">
        <v>104</v>
      </c>
      <c r="F19" s="87" t="s">
        <v>113</v>
      </c>
      <c r="G19" s="88">
        <v>41656</v>
      </c>
      <c r="H19" s="87">
        <v>3</v>
      </c>
      <c r="I19" s="87">
        <v>4</v>
      </c>
      <c r="J19" s="87">
        <v>4</v>
      </c>
      <c r="K19" s="87">
        <v>4</v>
      </c>
      <c r="L19" s="87">
        <v>3</v>
      </c>
      <c r="M19" s="87">
        <v>3</v>
      </c>
      <c r="N19" s="87">
        <v>4</v>
      </c>
      <c r="O19" s="87">
        <v>4</v>
      </c>
      <c r="P19" s="87">
        <v>3</v>
      </c>
      <c r="Q19" s="87">
        <v>4</v>
      </c>
      <c r="R19" s="87">
        <v>3</v>
      </c>
      <c r="S19" s="87">
        <v>4</v>
      </c>
      <c r="T19" s="87">
        <v>4</v>
      </c>
      <c r="U19" s="87">
        <v>4</v>
      </c>
      <c r="V19" s="10">
        <f t="shared" si="0"/>
        <v>51</v>
      </c>
      <c r="W19" s="240" t="str">
        <f t="shared" si="1"/>
        <v>Moderate</v>
      </c>
      <c r="X19" s="88">
        <v>41687</v>
      </c>
      <c r="Y19" s="9" t="str">
        <f t="shared" si="2"/>
        <v>yes</v>
      </c>
      <c r="Z19" s="87">
        <v>4</v>
      </c>
      <c r="AA19" s="87">
        <v>4</v>
      </c>
      <c r="AB19" s="87">
        <v>4</v>
      </c>
      <c r="AC19" s="87">
        <v>4</v>
      </c>
      <c r="AD19" s="87">
        <v>3</v>
      </c>
      <c r="AE19" s="87">
        <v>3</v>
      </c>
      <c r="AF19" s="87">
        <v>4</v>
      </c>
      <c r="AG19" s="87">
        <v>4</v>
      </c>
      <c r="AH19" s="87">
        <v>3</v>
      </c>
      <c r="AI19" s="87">
        <v>4</v>
      </c>
      <c r="AJ19" s="87">
        <v>3</v>
      </c>
      <c r="AK19" s="87">
        <v>4</v>
      </c>
      <c r="AL19" s="87">
        <v>4</v>
      </c>
      <c r="AM19" s="87">
        <v>4</v>
      </c>
      <c r="AN19" s="239">
        <f t="shared" si="3"/>
        <v>52</v>
      </c>
      <c r="AO19" s="240" t="str">
        <f t="shared" si="4"/>
        <v>Moderate</v>
      </c>
      <c r="AP19" s="239">
        <f t="shared" si="5"/>
        <v>1</v>
      </c>
      <c r="AQ19" s="240" t="str">
        <f t="shared" si="6"/>
        <v>no</v>
      </c>
      <c r="AR19" s="107" t="str">
        <f t="shared" si="7"/>
        <v>no</v>
      </c>
      <c r="AS19" s="90"/>
      <c r="AY19" s="31"/>
    </row>
    <row r="20" spans="2:51" x14ac:dyDescent="0.25">
      <c r="B20" s="87" t="s">
        <v>73</v>
      </c>
      <c r="C20" s="87" t="s">
        <v>51</v>
      </c>
      <c r="D20" s="87" t="s">
        <v>49</v>
      </c>
      <c r="E20" s="87" t="s">
        <v>104</v>
      </c>
      <c r="F20" s="87" t="s">
        <v>113</v>
      </c>
      <c r="G20" s="88">
        <v>41657</v>
      </c>
      <c r="H20" s="87">
        <v>3</v>
      </c>
      <c r="I20" s="87">
        <v>4</v>
      </c>
      <c r="J20" s="87">
        <v>4</v>
      </c>
      <c r="K20" s="87">
        <v>4</v>
      </c>
      <c r="L20" s="87">
        <v>4</v>
      </c>
      <c r="M20" s="87">
        <v>3</v>
      </c>
      <c r="N20" s="87">
        <v>4</v>
      </c>
      <c r="O20" s="87">
        <v>4</v>
      </c>
      <c r="P20" s="87">
        <v>3</v>
      </c>
      <c r="Q20" s="87">
        <v>4</v>
      </c>
      <c r="R20" s="87">
        <v>4</v>
      </c>
      <c r="S20" s="87">
        <v>4</v>
      </c>
      <c r="T20" s="87">
        <v>3</v>
      </c>
      <c r="U20" s="87">
        <v>4</v>
      </c>
      <c r="V20" s="10">
        <f t="shared" si="0"/>
        <v>52</v>
      </c>
      <c r="W20" s="240" t="str">
        <f t="shared" si="1"/>
        <v>Moderate</v>
      </c>
      <c r="X20" s="88">
        <v>41688</v>
      </c>
      <c r="Y20" s="9" t="str">
        <f t="shared" si="2"/>
        <v>yes</v>
      </c>
      <c r="Z20" s="87">
        <v>4</v>
      </c>
      <c r="AA20" s="87">
        <v>4</v>
      </c>
      <c r="AB20" s="87">
        <v>4</v>
      </c>
      <c r="AC20" s="87">
        <v>4</v>
      </c>
      <c r="AD20" s="87">
        <v>4</v>
      </c>
      <c r="AE20" s="87">
        <v>3</v>
      </c>
      <c r="AF20" s="87">
        <v>4</v>
      </c>
      <c r="AG20" s="87">
        <v>4</v>
      </c>
      <c r="AH20" s="87">
        <v>3</v>
      </c>
      <c r="AI20" s="87">
        <v>4</v>
      </c>
      <c r="AJ20" s="87">
        <v>4</v>
      </c>
      <c r="AK20" s="87">
        <v>4</v>
      </c>
      <c r="AL20" s="87">
        <v>3</v>
      </c>
      <c r="AM20" s="87">
        <v>4</v>
      </c>
      <c r="AN20" s="239">
        <f t="shared" si="3"/>
        <v>53</v>
      </c>
      <c r="AO20" s="240" t="str">
        <f t="shared" si="4"/>
        <v>Moderate</v>
      </c>
      <c r="AP20" s="239">
        <f t="shared" si="5"/>
        <v>1</v>
      </c>
      <c r="AQ20" s="240" t="str">
        <f t="shared" si="6"/>
        <v>no</v>
      </c>
      <c r="AR20" s="107" t="str">
        <f t="shared" si="7"/>
        <v>no</v>
      </c>
      <c r="AS20" s="90"/>
      <c r="AY20" s="31" t="s">
        <v>107</v>
      </c>
    </row>
    <row r="21" spans="2:51" x14ac:dyDescent="0.25">
      <c r="B21" s="87" t="s">
        <v>74</v>
      </c>
      <c r="C21" s="87" t="s">
        <v>52</v>
      </c>
      <c r="D21" s="87" t="s">
        <v>49</v>
      </c>
      <c r="E21" s="87" t="s">
        <v>104</v>
      </c>
      <c r="F21" s="87" t="s">
        <v>113</v>
      </c>
      <c r="G21" s="88">
        <v>41658</v>
      </c>
      <c r="H21" s="87">
        <v>4</v>
      </c>
      <c r="I21" s="87">
        <v>5</v>
      </c>
      <c r="J21" s="87">
        <v>4</v>
      </c>
      <c r="K21" s="87">
        <v>3</v>
      </c>
      <c r="L21" s="87">
        <v>4</v>
      </c>
      <c r="M21" s="87">
        <v>5</v>
      </c>
      <c r="N21" s="87">
        <v>4</v>
      </c>
      <c r="O21" s="87">
        <v>4</v>
      </c>
      <c r="P21" s="87">
        <v>3</v>
      </c>
      <c r="Q21" s="87">
        <v>4</v>
      </c>
      <c r="R21" s="87">
        <v>4</v>
      </c>
      <c r="S21" s="87">
        <v>4</v>
      </c>
      <c r="T21" s="87">
        <v>4</v>
      </c>
      <c r="U21" s="87">
        <v>4</v>
      </c>
      <c r="V21" s="10">
        <f t="shared" si="0"/>
        <v>56</v>
      </c>
      <c r="W21" s="240" t="str">
        <f t="shared" si="1"/>
        <v>Moderate</v>
      </c>
      <c r="X21" s="88">
        <v>41689</v>
      </c>
      <c r="Y21" s="9" t="str">
        <f t="shared" si="2"/>
        <v>yes</v>
      </c>
      <c r="Z21" s="87">
        <v>4</v>
      </c>
      <c r="AA21" s="87">
        <v>5</v>
      </c>
      <c r="AB21" s="87">
        <v>4</v>
      </c>
      <c r="AC21" s="87">
        <v>3</v>
      </c>
      <c r="AD21" s="87">
        <v>4</v>
      </c>
      <c r="AE21" s="87">
        <v>5</v>
      </c>
      <c r="AF21" s="87">
        <v>4</v>
      </c>
      <c r="AG21" s="87">
        <v>4</v>
      </c>
      <c r="AH21" s="87">
        <v>3</v>
      </c>
      <c r="AI21" s="87">
        <v>4</v>
      </c>
      <c r="AJ21" s="87">
        <v>4</v>
      </c>
      <c r="AK21" s="87">
        <v>4</v>
      </c>
      <c r="AL21" s="87">
        <v>4</v>
      </c>
      <c r="AM21" s="87">
        <v>4</v>
      </c>
      <c r="AN21" s="239">
        <f t="shared" si="3"/>
        <v>56</v>
      </c>
      <c r="AO21" s="240" t="str">
        <f t="shared" si="4"/>
        <v>Moderate</v>
      </c>
      <c r="AP21" s="239">
        <f t="shared" si="5"/>
        <v>0</v>
      </c>
      <c r="AQ21" s="240" t="str">
        <f t="shared" si="6"/>
        <v>no</v>
      </c>
      <c r="AR21" s="107" t="str">
        <f t="shared" si="7"/>
        <v>no</v>
      </c>
      <c r="AS21" s="90"/>
      <c r="AY21" s="31" t="s">
        <v>108</v>
      </c>
    </row>
    <row r="22" spans="2:51" x14ac:dyDescent="0.25">
      <c r="B22" s="87" t="s">
        <v>75</v>
      </c>
      <c r="C22" s="87" t="s">
        <v>51</v>
      </c>
      <c r="D22" s="87" t="s">
        <v>49</v>
      </c>
      <c r="E22" s="87" t="s">
        <v>104</v>
      </c>
      <c r="F22" s="87" t="s">
        <v>109</v>
      </c>
      <c r="G22" s="88">
        <v>41659</v>
      </c>
      <c r="H22" s="87">
        <v>3</v>
      </c>
      <c r="I22" s="87">
        <v>3</v>
      </c>
      <c r="J22" s="87">
        <v>3</v>
      </c>
      <c r="K22" s="87">
        <v>3</v>
      </c>
      <c r="L22" s="87">
        <v>3</v>
      </c>
      <c r="M22" s="87">
        <v>2</v>
      </c>
      <c r="N22" s="87">
        <v>3</v>
      </c>
      <c r="O22" s="87">
        <v>3</v>
      </c>
      <c r="P22" s="87">
        <v>2</v>
      </c>
      <c r="Q22" s="87">
        <v>3</v>
      </c>
      <c r="R22" s="87">
        <v>3</v>
      </c>
      <c r="S22" s="87">
        <v>3</v>
      </c>
      <c r="T22" s="87">
        <v>3</v>
      </c>
      <c r="U22" s="87">
        <v>3</v>
      </c>
      <c r="V22" s="10">
        <f t="shared" si="0"/>
        <v>40</v>
      </c>
      <c r="W22" s="240" t="str">
        <f t="shared" si="1"/>
        <v>Low</v>
      </c>
      <c r="X22" s="88">
        <v>41690</v>
      </c>
      <c r="Y22" s="9" t="str">
        <f t="shared" si="2"/>
        <v>yes</v>
      </c>
      <c r="Z22" s="87">
        <v>4</v>
      </c>
      <c r="AA22" s="87">
        <v>3</v>
      </c>
      <c r="AB22" s="87">
        <v>3</v>
      </c>
      <c r="AC22" s="87">
        <v>4</v>
      </c>
      <c r="AD22" s="87">
        <v>3</v>
      </c>
      <c r="AE22" s="87">
        <v>3</v>
      </c>
      <c r="AF22" s="87">
        <v>3</v>
      </c>
      <c r="AG22" s="87">
        <v>3</v>
      </c>
      <c r="AH22" s="87">
        <v>3</v>
      </c>
      <c r="AI22" s="87">
        <v>3</v>
      </c>
      <c r="AJ22" s="87">
        <v>3</v>
      </c>
      <c r="AK22" s="87">
        <v>3</v>
      </c>
      <c r="AL22" s="87">
        <v>3</v>
      </c>
      <c r="AM22" s="87">
        <v>3</v>
      </c>
      <c r="AN22" s="239">
        <f t="shared" si="3"/>
        <v>44</v>
      </c>
      <c r="AO22" s="240" t="str">
        <f t="shared" si="4"/>
        <v>Moderate</v>
      </c>
      <c r="AP22" s="239">
        <f t="shared" si="5"/>
        <v>4</v>
      </c>
      <c r="AQ22" s="240" t="str">
        <f t="shared" si="6"/>
        <v>yes</v>
      </c>
      <c r="AR22" s="107" t="str">
        <f t="shared" si="7"/>
        <v>no</v>
      </c>
      <c r="AS22" s="90"/>
      <c r="AY22" s="31" t="s">
        <v>109</v>
      </c>
    </row>
    <row r="23" spans="2:51" x14ac:dyDescent="0.25">
      <c r="B23" s="87" t="s">
        <v>76</v>
      </c>
      <c r="C23" s="87" t="s">
        <v>52</v>
      </c>
      <c r="D23" s="87" t="s">
        <v>44</v>
      </c>
      <c r="E23" s="87" t="s">
        <v>96</v>
      </c>
      <c r="F23" s="87" t="s">
        <v>113</v>
      </c>
      <c r="G23" s="88">
        <v>41660</v>
      </c>
      <c r="H23" s="87">
        <v>4</v>
      </c>
      <c r="I23" s="87">
        <v>5</v>
      </c>
      <c r="J23" s="87">
        <v>4</v>
      </c>
      <c r="K23" s="87">
        <v>5</v>
      </c>
      <c r="L23" s="87">
        <v>4</v>
      </c>
      <c r="M23" s="87">
        <v>5</v>
      </c>
      <c r="N23" s="87">
        <v>4</v>
      </c>
      <c r="O23" s="87">
        <v>5</v>
      </c>
      <c r="P23" s="87">
        <v>4</v>
      </c>
      <c r="Q23" s="87">
        <v>5</v>
      </c>
      <c r="R23" s="87">
        <v>4</v>
      </c>
      <c r="S23" s="87">
        <v>5</v>
      </c>
      <c r="T23" s="87">
        <v>4</v>
      </c>
      <c r="U23" s="87">
        <v>5</v>
      </c>
      <c r="V23" s="10">
        <f t="shared" si="0"/>
        <v>63</v>
      </c>
      <c r="W23" s="240" t="str">
        <f t="shared" si="1"/>
        <v>High</v>
      </c>
      <c r="X23" s="88">
        <v>41691</v>
      </c>
      <c r="Y23" s="9" t="str">
        <f t="shared" si="2"/>
        <v>yes</v>
      </c>
      <c r="Z23" s="87">
        <v>4</v>
      </c>
      <c r="AA23" s="87">
        <v>5</v>
      </c>
      <c r="AB23" s="87">
        <v>4</v>
      </c>
      <c r="AC23" s="87">
        <v>5</v>
      </c>
      <c r="AD23" s="87">
        <v>4</v>
      </c>
      <c r="AE23" s="87">
        <v>5</v>
      </c>
      <c r="AF23" s="87">
        <v>4</v>
      </c>
      <c r="AG23" s="87">
        <v>5</v>
      </c>
      <c r="AH23" s="87">
        <v>4</v>
      </c>
      <c r="AI23" s="87">
        <v>5</v>
      </c>
      <c r="AJ23" s="87">
        <v>4</v>
      </c>
      <c r="AK23" s="87">
        <v>5</v>
      </c>
      <c r="AL23" s="87">
        <v>4</v>
      </c>
      <c r="AM23" s="87">
        <v>5</v>
      </c>
      <c r="AN23" s="239">
        <f t="shared" si="3"/>
        <v>63</v>
      </c>
      <c r="AO23" s="240" t="str">
        <f t="shared" si="4"/>
        <v>High</v>
      </c>
      <c r="AP23" s="239">
        <f t="shared" si="5"/>
        <v>0</v>
      </c>
      <c r="AQ23" s="240" t="str">
        <f t="shared" si="6"/>
        <v>no</v>
      </c>
      <c r="AR23" s="107" t="str">
        <f t="shared" si="7"/>
        <v>no</v>
      </c>
      <c r="AS23" s="90"/>
      <c r="AY23" s="31" t="s">
        <v>110</v>
      </c>
    </row>
    <row r="24" spans="2:51" x14ac:dyDescent="0.25">
      <c r="B24" s="87" t="s">
        <v>77</v>
      </c>
      <c r="C24" s="87" t="s">
        <v>51</v>
      </c>
      <c r="D24" s="87" t="s">
        <v>45</v>
      </c>
      <c r="E24" s="87" t="s">
        <v>115</v>
      </c>
      <c r="F24" s="87" t="s">
        <v>113</v>
      </c>
      <c r="G24" s="88">
        <v>41661</v>
      </c>
      <c r="H24" s="87">
        <v>3</v>
      </c>
      <c r="I24" s="87">
        <v>4</v>
      </c>
      <c r="J24" s="87">
        <v>3</v>
      </c>
      <c r="K24" s="87">
        <v>4</v>
      </c>
      <c r="L24" s="87">
        <v>3</v>
      </c>
      <c r="M24" s="87">
        <v>4</v>
      </c>
      <c r="N24" s="87">
        <v>3</v>
      </c>
      <c r="O24" s="87">
        <v>4</v>
      </c>
      <c r="P24" s="87">
        <v>3</v>
      </c>
      <c r="Q24" s="87">
        <v>4</v>
      </c>
      <c r="R24" s="87">
        <v>3</v>
      </c>
      <c r="S24" s="87">
        <v>4</v>
      </c>
      <c r="T24" s="87">
        <v>3</v>
      </c>
      <c r="U24" s="87">
        <v>4</v>
      </c>
      <c r="V24" s="10">
        <f t="shared" si="0"/>
        <v>49</v>
      </c>
      <c r="W24" s="240" t="str">
        <f t="shared" si="1"/>
        <v>Moderate</v>
      </c>
      <c r="X24" s="88">
        <v>41692</v>
      </c>
      <c r="Y24" s="9" t="str">
        <f t="shared" si="2"/>
        <v>yes</v>
      </c>
      <c r="Z24" s="87">
        <v>4</v>
      </c>
      <c r="AA24" s="87">
        <v>4</v>
      </c>
      <c r="AB24" s="87">
        <v>4</v>
      </c>
      <c r="AC24" s="87">
        <v>4</v>
      </c>
      <c r="AD24" s="87">
        <v>4</v>
      </c>
      <c r="AE24" s="87">
        <v>4</v>
      </c>
      <c r="AF24" s="87">
        <v>4</v>
      </c>
      <c r="AG24" s="87">
        <v>4</v>
      </c>
      <c r="AH24" s="87">
        <v>4</v>
      </c>
      <c r="AI24" s="87">
        <v>4</v>
      </c>
      <c r="AJ24" s="87">
        <v>4</v>
      </c>
      <c r="AK24" s="87">
        <v>4</v>
      </c>
      <c r="AL24" s="87">
        <v>3</v>
      </c>
      <c r="AM24" s="87">
        <v>4</v>
      </c>
      <c r="AN24" s="239">
        <f t="shared" si="3"/>
        <v>55</v>
      </c>
      <c r="AO24" s="240" t="str">
        <f t="shared" si="4"/>
        <v>Moderate</v>
      </c>
      <c r="AP24" s="239">
        <f t="shared" si="5"/>
        <v>6</v>
      </c>
      <c r="AQ24" s="240" t="str">
        <f t="shared" si="6"/>
        <v>yes</v>
      </c>
      <c r="AR24" s="107" t="str">
        <f t="shared" si="7"/>
        <v>no</v>
      </c>
      <c r="AS24" s="90"/>
      <c r="AY24" s="31" t="s">
        <v>111</v>
      </c>
    </row>
    <row r="25" spans="2:51" x14ac:dyDescent="0.25">
      <c r="B25" s="87" t="s">
        <v>78</v>
      </c>
      <c r="C25" s="87" t="s">
        <v>52</v>
      </c>
      <c r="D25" s="87" t="s">
        <v>45</v>
      </c>
      <c r="E25" s="87" t="s">
        <v>96</v>
      </c>
      <c r="F25" s="87" t="s">
        <v>113</v>
      </c>
      <c r="G25" s="88">
        <v>41662</v>
      </c>
      <c r="H25" s="87">
        <v>4</v>
      </c>
      <c r="I25" s="87">
        <v>4</v>
      </c>
      <c r="J25" s="87">
        <v>4</v>
      </c>
      <c r="K25" s="87">
        <v>4</v>
      </c>
      <c r="L25" s="87">
        <v>4</v>
      </c>
      <c r="M25" s="87">
        <v>5</v>
      </c>
      <c r="N25" s="87">
        <v>3</v>
      </c>
      <c r="O25" s="87">
        <v>5</v>
      </c>
      <c r="P25" s="87">
        <v>4</v>
      </c>
      <c r="Q25" s="87">
        <v>4</v>
      </c>
      <c r="R25" s="87">
        <v>4</v>
      </c>
      <c r="S25" s="87">
        <v>4</v>
      </c>
      <c r="T25" s="87">
        <v>4</v>
      </c>
      <c r="U25" s="87">
        <v>4</v>
      </c>
      <c r="V25" s="10">
        <f t="shared" si="0"/>
        <v>57</v>
      </c>
      <c r="W25" s="240" t="str">
        <f t="shared" si="1"/>
        <v>Moderate</v>
      </c>
      <c r="X25" s="88">
        <v>41693</v>
      </c>
      <c r="Y25" s="9" t="str">
        <f t="shared" si="2"/>
        <v>yes</v>
      </c>
      <c r="Z25" s="87">
        <v>4</v>
      </c>
      <c r="AA25" s="87">
        <v>4</v>
      </c>
      <c r="AB25" s="87">
        <v>4</v>
      </c>
      <c r="AC25" s="87">
        <v>4</v>
      </c>
      <c r="AD25" s="87">
        <v>4</v>
      </c>
      <c r="AE25" s="87">
        <v>5</v>
      </c>
      <c r="AF25" s="87">
        <v>4</v>
      </c>
      <c r="AG25" s="87">
        <v>5</v>
      </c>
      <c r="AH25" s="87">
        <v>4</v>
      </c>
      <c r="AI25" s="87">
        <v>4</v>
      </c>
      <c r="AJ25" s="87">
        <v>4</v>
      </c>
      <c r="AK25" s="87">
        <v>4</v>
      </c>
      <c r="AL25" s="87">
        <v>4</v>
      </c>
      <c r="AM25" s="87">
        <v>4</v>
      </c>
      <c r="AN25" s="239">
        <f t="shared" si="3"/>
        <v>58.000000000000007</v>
      </c>
      <c r="AO25" s="240" t="str">
        <f t="shared" si="4"/>
        <v>Moderate</v>
      </c>
      <c r="AP25" s="239">
        <f t="shared" si="5"/>
        <v>1.0000000000000071</v>
      </c>
      <c r="AQ25" s="240" t="str">
        <f t="shared" si="6"/>
        <v>no</v>
      </c>
      <c r="AR25" s="107" t="str">
        <f t="shared" si="7"/>
        <v>no</v>
      </c>
      <c r="AS25" s="90"/>
      <c r="AY25" s="31" t="s">
        <v>112</v>
      </c>
    </row>
    <row r="26" spans="2:51" x14ac:dyDescent="0.25">
      <c r="B26" s="87" t="s">
        <v>79</v>
      </c>
      <c r="C26" s="87" t="s">
        <v>51</v>
      </c>
      <c r="D26" s="87" t="s">
        <v>44</v>
      </c>
      <c r="E26" s="87" t="s">
        <v>96</v>
      </c>
      <c r="F26" s="87" t="s">
        <v>113</v>
      </c>
      <c r="G26" s="88">
        <v>41663</v>
      </c>
      <c r="H26" s="87">
        <v>4</v>
      </c>
      <c r="I26" s="87">
        <v>4</v>
      </c>
      <c r="J26" s="87">
        <v>5</v>
      </c>
      <c r="K26" s="87">
        <v>4</v>
      </c>
      <c r="L26" s="87">
        <v>5</v>
      </c>
      <c r="M26" s="87">
        <v>4</v>
      </c>
      <c r="N26" s="87">
        <v>5</v>
      </c>
      <c r="O26" s="87">
        <v>3</v>
      </c>
      <c r="P26" s="87">
        <v>4</v>
      </c>
      <c r="Q26" s="87">
        <v>4</v>
      </c>
      <c r="R26" s="87">
        <v>4</v>
      </c>
      <c r="S26" s="87">
        <v>4</v>
      </c>
      <c r="T26" s="87">
        <v>4</v>
      </c>
      <c r="U26" s="87">
        <v>4</v>
      </c>
      <c r="V26" s="10">
        <f t="shared" si="0"/>
        <v>58.000000000000007</v>
      </c>
      <c r="W26" s="240" t="str">
        <f t="shared" si="1"/>
        <v>Moderate</v>
      </c>
      <c r="X26" s="88">
        <v>41694</v>
      </c>
      <c r="Y26" s="9" t="str">
        <f t="shared" si="2"/>
        <v>yes</v>
      </c>
      <c r="Z26" s="87">
        <v>4</v>
      </c>
      <c r="AA26" s="87">
        <v>4</v>
      </c>
      <c r="AB26" s="87">
        <v>5</v>
      </c>
      <c r="AC26" s="87">
        <v>4</v>
      </c>
      <c r="AD26" s="87">
        <v>5</v>
      </c>
      <c r="AE26" s="87">
        <v>5</v>
      </c>
      <c r="AF26" s="87">
        <v>5</v>
      </c>
      <c r="AG26" s="87">
        <v>3</v>
      </c>
      <c r="AH26" s="87">
        <v>4</v>
      </c>
      <c r="AI26" s="87">
        <v>4</v>
      </c>
      <c r="AJ26" s="87">
        <v>4</v>
      </c>
      <c r="AK26" s="87">
        <v>4</v>
      </c>
      <c r="AL26" s="87">
        <v>4</v>
      </c>
      <c r="AM26" s="87">
        <v>4</v>
      </c>
      <c r="AN26" s="239">
        <f t="shared" si="3"/>
        <v>59</v>
      </c>
      <c r="AO26" s="240" t="str">
        <f t="shared" si="4"/>
        <v>Moderate</v>
      </c>
      <c r="AP26" s="239">
        <f t="shared" si="5"/>
        <v>0.99999999999999289</v>
      </c>
      <c r="AQ26" s="240" t="str">
        <f t="shared" si="6"/>
        <v>no</v>
      </c>
      <c r="AR26" s="107" t="str">
        <f t="shared" si="7"/>
        <v>no</v>
      </c>
      <c r="AS26" s="90"/>
      <c r="AY26" s="31" t="s">
        <v>113</v>
      </c>
    </row>
    <row r="27" spans="2:51" x14ac:dyDescent="0.25">
      <c r="B27" s="87" t="s">
        <v>80</v>
      </c>
      <c r="C27" s="87" t="s">
        <v>52</v>
      </c>
      <c r="D27" s="87" t="s">
        <v>44</v>
      </c>
      <c r="E27" s="87" t="s">
        <v>96</v>
      </c>
      <c r="F27" s="87" t="s">
        <v>107</v>
      </c>
      <c r="G27" s="88">
        <v>41664</v>
      </c>
      <c r="H27" s="87">
        <v>3</v>
      </c>
      <c r="I27" s="87">
        <v>4</v>
      </c>
      <c r="J27" s="87">
        <v>3</v>
      </c>
      <c r="K27" s="87">
        <v>3</v>
      </c>
      <c r="L27" s="87">
        <v>3</v>
      </c>
      <c r="M27" s="87">
        <v>3</v>
      </c>
      <c r="N27" s="87">
        <v>4</v>
      </c>
      <c r="O27" s="87">
        <v>3</v>
      </c>
      <c r="P27" s="87">
        <v>3</v>
      </c>
      <c r="Q27" s="87">
        <v>3</v>
      </c>
      <c r="R27" s="87">
        <v>4</v>
      </c>
      <c r="S27" s="87">
        <v>3</v>
      </c>
      <c r="T27" s="87">
        <v>3</v>
      </c>
      <c r="U27" s="87">
        <v>3</v>
      </c>
      <c r="V27" s="10">
        <f t="shared" si="0"/>
        <v>45</v>
      </c>
      <c r="W27" s="240" t="str">
        <f t="shared" si="1"/>
        <v>Moderate</v>
      </c>
      <c r="X27" s="88">
        <v>41695</v>
      </c>
      <c r="Y27" s="9" t="str">
        <f t="shared" si="2"/>
        <v>yes</v>
      </c>
      <c r="Z27" s="87">
        <v>4</v>
      </c>
      <c r="AA27" s="87">
        <v>4</v>
      </c>
      <c r="AB27" s="87">
        <v>4</v>
      </c>
      <c r="AC27" s="87">
        <v>4</v>
      </c>
      <c r="AD27" s="87">
        <v>4</v>
      </c>
      <c r="AE27" s="87">
        <v>4</v>
      </c>
      <c r="AF27" s="87">
        <v>4</v>
      </c>
      <c r="AG27" s="87">
        <v>3</v>
      </c>
      <c r="AH27" s="87">
        <v>4</v>
      </c>
      <c r="AI27" s="87">
        <v>4</v>
      </c>
      <c r="AJ27" s="87">
        <v>4</v>
      </c>
      <c r="AK27" s="87">
        <v>3</v>
      </c>
      <c r="AL27" s="87">
        <v>4</v>
      </c>
      <c r="AM27" s="87">
        <v>4</v>
      </c>
      <c r="AN27" s="239">
        <f t="shared" si="3"/>
        <v>54</v>
      </c>
      <c r="AO27" s="240" t="str">
        <f t="shared" si="4"/>
        <v>Moderate</v>
      </c>
      <c r="AP27" s="239">
        <f t="shared" si="5"/>
        <v>9</v>
      </c>
      <c r="AQ27" s="240" t="str">
        <f t="shared" si="6"/>
        <v>yes</v>
      </c>
      <c r="AR27" s="107" t="str">
        <f t="shared" si="7"/>
        <v>no</v>
      </c>
      <c r="AS27" s="90"/>
      <c r="AY27" s="31" t="s">
        <v>105</v>
      </c>
    </row>
    <row r="28" spans="2:51" x14ac:dyDescent="0.25">
      <c r="B28" s="87" t="s">
        <v>81</v>
      </c>
      <c r="C28" s="87" t="s">
        <v>51</v>
      </c>
      <c r="D28" s="87" t="s">
        <v>45</v>
      </c>
      <c r="E28" s="87" t="s">
        <v>96</v>
      </c>
      <c r="F28" s="87" t="s">
        <v>107</v>
      </c>
      <c r="G28" s="88">
        <v>41665</v>
      </c>
      <c r="H28" s="87">
        <v>3</v>
      </c>
      <c r="I28" s="87">
        <v>3</v>
      </c>
      <c r="J28" s="87">
        <v>3</v>
      </c>
      <c r="K28" s="87">
        <v>3</v>
      </c>
      <c r="L28" s="87">
        <v>3</v>
      </c>
      <c r="M28" s="87">
        <v>3</v>
      </c>
      <c r="N28" s="87">
        <v>3</v>
      </c>
      <c r="O28" s="87">
        <v>3</v>
      </c>
      <c r="P28" s="87"/>
      <c r="Q28" s="87">
        <v>3</v>
      </c>
      <c r="R28" s="87">
        <v>3</v>
      </c>
      <c r="S28" s="87">
        <v>3</v>
      </c>
      <c r="T28" s="87">
        <v>3</v>
      </c>
      <c r="U28" s="87">
        <v>3</v>
      </c>
      <c r="V28" s="10">
        <f t="shared" si="0"/>
        <v>42</v>
      </c>
      <c r="W28" s="240" t="str">
        <f t="shared" si="1"/>
        <v>Low</v>
      </c>
      <c r="X28" s="88">
        <v>41696</v>
      </c>
      <c r="Y28" s="9" t="str">
        <f t="shared" si="2"/>
        <v>yes</v>
      </c>
      <c r="Z28" s="87">
        <v>4</v>
      </c>
      <c r="AA28" s="87">
        <v>3</v>
      </c>
      <c r="AB28" s="87">
        <v>4</v>
      </c>
      <c r="AC28" s="87">
        <v>3</v>
      </c>
      <c r="AD28" s="87">
        <v>4</v>
      </c>
      <c r="AE28" s="87">
        <v>3</v>
      </c>
      <c r="AF28" s="87">
        <v>3</v>
      </c>
      <c r="AG28" s="87">
        <v>3</v>
      </c>
      <c r="AH28" s="87">
        <v>3</v>
      </c>
      <c r="AI28" s="87">
        <v>3</v>
      </c>
      <c r="AJ28" s="87">
        <v>3</v>
      </c>
      <c r="AK28" s="87">
        <v>3</v>
      </c>
      <c r="AL28" s="87">
        <v>3</v>
      </c>
      <c r="AM28" s="87">
        <v>3</v>
      </c>
      <c r="AN28" s="239">
        <f t="shared" si="3"/>
        <v>45</v>
      </c>
      <c r="AO28" s="240" t="str">
        <f t="shared" si="4"/>
        <v>Moderate</v>
      </c>
      <c r="AP28" s="239">
        <f t="shared" si="5"/>
        <v>3</v>
      </c>
      <c r="AQ28" s="240" t="str">
        <f t="shared" si="6"/>
        <v>yes</v>
      </c>
      <c r="AR28" s="107" t="str">
        <f t="shared" si="7"/>
        <v>no</v>
      </c>
      <c r="AS28" s="90"/>
      <c r="AY28" s="31"/>
    </row>
    <row r="29" spans="2:51" x14ac:dyDescent="0.25">
      <c r="B29" s="87" t="s">
        <v>82</v>
      </c>
      <c r="C29" s="87" t="s">
        <v>52</v>
      </c>
      <c r="D29" s="87" t="s">
        <v>46</v>
      </c>
      <c r="E29" s="87" t="s">
        <v>115</v>
      </c>
      <c r="F29" s="87" t="s">
        <v>107</v>
      </c>
      <c r="G29" s="88">
        <v>41666</v>
      </c>
      <c r="H29" s="87">
        <v>2</v>
      </c>
      <c r="I29" s="87">
        <v>3</v>
      </c>
      <c r="J29" s="87">
        <v>3</v>
      </c>
      <c r="K29" s="87">
        <v>2</v>
      </c>
      <c r="L29" s="87">
        <v>3</v>
      </c>
      <c r="M29" s="87">
        <v>3</v>
      </c>
      <c r="N29" s="87">
        <v>2</v>
      </c>
      <c r="O29" s="87">
        <v>2</v>
      </c>
      <c r="P29" s="87">
        <v>3</v>
      </c>
      <c r="Q29" s="87">
        <v>2</v>
      </c>
      <c r="R29" s="87">
        <v>1</v>
      </c>
      <c r="S29" s="87">
        <v>1</v>
      </c>
      <c r="T29" s="87">
        <v>2</v>
      </c>
      <c r="U29" s="87">
        <v>2</v>
      </c>
      <c r="V29" s="10">
        <f t="shared" si="0"/>
        <v>31</v>
      </c>
      <c r="W29" s="240" t="str">
        <f t="shared" si="1"/>
        <v>Low</v>
      </c>
      <c r="X29" s="88">
        <v>41697</v>
      </c>
      <c r="Y29" s="9" t="str">
        <f t="shared" si="2"/>
        <v>yes</v>
      </c>
      <c r="Z29" s="87">
        <v>3</v>
      </c>
      <c r="AA29" s="87">
        <v>3</v>
      </c>
      <c r="AB29" s="87">
        <v>3</v>
      </c>
      <c r="AC29" s="87">
        <v>3</v>
      </c>
      <c r="AD29" s="87">
        <v>3</v>
      </c>
      <c r="AE29" s="87">
        <v>3</v>
      </c>
      <c r="AF29" s="87">
        <v>3</v>
      </c>
      <c r="AG29" s="87">
        <v>2</v>
      </c>
      <c r="AH29" s="87">
        <v>3</v>
      </c>
      <c r="AI29" s="87">
        <v>2</v>
      </c>
      <c r="AJ29" s="87">
        <v>2</v>
      </c>
      <c r="AK29" s="87">
        <v>1</v>
      </c>
      <c r="AL29" s="87">
        <v>2</v>
      </c>
      <c r="AM29" s="87">
        <v>2</v>
      </c>
      <c r="AN29" s="239">
        <f t="shared" si="3"/>
        <v>35</v>
      </c>
      <c r="AO29" s="240" t="str">
        <f t="shared" si="4"/>
        <v>Low</v>
      </c>
      <c r="AP29" s="239">
        <f t="shared" si="5"/>
        <v>4</v>
      </c>
      <c r="AQ29" s="240" t="str">
        <f t="shared" si="6"/>
        <v>yes</v>
      </c>
      <c r="AR29" s="107" t="str">
        <f t="shared" si="7"/>
        <v>no</v>
      </c>
      <c r="AS29" s="90"/>
      <c r="AY29" s="31"/>
    </row>
    <row r="30" spans="2:51" x14ac:dyDescent="0.25">
      <c r="B30" s="87" t="s">
        <v>83</v>
      </c>
      <c r="C30" s="87" t="s">
        <v>51</v>
      </c>
      <c r="D30" s="87" t="s">
        <v>46</v>
      </c>
      <c r="E30" s="87" t="s">
        <v>115</v>
      </c>
      <c r="F30" s="87" t="s">
        <v>111</v>
      </c>
      <c r="G30" s="88">
        <v>41667</v>
      </c>
      <c r="H30" s="87">
        <v>3</v>
      </c>
      <c r="I30" s="87"/>
      <c r="J30" s="87">
        <v>3</v>
      </c>
      <c r="K30" s="87">
        <v>3</v>
      </c>
      <c r="L30" s="87">
        <v>3</v>
      </c>
      <c r="M30" s="87"/>
      <c r="N30" s="87">
        <v>3</v>
      </c>
      <c r="O30" s="87">
        <v>3</v>
      </c>
      <c r="P30" s="87">
        <v>2</v>
      </c>
      <c r="Q30" s="87">
        <v>3</v>
      </c>
      <c r="R30" s="87">
        <v>3</v>
      </c>
      <c r="S30" s="87"/>
      <c r="T30" s="87">
        <v>3</v>
      </c>
      <c r="U30" s="87"/>
      <c r="V30" s="10" t="str">
        <f t="shared" si="0"/>
        <v>MISSING</v>
      </c>
      <c r="W30" s="240" t="str">
        <f t="shared" si="1"/>
        <v xml:space="preserve"> </v>
      </c>
      <c r="X30" s="88">
        <v>41698</v>
      </c>
      <c r="Y30" s="9" t="str">
        <f t="shared" si="2"/>
        <v>yes</v>
      </c>
      <c r="Z30" s="87">
        <v>3</v>
      </c>
      <c r="AA30" s="87"/>
      <c r="AB30" s="87">
        <v>3</v>
      </c>
      <c r="AC30" s="87">
        <v>3</v>
      </c>
      <c r="AD30" s="87">
        <v>3</v>
      </c>
      <c r="AE30" s="87"/>
      <c r="AF30" s="87">
        <v>3</v>
      </c>
      <c r="AG30" s="87">
        <v>3</v>
      </c>
      <c r="AH30" s="87">
        <v>2</v>
      </c>
      <c r="AI30" s="87">
        <v>3</v>
      </c>
      <c r="AJ30" s="87">
        <v>3</v>
      </c>
      <c r="AK30" s="87"/>
      <c r="AL30" s="87">
        <v>3</v>
      </c>
      <c r="AM30" s="87"/>
      <c r="AN30" s="239" t="str">
        <f t="shared" si="3"/>
        <v>MISSING</v>
      </c>
      <c r="AO30" s="240" t="str">
        <f t="shared" si="4"/>
        <v xml:space="preserve"> </v>
      </c>
      <c r="AP30" s="239" t="str">
        <f t="shared" si="5"/>
        <v>MISSING</v>
      </c>
      <c r="AQ30" s="240" t="str">
        <f t="shared" si="6"/>
        <v/>
      </c>
      <c r="AR30" s="107" t="str">
        <f t="shared" si="7"/>
        <v/>
      </c>
      <c r="AS30" s="90"/>
      <c r="AY30" s="79" t="s">
        <v>44</v>
      </c>
    </row>
    <row r="31" spans="2:51" x14ac:dyDescent="0.25">
      <c r="B31" s="87" t="s">
        <v>84</v>
      </c>
      <c r="C31" s="87" t="s">
        <v>52</v>
      </c>
      <c r="D31" s="87" t="s">
        <v>46</v>
      </c>
      <c r="E31" s="87" t="s">
        <v>115</v>
      </c>
      <c r="F31" s="87" t="s">
        <v>113</v>
      </c>
      <c r="G31" s="88">
        <v>41668</v>
      </c>
      <c r="H31" s="87">
        <v>2</v>
      </c>
      <c r="I31" s="87">
        <v>3</v>
      </c>
      <c r="J31" s="87">
        <v>2</v>
      </c>
      <c r="K31" s="87">
        <v>3</v>
      </c>
      <c r="L31" s="87">
        <v>3</v>
      </c>
      <c r="M31" s="87">
        <v>3</v>
      </c>
      <c r="N31" s="87">
        <v>3</v>
      </c>
      <c r="O31" s="87">
        <v>3</v>
      </c>
      <c r="P31" s="87">
        <v>2</v>
      </c>
      <c r="Q31" s="87">
        <v>2</v>
      </c>
      <c r="R31" s="87">
        <v>1</v>
      </c>
      <c r="S31" s="87">
        <v>2</v>
      </c>
      <c r="T31" s="87"/>
      <c r="U31" s="87">
        <v>2</v>
      </c>
      <c r="V31" s="10">
        <f t="shared" si="0"/>
        <v>33.384615384615387</v>
      </c>
      <c r="W31" s="240" t="str">
        <f t="shared" si="1"/>
        <v>Low</v>
      </c>
      <c r="X31" s="88">
        <v>41699</v>
      </c>
      <c r="Y31" s="9" t="str">
        <f t="shared" si="2"/>
        <v>yes</v>
      </c>
      <c r="Z31" s="87">
        <v>2</v>
      </c>
      <c r="AA31" s="87">
        <v>3</v>
      </c>
      <c r="AB31" s="87">
        <v>2</v>
      </c>
      <c r="AC31" s="87">
        <v>3</v>
      </c>
      <c r="AD31" s="87">
        <v>3</v>
      </c>
      <c r="AE31" s="87">
        <v>3</v>
      </c>
      <c r="AF31" s="87">
        <v>3</v>
      </c>
      <c r="AG31" s="87">
        <v>3</v>
      </c>
      <c r="AH31" s="87">
        <v>2</v>
      </c>
      <c r="AI31" s="87">
        <v>2</v>
      </c>
      <c r="AJ31" s="87">
        <v>1</v>
      </c>
      <c r="AK31" s="87">
        <v>3</v>
      </c>
      <c r="AL31" s="87">
        <v>3</v>
      </c>
      <c r="AM31" s="87">
        <v>2</v>
      </c>
      <c r="AN31" s="239">
        <f t="shared" si="3"/>
        <v>35</v>
      </c>
      <c r="AO31" s="240" t="str">
        <f t="shared" si="4"/>
        <v>Low</v>
      </c>
      <c r="AP31" s="239">
        <f t="shared" si="5"/>
        <v>1.6153846153846132</v>
      </c>
      <c r="AQ31" s="240" t="str">
        <f t="shared" si="6"/>
        <v>no</v>
      </c>
      <c r="AR31" s="107" t="str">
        <f t="shared" si="7"/>
        <v>no</v>
      </c>
      <c r="AS31" s="90"/>
      <c r="AY31" s="79" t="s">
        <v>45</v>
      </c>
    </row>
    <row r="32" spans="2:51" x14ac:dyDescent="0.25">
      <c r="B32" s="87" t="s">
        <v>85</v>
      </c>
      <c r="C32" s="87" t="s">
        <v>52</v>
      </c>
      <c r="D32" s="87" t="s">
        <v>46</v>
      </c>
      <c r="E32" s="87" t="s">
        <v>117</v>
      </c>
      <c r="F32" s="87" t="s">
        <v>113</v>
      </c>
      <c r="G32" s="88">
        <v>41669</v>
      </c>
      <c r="H32" s="87">
        <v>3</v>
      </c>
      <c r="I32" s="87">
        <v>4</v>
      </c>
      <c r="J32" s="87">
        <v>4</v>
      </c>
      <c r="K32" s="87">
        <v>3</v>
      </c>
      <c r="L32" s="87">
        <v>4</v>
      </c>
      <c r="M32" s="87">
        <v>3</v>
      </c>
      <c r="N32" s="87">
        <v>4</v>
      </c>
      <c r="O32" s="87">
        <v>4</v>
      </c>
      <c r="P32" s="87">
        <v>4</v>
      </c>
      <c r="Q32" s="87">
        <v>3</v>
      </c>
      <c r="R32" s="87"/>
      <c r="S32" s="87">
        <v>4</v>
      </c>
      <c r="T32" s="87">
        <v>4</v>
      </c>
      <c r="U32" s="87"/>
      <c r="V32" s="10">
        <f t="shared" si="0"/>
        <v>51.333333333333329</v>
      </c>
      <c r="W32" s="240" t="str">
        <f t="shared" si="1"/>
        <v>Moderate</v>
      </c>
      <c r="X32" s="88">
        <v>41700</v>
      </c>
      <c r="Y32" s="9" t="str">
        <f t="shared" si="2"/>
        <v>yes</v>
      </c>
      <c r="Z32" s="87">
        <v>3</v>
      </c>
      <c r="AA32" s="87">
        <v>3</v>
      </c>
      <c r="AB32" s="87">
        <v>3</v>
      </c>
      <c r="AC32" s="87">
        <v>3</v>
      </c>
      <c r="AD32" s="87">
        <v>4</v>
      </c>
      <c r="AE32" s="87">
        <v>3</v>
      </c>
      <c r="AF32" s="87">
        <v>4</v>
      </c>
      <c r="AG32" s="87">
        <v>3</v>
      </c>
      <c r="AH32" s="87">
        <v>4</v>
      </c>
      <c r="AI32" s="87">
        <v>3</v>
      </c>
      <c r="AJ32" s="87"/>
      <c r="AK32" s="87">
        <v>4</v>
      </c>
      <c r="AL32" s="87">
        <v>4</v>
      </c>
      <c r="AM32" s="87"/>
      <c r="AN32" s="239">
        <f t="shared" si="3"/>
        <v>47.833333333333329</v>
      </c>
      <c r="AO32" s="240" t="str">
        <f t="shared" si="4"/>
        <v>Moderate</v>
      </c>
      <c r="AP32" s="239">
        <f t="shared" si="5"/>
        <v>-3.5</v>
      </c>
      <c r="AQ32" s="240" t="str">
        <f t="shared" si="6"/>
        <v>no</v>
      </c>
      <c r="AR32" s="107" t="str">
        <f t="shared" si="7"/>
        <v>yes</v>
      </c>
      <c r="AS32" s="90"/>
      <c r="AY32" s="79" t="s">
        <v>46</v>
      </c>
    </row>
    <row r="33" spans="2:51" x14ac:dyDescent="0.25">
      <c r="B33" s="87" t="s">
        <v>86</v>
      </c>
      <c r="C33" s="87" t="s">
        <v>51</v>
      </c>
      <c r="D33" s="87" t="s">
        <v>47</v>
      </c>
      <c r="E33" s="87" t="s">
        <v>118</v>
      </c>
      <c r="F33" s="87" t="s">
        <v>113</v>
      </c>
      <c r="G33" s="88">
        <v>41670</v>
      </c>
      <c r="H33" s="87">
        <v>4</v>
      </c>
      <c r="I33" s="87">
        <v>4</v>
      </c>
      <c r="J33" s="87">
        <v>4</v>
      </c>
      <c r="K33" s="87">
        <v>4</v>
      </c>
      <c r="L33" s="87">
        <v>4</v>
      </c>
      <c r="M33" s="87">
        <v>4</v>
      </c>
      <c r="N33" s="87">
        <v>4</v>
      </c>
      <c r="O33" s="87">
        <v>4</v>
      </c>
      <c r="P33" s="87">
        <v>4</v>
      </c>
      <c r="Q33" s="87"/>
      <c r="R33" s="87">
        <v>4</v>
      </c>
      <c r="S33" s="87">
        <v>4</v>
      </c>
      <c r="T33" s="87">
        <v>4</v>
      </c>
      <c r="U33" s="87">
        <v>4</v>
      </c>
      <c r="V33" s="10">
        <f t="shared" si="0"/>
        <v>56</v>
      </c>
      <c r="W33" s="240" t="str">
        <f t="shared" si="1"/>
        <v>Moderate</v>
      </c>
      <c r="X33" s="88">
        <v>41701</v>
      </c>
      <c r="Y33" s="9" t="str">
        <f t="shared" si="2"/>
        <v>yes</v>
      </c>
      <c r="Z33" s="87">
        <v>4</v>
      </c>
      <c r="AA33" s="87">
        <v>4</v>
      </c>
      <c r="AB33" s="87">
        <v>4</v>
      </c>
      <c r="AC33" s="87">
        <v>4</v>
      </c>
      <c r="AD33" s="87">
        <v>4</v>
      </c>
      <c r="AE33" s="87">
        <v>4</v>
      </c>
      <c r="AF33" s="87">
        <v>4</v>
      </c>
      <c r="AG33" s="87">
        <v>4</v>
      </c>
      <c r="AH33" s="87">
        <v>4</v>
      </c>
      <c r="AI33" s="87">
        <v>4</v>
      </c>
      <c r="AJ33" s="87">
        <v>5</v>
      </c>
      <c r="AK33" s="87">
        <v>5</v>
      </c>
      <c r="AL33" s="87">
        <v>4</v>
      </c>
      <c r="AM33" s="87">
        <v>4</v>
      </c>
      <c r="AN33" s="239">
        <f t="shared" si="3"/>
        <v>58.000000000000007</v>
      </c>
      <c r="AO33" s="240" t="str">
        <f t="shared" si="4"/>
        <v>Moderate</v>
      </c>
      <c r="AP33" s="239">
        <f t="shared" si="5"/>
        <v>2.0000000000000071</v>
      </c>
      <c r="AQ33" s="240" t="str">
        <f t="shared" si="6"/>
        <v>yes</v>
      </c>
      <c r="AR33" s="107" t="str">
        <f t="shared" si="7"/>
        <v>no</v>
      </c>
      <c r="AS33" s="90"/>
      <c r="AY33" s="79" t="s">
        <v>47</v>
      </c>
    </row>
    <row r="34" spans="2:51" x14ac:dyDescent="0.25">
      <c r="B34" s="87" t="s">
        <v>87</v>
      </c>
      <c r="C34" s="87" t="s">
        <v>51</v>
      </c>
      <c r="D34" s="87" t="s">
        <v>47</v>
      </c>
      <c r="E34" s="87" t="s">
        <v>115</v>
      </c>
      <c r="F34" s="87" t="s">
        <v>113</v>
      </c>
      <c r="G34" s="88">
        <v>41671</v>
      </c>
      <c r="H34" s="87">
        <v>3</v>
      </c>
      <c r="I34" s="87">
        <v>4</v>
      </c>
      <c r="J34" s="87">
        <v>3</v>
      </c>
      <c r="K34" s="87">
        <v>4</v>
      </c>
      <c r="L34" s="87">
        <v>3</v>
      </c>
      <c r="M34" s="87">
        <v>3</v>
      </c>
      <c r="N34" s="87">
        <v>3</v>
      </c>
      <c r="O34" s="87">
        <v>3</v>
      </c>
      <c r="P34" s="87">
        <v>3</v>
      </c>
      <c r="Q34" s="87">
        <v>3</v>
      </c>
      <c r="R34" s="87">
        <v>3</v>
      </c>
      <c r="S34" s="87">
        <v>3</v>
      </c>
      <c r="T34" s="87">
        <v>3</v>
      </c>
      <c r="U34" s="87">
        <v>3</v>
      </c>
      <c r="V34" s="10">
        <f t="shared" si="0"/>
        <v>44</v>
      </c>
      <c r="W34" s="240" t="str">
        <f t="shared" si="1"/>
        <v>Moderate</v>
      </c>
      <c r="X34" s="88">
        <v>41702</v>
      </c>
      <c r="Y34" s="9" t="str">
        <f t="shared" si="2"/>
        <v>yes</v>
      </c>
      <c r="Z34" s="87">
        <v>3</v>
      </c>
      <c r="AA34" s="87">
        <v>4</v>
      </c>
      <c r="AB34" s="87">
        <v>3</v>
      </c>
      <c r="AC34" s="87">
        <v>4</v>
      </c>
      <c r="AD34" s="87">
        <v>3</v>
      </c>
      <c r="AE34" s="87">
        <v>4</v>
      </c>
      <c r="AF34" s="87">
        <v>3</v>
      </c>
      <c r="AG34" s="87">
        <v>3</v>
      </c>
      <c r="AH34" s="87">
        <v>3</v>
      </c>
      <c r="AI34" s="87">
        <v>4</v>
      </c>
      <c r="AJ34" s="87">
        <v>3</v>
      </c>
      <c r="AK34" s="87">
        <v>3</v>
      </c>
      <c r="AL34" s="87">
        <v>4</v>
      </c>
      <c r="AM34" s="87">
        <v>3</v>
      </c>
      <c r="AN34" s="239">
        <f t="shared" si="3"/>
        <v>47</v>
      </c>
      <c r="AO34" s="240" t="str">
        <f t="shared" si="4"/>
        <v>Moderate</v>
      </c>
      <c r="AP34" s="239">
        <f t="shared" si="5"/>
        <v>3</v>
      </c>
      <c r="AQ34" s="240" t="str">
        <f t="shared" si="6"/>
        <v>yes</v>
      </c>
      <c r="AR34" s="107" t="str">
        <f t="shared" si="7"/>
        <v>no</v>
      </c>
      <c r="AS34" s="90"/>
      <c r="AY34" s="79" t="s">
        <v>48</v>
      </c>
    </row>
    <row r="35" spans="2:51" x14ac:dyDescent="0.25">
      <c r="B35" s="87" t="s">
        <v>88</v>
      </c>
      <c r="C35" s="87" t="s">
        <v>52</v>
      </c>
      <c r="D35" s="87" t="s">
        <v>47</v>
      </c>
      <c r="E35" s="87" t="s">
        <v>117</v>
      </c>
      <c r="F35" s="87" t="s">
        <v>113</v>
      </c>
      <c r="G35" s="88">
        <v>41672</v>
      </c>
      <c r="H35" s="87">
        <v>3</v>
      </c>
      <c r="I35" s="87">
        <v>3</v>
      </c>
      <c r="J35" s="87">
        <v>3</v>
      </c>
      <c r="K35" s="87">
        <v>3</v>
      </c>
      <c r="L35" s="87">
        <v>3</v>
      </c>
      <c r="M35" s="87">
        <v>3</v>
      </c>
      <c r="N35" s="87">
        <v>3</v>
      </c>
      <c r="O35" s="87">
        <v>4</v>
      </c>
      <c r="P35" s="87">
        <v>3</v>
      </c>
      <c r="Q35" s="87">
        <v>4</v>
      </c>
      <c r="R35" s="87">
        <v>4</v>
      </c>
      <c r="S35" s="87">
        <v>3</v>
      </c>
      <c r="T35" s="87">
        <v>3</v>
      </c>
      <c r="U35" s="87">
        <v>3</v>
      </c>
      <c r="V35" s="10">
        <f t="shared" si="0"/>
        <v>45</v>
      </c>
      <c r="W35" s="240" t="str">
        <f t="shared" si="1"/>
        <v>Moderate</v>
      </c>
      <c r="X35" s="88">
        <v>41703</v>
      </c>
      <c r="Y35" s="9" t="str">
        <f t="shared" si="2"/>
        <v>yes</v>
      </c>
      <c r="Z35" s="87">
        <v>3</v>
      </c>
      <c r="AA35" s="87">
        <v>3</v>
      </c>
      <c r="AB35" s="87">
        <v>3</v>
      </c>
      <c r="AC35" s="87">
        <v>3</v>
      </c>
      <c r="AD35" s="87">
        <v>3</v>
      </c>
      <c r="AE35" s="87">
        <v>3</v>
      </c>
      <c r="AF35" s="87">
        <v>3</v>
      </c>
      <c r="AG35" s="87">
        <v>4</v>
      </c>
      <c r="AH35" s="87">
        <v>4</v>
      </c>
      <c r="AI35" s="87">
        <v>4</v>
      </c>
      <c r="AJ35" s="87">
        <v>4</v>
      </c>
      <c r="AK35" s="87">
        <v>3</v>
      </c>
      <c r="AL35" s="87">
        <v>4</v>
      </c>
      <c r="AM35" s="87">
        <v>3</v>
      </c>
      <c r="AN35" s="239">
        <f t="shared" si="3"/>
        <v>47</v>
      </c>
      <c r="AO35" s="240" t="str">
        <f t="shared" si="4"/>
        <v>Moderate</v>
      </c>
      <c r="AP35" s="239">
        <f t="shared" si="5"/>
        <v>2</v>
      </c>
      <c r="AQ35" s="240" t="str">
        <f t="shared" si="6"/>
        <v>no</v>
      </c>
      <c r="AR35" s="107" t="str">
        <f t="shared" si="7"/>
        <v>no</v>
      </c>
      <c r="AS35" s="90"/>
      <c r="AY35" s="79" t="s">
        <v>49</v>
      </c>
    </row>
    <row r="36" spans="2:51" x14ac:dyDescent="0.25">
      <c r="B36" s="87" t="s">
        <v>89</v>
      </c>
      <c r="C36" s="87" t="s">
        <v>52</v>
      </c>
      <c r="D36" s="87" t="s">
        <v>47</v>
      </c>
      <c r="E36" s="87" t="s">
        <v>115</v>
      </c>
      <c r="F36" s="87" t="s">
        <v>113</v>
      </c>
      <c r="G36" s="88">
        <v>41673</v>
      </c>
      <c r="H36" s="87">
        <v>4</v>
      </c>
      <c r="I36" s="87">
        <v>4</v>
      </c>
      <c r="J36" s="87">
        <v>4</v>
      </c>
      <c r="K36" s="87">
        <v>4</v>
      </c>
      <c r="L36" s="87">
        <v>5</v>
      </c>
      <c r="M36" s="87">
        <v>4</v>
      </c>
      <c r="N36" s="87">
        <v>4</v>
      </c>
      <c r="O36" s="87">
        <v>5</v>
      </c>
      <c r="P36" s="87">
        <v>4</v>
      </c>
      <c r="Q36" s="87">
        <v>4</v>
      </c>
      <c r="R36" s="87">
        <v>4</v>
      </c>
      <c r="S36" s="87">
        <v>4</v>
      </c>
      <c r="T36" s="87">
        <v>4</v>
      </c>
      <c r="U36" s="87">
        <v>4</v>
      </c>
      <c r="V36" s="10">
        <f t="shared" si="0"/>
        <v>58.000000000000007</v>
      </c>
      <c r="W36" s="240" t="str">
        <f t="shared" si="1"/>
        <v>Moderate</v>
      </c>
      <c r="X36" s="88">
        <v>41704</v>
      </c>
      <c r="Y36" s="9" t="str">
        <f t="shared" si="2"/>
        <v>yes</v>
      </c>
      <c r="Z36" s="87">
        <v>4</v>
      </c>
      <c r="AA36" s="87">
        <v>4</v>
      </c>
      <c r="AB36" s="87">
        <v>4</v>
      </c>
      <c r="AC36" s="87">
        <v>4</v>
      </c>
      <c r="AD36" s="87">
        <v>5</v>
      </c>
      <c r="AE36" s="87">
        <v>4</v>
      </c>
      <c r="AF36" s="87">
        <v>4</v>
      </c>
      <c r="AG36" s="87">
        <v>5</v>
      </c>
      <c r="AH36" s="87">
        <v>4</v>
      </c>
      <c r="AI36" s="87">
        <v>4</v>
      </c>
      <c r="AJ36" s="87">
        <v>4</v>
      </c>
      <c r="AK36" s="87">
        <v>4</v>
      </c>
      <c r="AL36" s="87">
        <v>4</v>
      </c>
      <c r="AM36" s="87">
        <v>4</v>
      </c>
      <c r="AN36" s="239">
        <f t="shared" si="3"/>
        <v>58.000000000000007</v>
      </c>
      <c r="AO36" s="240" t="str">
        <f t="shared" si="4"/>
        <v>Moderate</v>
      </c>
      <c r="AP36" s="239">
        <f t="shared" si="5"/>
        <v>0</v>
      </c>
      <c r="AQ36" s="240" t="str">
        <f t="shared" si="6"/>
        <v>no</v>
      </c>
      <c r="AR36" s="107" t="str">
        <f t="shared" si="7"/>
        <v>no</v>
      </c>
      <c r="AS36" s="90"/>
      <c r="AY36" s="31"/>
    </row>
    <row r="37" spans="2:51" x14ac:dyDescent="0.25">
      <c r="B37" s="87" t="s">
        <v>90</v>
      </c>
      <c r="C37" s="87" t="s">
        <v>52</v>
      </c>
      <c r="D37" s="87" t="s">
        <v>44</v>
      </c>
      <c r="E37" s="87" t="s">
        <v>115</v>
      </c>
      <c r="F37" s="87" t="s">
        <v>113</v>
      </c>
      <c r="G37" s="88">
        <v>41674</v>
      </c>
      <c r="H37" s="87">
        <v>4</v>
      </c>
      <c r="I37" s="87">
        <v>5</v>
      </c>
      <c r="J37" s="87">
        <v>4</v>
      </c>
      <c r="K37" s="87">
        <v>5</v>
      </c>
      <c r="L37" s="87">
        <v>4</v>
      </c>
      <c r="M37" s="87">
        <v>5</v>
      </c>
      <c r="N37" s="87">
        <v>4</v>
      </c>
      <c r="O37" s="87">
        <v>5</v>
      </c>
      <c r="P37" s="87">
        <v>4</v>
      </c>
      <c r="Q37" s="87">
        <v>5</v>
      </c>
      <c r="R37" s="87">
        <v>4</v>
      </c>
      <c r="S37" s="87">
        <v>5</v>
      </c>
      <c r="T37" s="87">
        <v>4</v>
      </c>
      <c r="U37" s="87">
        <v>5</v>
      </c>
      <c r="V37" s="10">
        <f t="shared" si="0"/>
        <v>63</v>
      </c>
      <c r="W37" s="240" t="str">
        <f t="shared" si="1"/>
        <v>High</v>
      </c>
      <c r="X37" s="88">
        <v>41705</v>
      </c>
      <c r="Y37" s="9" t="str">
        <f t="shared" si="2"/>
        <v>yes</v>
      </c>
      <c r="Z37" s="87">
        <v>4</v>
      </c>
      <c r="AA37" s="87">
        <v>5</v>
      </c>
      <c r="AB37" s="87">
        <v>5</v>
      </c>
      <c r="AC37" s="87">
        <v>5</v>
      </c>
      <c r="AD37" s="87">
        <v>4</v>
      </c>
      <c r="AE37" s="87">
        <v>5</v>
      </c>
      <c r="AF37" s="87">
        <v>4</v>
      </c>
      <c r="AG37" s="87">
        <v>5</v>
      </c>
      <c r="AH37" s="87">
        <v>4</v>
      </c>
      <c r="AI37" s="87">
        <v>5</v>
      </c>
      <c r="AJ37" s="87">
        <v>4</v>
      </c>
      <c r="AK37" s="87">
        <v>5</v>
      </c>
      <c r="AL37" s="87">
        <v>5</v>
      </c>
      <c r="AM37" s="87">
        <v>5</v>
      </c>
      <c r="AN37" s="239">
        <f t="shared" si="3"/>
        <v>65</v>
      </c>
      <c r="AO37" s="240" t="str">
        <f t="shared" si="4"/>
        <v>High</v>
      </c>
      <c r="AP37" s="239">
        <f t="shared" si="5"/>
        <v>2</v>
      </c>
      <c r="AQ37" s="240" t="str">
        <f t="shared" si="6"/>
        <v>no</v>
      </c>
      <c r="AR37" s="107" t="str">
        <f t="shared" si="7"/>
        <v>no</v>
      </c>
      <c r="AS37" s="90"/>
    </row>
    <row r="38" spans="2:51" x14ac:dyDescent="0.25">
      <c r="B38" s="87" t="s">
        <v>91</v>
      </c>
      <c r="C38" s="87" t="s">
        <v>52</v>
      </c>
      <c r="D38" s="87" t="s">
        <v>48</v>
      </c>
      <c r="E38" s="87" t="s">
        <v>117</v>
      </c>
      <c r="F38" s="87" t="s">
        <v>108</v>
      </c>
      <c r="G38" s="88">
        <v>41675</v>
      </c>
      <c r="H38" s="87">
        <v>3</v>
      </c>
      <c r="I38" s="87">
        <v>4</v>
      </c>
      <c r="J38" s="87">
        <v>3</v>
      </c>
      <c r="K38" s="87">
        <v>4</v>
      </c>
      <c r="L38" s="87">
        <v>4</v>
      </c>
      <c r="M38" s="87">
        <v>4</v>
      </c>
      <c r="N38" s="87">
        <v>4</v>
      </c>
      <c r="O38" s="87">
        <v>4</v>
      </c>
      <c r="P38" s="87">
        <v>4</v>
      </c>
      <c r="Q38" s="87">
        <v>4</v>
      </c>
      <c r="R38" s="87">
        <v>4</v>
      </c>
      <c r="S38" s="87">
        <v>3</v>
      </c>
      <c r="T38" s="87">
        <v>4</v>
      </c>
      <c r="U38" s="87">
        <v>4</v>
      </c>
      <c r="V38" s="10">
        <f t="shared" si="0"/>
        <v>53</v>
      </c>
      <c r="W38" s="240" t="str">
        <f t="shared" si="1"/>
        <v>Moderate</v>
      </c>
      <c r="X38" s="88">
        <v>41706</v>
      </c>
      <c r="Y38" s="9" t="str">
        <f t="shared" si="2"/>
        <v>yes</v>
      </c>
      <c r="Z38" s="87">
        <v>4</v>
      </c>
      <c r="AA38" s="87">
        <v>4</v>
      </c>
      <c r="AB38" s="87">
        <v>3</v>
      </c>
      <c r="AC38" s="87">
        <v>4</v>
      </c>
      <c r="AD38" s="87">
        <v>4</v>
      </c>
      <c r="AE38" s="87">
        <v>4</v>
      </c>
      <c r="AF38" s="87">
        <v>4</v>
      </c>
      <c r="AG38" s="87">
        <v>4</v>
      </c>
      <c r="AH38" s="87">
        <v>4</v>
      </c>
      <c r="AI38" s="87">
        <v>4</v>
      </c>
      <c r="AJ38" s="87">
        <v>4</v>
      </c>
      <c r="AK38" s="87">
        <v>3</v>
      </c>
      <c r="AL38" s="87">
        <v>4</v>
      </c>
      <c r="AM38" s="87">
        <v>4</v>
      </c>
      <c r="AN38" s="239">
        <f t="shared" si="3"/>
        <v>54</v>
      </c>
      <c r="AO38" s="240" t="str">
        <f t="shared" si="4"/>
        <v>Moderate</v>
      </c>
      <c r="AP38" s="239">
        <f t="shared" si="5"/>
        <v>1</v>
      </c>
      <c r="AQ38" s="240" t="str">
        <f t="shared" si="6"/>
        <v>no</v>
      </c>
      <c r="AR38" s="107" t="str">
        <f t="shared" si="7"/>
        <v>no</v>
      </c>
      <c r="AS38" s="90"/>
    </row>
    <row r="39" spans="2:51" x14ac:dyDescent="0.25">
      <c r="B39" s="87" t="s">
        <v>92</v>
      </c>
      <c r="C39" s="87" t="s">
        <v>52</v>
      </c>
      <c r="D39" s="87" t="s">
        <v>48</v>
      </c>
      <c r="E39" s="87" t="s">
        <v>115</v>
      </c>
      <c r="F39" s="87" t="s">
        <v>109</v>
      </c>
      <c r="G39" s="88">
        <v>41676</v>
      </c>
      <c r="H39" s="87">
        <v>3</v>
      </c>
      <c r="I39" s="87">
        <v>4</v>
      </c>
      <c r="J39" s="87">
        <v>4</v>
      </c>
      <c r="K39" s="87">
        <v>4</v>
      </c>
      <c r="L39" s="87">
        <v>3</v>
      </c>
      <c r="M39" s="87">
        <v>3</v>
      </c>
      <c r="N39" s="87">
        <v>4</v>
      </c>
      <c r="O39" s="87">
        <v>4</v>
      </c>
      <c r="P39" s="87">
        <v>3</v>
      </c>
      <c r="Q39" s="87">
        <v>4</v>
      </c>
      <c r="R39" s="87">
        <v>3</v>
      </c>
      <c r="S39" s="87">
        <v>4</v>
      </c>
      <c r="T39" s="87">
        <v>4</v>
      </c>
      <c r="U39" s="87">
        <v>4</v>
      </c>
      <c r="V39" s="10">
        <f t="shared" si="0"/>
        <v>51</v>
      </c>
      <c r="W39" s="240" t="str">
        <f t="shared" si="1"/>
        <v>Moderate</v>
      </c>
      <c r="X39" s="88">
        <v>41707</v>
      </c>
      <c r="Y39" s="9" t="str">
        <f t="shared" si="2"/>
        <v>yes</v>
      </c>
      <c r="Z39" s="87">
        <v>4</v>
      </c>
      <c r="AA39" s="87">
        <v>4</v>
      </c>
      <c r="AB39" s="87">
        <v>4</v>
      </c>
      <c r="AC39" s="87">
        <v>4</v>
      </c>
      <c r="AD39" s="87">
        <v>3</v>
      </c>
      <c r="AE39" s="87">
        <v>3</v>
      </c>
      <c r="AF39" s="87">
        <v>4</v>
      </c>
      <c r="AG39" s="87">
        <v>4</v>
      </c>
      <c r="AH39" s="87">
        <v>3</v>
      </c>
      <c r="AI39" s="87">
        <v>4</v>
      </c>
      <c r="AJ39" s="87">
        <v>3</v>
      </c>
      <c r="AK39" s="87">
        <v>4</v>
      </c>
      <c r="AL39" s="87">
        <v>4</v>
      </c>
      <c r="AM39" s="87">
        <v>4</v>
      </c>
      <c r="AN39" s="239">
        <f t="shared" si="3"/>
        <v>52</v>
      </c>
      <c r="AO39" s="240" t="str">
        <f t="shared" si="4"/>
        <v>Moderate</v>
      </c>
      <c r="AP39" s="239">
        <f t="shared" si="5"/>
        <v>1</v>
      </c>
      <c r="AQ39" s="240" t="str">
        <f t="shared" si="6"/>
        <v>no</v>
      </c>
      <c r="AR39" s="107" t="str">
        <f t="shared" si="7"/>
        <v>no</v>
      </c>
      <c r="AS39" s="90"/>
    </row>
    <row r="40" spans="2:51" x14ac:dyDescent="0.25">
      <c r="B40" s="87" t="s">
        <v>93</v>
      </c>
      <c r="C40" s="87" t="s">
        <v>51</v>
      </c>
      <c r="D40" s="87" t="s">
        <v>48</v>
      </c>
      <c r="E40" s="87" t="s">
        <v>115</v>
      </c>
      <c r="F40" s="87" t="s">
        <v>108</v>
      </c>
      <c r="G40" s="88">
        <v>41677</v>
      </c>
      <c r="H40" s="87">
        <v>3</v>
      </c>
      <c r="I40" s="87">
        <v>4</v>
      </c>
      <c r="J40" s="87">
        <v>4</v>
      </c>
      <c r="K40" s="87">
        <v>4</v>
      </c>
      <c r="L40" s="87">
        <v>4</v>
      </c>
      <c r="M40" s="87">
        <v>3</v>
      </c>
      <c r="N40" s="87">
        <v>4</v>
      </c>
      <c r="O40" s="87">
        <v>4</v>
      </c>
      <c r="P40" s="87">
        <v>3</v>
      </c>
      <c r="Q40" s="87">
        <v>4</v>
      </c>
      <c r="R40" s="87">
        <v>4</v>
      </c>
      <c r="S40" s="87">
        <v>4</v>
      </c>
      <c r="T40" s="87">
        <v>3</v>
      </c>
      <c r="U40" s="87">
        <v>4</v>
      </c>
      <c r="V40" s="10">
        <f t="shared" si="0"/>
        <v>52</v>
      </c>
      <c r="W40" s="240" t="str">
        <f t="shared" si="1"/>
        <v>Moderate</v>
      </c>
      <c r="X40" s="88">
        <v>41708</v>
      </c>
      <c r="Y40" s="9" t="str">
        <f t="shared" si="2"/>
        <v>yes</v>
      </c>
      <c r="Z40" s="87">
        <v>4</v>
      </c>
      <c r="AA40" s="87">
        <v>4</v>
      </c>
      <c r="AB40" s="87">
        <v>4</v>
      </c>
      <c r="AC40" s="87">
        <v>4</v>
      </c>
      <c r="AD40" s="87">
        <v>4</v>
      </c>
      <c r="AE40" s="87">
        <v>3</v>
      </c>
      <c r="AF40" s="87">
        <v>4</v>
      </c>
      <c r="AG40" s="87">
        <v>4</v>
      </c>
      <c r="AH40" s="87">
        <v>3</v>
      </c>
      <c r="AI40" s="87">
        <v>4</v>
      </c>
      <c r="AJ40" s="87">
        <v>4</v>
      </c>
      <c r="AK40" s="87">
        <v>4</v>
      </c>
      <c r="AL40" s="87">
        <v>3</v>
      </c>
      <c r="AM40" s="87">
        <v>4</v>
      </c>
      <c r="AN40" s="239">
        <f t="shared" si="3"/>
        <v>53</v>
      </c>
      <c r="AO40" s="240" t="str">
        <f t="shared" si="4"/>
        <v>Moderate</v>
      </c>
      <c r="AP40" s="239">
        <f t="shared" si="5"/>
        <v>1</v>
      </c>
      <c r="AQ40" s="240" t="str">
        <f t="shared" si="6"/>
        <v>no</v>
      </c>
      <c r="AR40" s="107" t="str">
        <f t="shared" si="7"/>
        <v>no</v>
      </c>
      <c r="AS40" s="90"/>
    </row>
    <row r="41" spans="2:51" x14ac:dyDescent="0.25">
      <c r="B41" s="87" t="s">
        <v>94</v>
      </c>
      <c r="C41" s="87" t="s">
        <v>52</v>
      </c>
      <c r="D41" s="87" t="s">
        <v>49</v>
      </c>
      <c r="E41" s="87" t="s">
        <v>104</v>
      </c>
      <c r="F41" s="87" t="s">
        <v>107</v>
      </c>
      <c r="G41" s="88">
        <v>41678</v>
      </c>
      <c r="H41" s="87">
        <v>4</v>
      </c>
      <c r="I41" s="87">
        <v>5</v>
      </c>
      <c r="J41" s="87">
        <v>4</v>
      </c>
      <c r="K41" s="87">
        <v>3</v>
      </c>
      <c r="L41" s="87">
        <v>4</v>
      </c>
      <c r="M41" s="87">
        <v>5</v>
      </c>
      <c r="N41" s="87">
        <v>4</v>
      </c>
      <c r="O41" s="87">
        <v>4</v>
      </c>
      <c r="P41" s="87">
        <v>3</v>
      </c>
      <c r="Q41" s="87">
        <v>4</v>
      </c>
      <c r="R41" s="87">
        <v>4</v>
      </c>
      <c r="S41" s="87">
        <v>4</v>
      </c>
      <c r="T41" s="87">
        <v>4</v>
      </c>
      <c r="U41" s="87">
        <v>4</v>
      </c>
      <c r="V41" s="10">
        <f t="shared" si="0"/>
        <v>56</v>
      </c>
      <c r="W41" s="240" t="str">
        <f t="shared" si="1"/>
        <v>Moderate</v>
      </c>
      <c r="X41" s="88">
        <v>41709</v>
      </c>
      <c r="Y41" s="9" t="str">
        <f t="shared" si="2"/>
        <v>yes</v>
      </c>
      <c r="Z41" s="87">
        <v>4</v>
      </c>
      <c r="AA41" s="87">
        <v>5</v>
      </c>
      <c r="AB41" s="87">
        <v>4</v>
      </c>
      <c r="AC41" s="87">
        <v>3</v>
      </c>
      <c r="AD41" s="87">
        <v>4</v>
      </c>
      <c r="AE41" s="87">
        <v>5</v>
      </c>
      <c r="AF41" s="87">
        <v>4</v>
      </c>
      <c r="AG41" s="87">
        <v>4</v>
      </c>
      <c r="AH41" s="87">
        <v>3</v>
      </c>
      <c r="AI41" s="87">
        <v>4</v>
      </c>
      <c r="AJ41" s="87">
        <v>4</v>
      </c>
      <c r="AK41" s="87">
        <v>4</v>
      </c>
      <c r="AL41" s="87">
        <v>4</v>
      </c>
      <c r="AM41" s="87">
        <v>4</v>
      </c>
      <c r="AN41" s="239">
        <f t="shared" si="3"/>
        <v>56</v>
      </c>
      <c r="AO41" s="240" t="str">
        <f t="shared" si="4"/>
        <v>Moderate</v>
      </c>
      <c r="AP41" s="239">
        <f t="shared" si="5"/>
        <v>0</v>
      </c>
      <c r="AQ41" s="240" t="str">
        <f t="shared" si="6"/>
        <v>no</v>
      </c>
      <c r="AR41" s="107" t="str">
        <f t="shared" si="7"/>
        <v>no</v>
      </c>
      <c r="AS41" s="90"/>
    </row>
    <row r="42" spans="2:51" x14ac:dyDescent="0.25">
      <c r="B42" s="87" t="s">
        <v>95</v>
      </c>
      <c r="C42" s="87" t="s">
        <v>51</v>
      </c>
      <c r="D42" s="87" t="s">
        <v>49</v>
      </c>
      <c r="E42" s="87" t="s">
        <v>104</v>
      </c>
      <c r="F42" s="87" t="s">
        <v>113</v>
      </c>
      <c r="G42" s="88">
        <v>41679</v>
      </c>
      <c r="H42" s="87">
        <v>3</v>
      </c>
      <c r="I42" s="87">
        <v>3</v>
      </c>
      <c r="J42" s="87">
        <v>3</v>
      </c>
      <c r="K42" s="87">
        <v>3</v>
      </c>
      <c r="L42" s="87">
        <v>3</v>
      </c>
      <c r="M42" s="87">
        <v>2</v>
      </c>
      <c r="N42" s="87">
        <v>3</v>
      </c>
      <c r="O42" s="87">
        <v>3</v>
      </c>
      <c r="P42" s="87">
        <v>2</v>
      </c>
      <c r="Q42" s="87">
        <v>3</v>
      </c>
      <c r="R42" s="87">
        <v>3</v>
      </c>
      <c r="S42" s="87">
        <v>3</v>
      </c>
      <c r="T42" s="87">
        <v>3</v>
      </c>
      <c r="U42" s="87">
        <v>3</v>
      </c>
      <c r="V42" s="10">
        <f t="shared" si="0"/>
        <v>40</v>
      </c>
      <c r="W42" s="240" t="str">
        <f t="shared" si="1"/>
        <v>Low</v>
      </c>
      <c r="X42" s="88">
        <v>41710</v>
      </c>
      <c r="Y42" s="9" t="str">
        <f t="shared" si="2"/>
        <v>yes</v>
      </c>
      <c r="Z42" s="87">
        <v>4</v>
      </c>
      <c r="AA42" s="87">
        <v>3</v>
      </c>
      <c r="AB42" s="87">
        <v>3</v>
      </c>
      <c r="AC42" s="87">
        <v>4</v>
      </c>
      <c r="AD42" s="87">
        <v>3</v>
      </c>
      <c r="AE42" s="87">
        <v>3</v>
      </c>
      <c r="AF42" s="87">
        <v>3</v>
      </c>
      <c r="AG42" s="87">
        <v>3</v>
      </c>
      <c r="AH42" s="87">
        <v>3</v>
      </c>
      <c r="AI42" s="87">
        <v>3</v>
      </c>
      <c r="AJ42" s="87">
        <v>3</v>
      </c>
      <c r="AK42" s="87">
        <v>3</v>
      </c>
      <c r="AL42" s="87">
        <v>3</v>
      </c>
      <c r="AM42" s="87">
        <v>3</v>
      </c>
      <c r="AN42" s="239">
        <f t="shared" si="3"/>
        <v>44</v>
      </c>
      <c r="AO42" s="240" t="str">
        <f t="shared" si="4"/>
        <v>Moderate</v>
      </c>
      <c r="AP42" s="239">
        <f t="shared" si="5"/>
        <v>4</v>
      </c>
      <c r="AQ42" s="240" t="str">
        <f t="shared" si="6"/>
        <v>yes</v>
      </c>
      <c r="AR42" s="107" t="str">
        <f t="shared" si="7"/>
        <v>no</v>
      </c>
      <c r="AS42" s="90"/>
    </row>
    <row r="43" spans="2:51" x14ac:dyDescent="0.25">
      <c r="B43" s="87"/>
      <c r="C43" s="87"/>
      <c r="D43" s="87"/>
      <c r="E43" s="87"/>
      <c r="F43" s="87"/>
      <c r="G43" s="88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10" t="str">
        <f>IF((COUNTBLANK(H43:U43))&lt;4,(AVERAGE(H43:U43)*14),"MISSING")</f>
        <v>MISSING</v>
      </c>
      <c r="W43" s="240" t="str">
        <f t="shared" si="1"/>
        <v xml:space="preserve"> </v>
      </c>
      <c r="X43" s="88"/>
      <c r="Y43" s="9" t="str">
        <f>IF(X43-M43&gt;13,"yes","no")</f>
        <v>no</v>
      </c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239" t="str">
        <f t="shared" si="3"/>
        <v>MISSING</v>
      </c>
      <c r="AO43" s="240" t="str">
        <f t="shared" si="4"/>
        <v xml:space="preserve"> </v>
      </c>
      <c r="AP43" s="239" t="str">
        <f t="shared" si="5"/>
        <v>MISSING</v>
      </c>
      <c r="AQ43" s="240" t="str">
        <f t="shared" si="6"/>
        <v/>
      </c>
      <c r="AR43" s="107" t="str">
        <f t="shared" si="7"/>
        <v/>
      </c>
      <c r="AS43" s="90"/>
    </row>
    <row r="44" spans="2:51" x14ac:dyDescent="0.25">
      <c r="B44" s="87"/>
      <c r="C44" s="87"/>
      <c r="D44" s="87"/>
      <c r="E44" s="87"/>
      <c r="F44" s="87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0" t="str">
        <f t="shared" si="0"/>
        <v>MISSING</v>
      </c>
      <c r="W44" s="240" t="str">
        <f t="shared" si="1"/>
        <v xml:space="preserve"> </v>
      </c>
      <c r="X44" s="88"/>
      <c r="Y44" s="9" t="str">
        <f t="shared" si="2"/>
        <v>no</v>
      </c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239" t="str">
        <f t="shared" si="3"/>
        <v>MISSING</v>
      </c>
      <c r="AO44" s="240" t="str">
        <f t="shared" si="4"/>
        <v xml:space="preserve"> </v>
      </c>
      <c r="AP44" s="239" t="str">
        <f t="shared" si="5"/>
        <v>MISSING</v>
      </c>
      <c r="AQ44" s="240" t="str">
        <f t="shared" si="6"/>
        <v/>
      </c>
      <c r="AR44" s="107" t="str">
        <f t="shared" si="7"/>
        <v/>
      </c>
      <c r="AS44" s="90"/>
    </row>
    <row r="45" spans="2:51" x14ac:dyDescent="0.25">
      <c r="B45" s="87"/>
      <c r="C45" s="87"/>
      <c r="D45" s="87"/>
      <c r="E45" s="87"/>
      <c r="F45" s="87"/>
      <c r="G45" s="8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0" t="str">
        <f t="shared" si="0"/>
        <v>MISSING</v>
      </c>
      <c r="W45" s="240" t="str">
        <f t="shared" si="1"/>
        <v xml:space="preserve"> </v>
      </c>
      <c r="X45" s="88"/>
      <c r="Y45" s="9" t="str">
        <f t="shared" si="2"/>
        <v>no</v>
      </c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239" t="str">
        <f t="shared" si="3"/>
        <v>MISSING</v>
      </c>
      <c r="AO45" s="240" t="str">
        <f t="shared" si="4"/>
        <v xml:space="preserve"> </v>
      </c>
      <c r="AP45" s="239" t="str">
        <f t="shared" si="5"/>
        <v>MISSING</v>
      </c>
      <c r="AQ45" s="240" t="str">
        <f t="shared" si="6"/>
        <v/>
      </c>
      <c r="AR45" s="107" t="str">
        <f t="shared" si="7"/>
        <v/>
      </c>
      <c r="AS45" s="90"/>
    </row>
    <row r="46" spans="2:51" x14ac:dyDescent="0.25">
      <c r="B46" s="87"/>
      <c r="C46" s="87"/>
      <c r="D46" s="87"/>
      <c r="E46" s="87"/>
      <c r="F46" s="87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0" t="str">
        <f t="shared" si="0"/>
        <v>MISSING</v>
      </c>
      <c r="W46" s="240" t="str">
        <f t="shared" si="1"/>
        <v xml:space="preserve"> </v>
      </c>
      <c r="X46" s="88"/>
      <c r="Y46" s="9" t="str">
        <f t="shared" si="2"/>
        <v>no</v>
      </c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239" t="str">
        <f t="shared" si="3"/>
        <v>MISSING</v>
      </c>
      <c r="AO46" s="240" t="str">
        <f t="shared" si="4"/>
        <v xml:space="preserve"> </v>
      </c>
      <c r="AP46" s="239" t="str">
        <f t="shared" si="5"/>
        <v>MISSING</v>
      </c>
      <c r="AQ46" s="240" t="str">
        <f t="shared" si="6"/>
        <v/>
      </c>
      <c r="AR46" s="107" t="str">
        <f t="shared" si="7"/>
        <v/>
      </c>
      <c r="AS46" s="90"/>
    </row>
    <row r="47" spans="2:51" x14ac:dyDescent="0.25">
      <c r="B47" s="87"/>
      <c r="C47" s="87"/>
      <c r="D47" s="87"/>
      <c r="E47" s="87"/>
      <c r="F47" s="87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0" t="str">
        <f t="shared" si="0"/>
        <v>MISSING</v>
      </c>
      <c r="W47" s="240" t="str">
        <f t="shared" si="1"/>
        <v xml:space="preserve"> </v>
      </c>
      <c r="X47" s="88"/>
      <c r="Y47" s="9" t="str">
        <f t="shared" si="2"/>
        <v>no</v>
      </c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239" t="str">
        <f t="shared" si="3"/>
        <v>MISSING</v>
      </c>
      <c r="AO47" s="240" t="str">
        <f t="shared" si="4"/>
        <v xml:space="preserve"> </v>
      </c>
      <c r="AP47" s="239" t="str">
        <f t="shared" si="5"/>
        <v>MISSING</v>
      </c>
      <c r="AQ47" s="240" t="str">
        <f t="shared" si="6"/>
        <v/>
      </c>
      <c r="AR47" s="107" t="str">
        <f t="shared" si="7"/>
        <v/>
      </c>
      <c r="AS47" s="90"/>
    </row>
    <row r="48" spans="2:51" x14ac:dyDescent="0.25">
      <c r="B48" s="87"/>
      <c r="C48" s="87"/>
      <c r="D48" s="87"/>
      <c r="E48" s="87"/>
      <c r="F48" s="87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0" t="str">
        <f t="shared" si="0"/>
        <v>MISSING</v>
      </c>
      <c r="W48" s="240" t="str">
        <f t="shared" si="1"/>
        <v xml:space="preserve"> </v>
      </c>
      <c r="X48" s="88"/>
      <c r="Y48" s="9" t="str">
        <f t="shared" si="2"/>
        <v>no</v>
      </c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239" t="str">
        <f t="shared" si="3"/>
        <v>MISSING</v>
      </c>
      <c r="AO48" s="240" t="str">
        <f t="shared" si="4"/>
        <v xml:space="preserve"> </v>
      </c>
      <c r="AP48" s="239" t="str">
        <f t="shared" si="5"/>
        <v>MISSING</v>
      </c>
      <c r="AQ48" s="240" t="str">
        <f t="shared" si="6"/>
        <v/>
      </c>
      <c r="AR48" s="107" t="str">
        <f t="shared" si="7"/>
        <v/>
      </c>
      <c r="AS48" s="90"/>
    </row>
    <row r="49" spans="2:45" x14ac:dyDescent="0.25">
      <c r="B49" s="87"/>
      <c r="C49" s="87"/>
      <c r="D49" s="87"/>
      <c r="E49" s="87"/>
      <c r="F49" s="87"/>
      <c r="G49" s="8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0" t="str">
        <f t="shared" si="0"/>
        <v>MISSING</v>
      </c>
      <c r="W49" s="240" t="str">
        <f t="shared" si="1"/>
        <v xml:space="preserve"> </v>
      </c>
      <c r="X49" s="88"/>
      <c r="Y49" s="9" t="str">
        <f t="shared" si="2"/>
        <v>no</v>
      </c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239" t="str">
        <f t="shared" si="3"/>
        <v>MISSING</v>
      </c>
      <c r="AO49" s="240" t="str">
        <f t="shared" si="4"/>
        <v xml:space="preserve"> </v>
      </c>
      <c r="AP49" s="239" t="str">
        <f t="shared" si="5"/>
        <v>MISSING</v>
      </c>
      <c r="AQ49" s="240" t="str">
        <f t="shared" si="6"/>
        <v/>
      </c>
      <c r="AR49" s="107" t="str">
        <f t="shared" si="7"/>
        <v/>
      </c>
      <c r="AS49" s="90"/>
    </row>
    <row r="50" spans="2:45" x14ac:dyDescent="0.25">
      <c r="B50" s="87"/>
      <c r="C50" s="87"/>
      <c r="D50" s="87"/>
      <c r="E50" s="87"/>
      <c r="F50" s="87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0" t="str">
        <f t="shared" si="0"/>
        <v>MISSING</v>
      </c>
      <c r="W50" s="240" t="str">
        <f t="shared" si="1"/>
        <v xml:space="preserve"> </v>
      </c>
      <c r="X50" s="88"/>
      <c r="Y50" s="9" t="str">
        <f t="shared" si="2"/>
        <v>no</v>
      </c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239" t="str">
        <f t="shared" si="3"/>
        <v>MISSING</v>
      </c>
      <c r="AO50" s="240" t="str">
        <f t="shared" si="4"/>
        <v xml:space="preserve"> </v>
      </c>
      <c r="AP50" s="239" t="str">
        <f t="shared" si="5"/>
        <v>MISSING</v>
      </c>
      <c r="AQ50" s="240" t="str">
        <f t="shared" si="6"/>
        <v/>
      </c>
      <c r="AR50" s="107" t="str">
        <f t="shared" si="7"/>
        <v/>
      </c>
      <c r="AS50" s="90"/>
    </row>
    <row r="51" spans="2:45" x14ac:dyDescent="0.25">
      <c r="B51" s="87"/>
      <c r="C51" s="87"/>
      <c r="D51" s="87"/>
      <c r="E51" s="87"/>
      <c r="F51" s="87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0" t="str">
        <f t="shared" si="0"/>
        <v>MISSING</v>
      </c>
      <c r="W51" s="240" t="str">
        <f t="shared" si="1"/>
        <v xml:space="preserve"> </v>
      </c>
      <c r="X51" s="88"/>
      <c r="Y51" s="9" t="str">
        <f t="shared" si="2"/>
        <v>no</v>
      </c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239" t="str">
        <f t="shared" si="3"/>
        <v>MISSING</v>
      </c>
      <c r="AO51" s="240" t="str">
        <f t="shared" si="4"/>
        <v xml:space="preserve"> </v>
      </c>
      <c r="AP51" s="239" t="str">
        <f t="shared" si="5"/>
        <v>MISSING</v>
      </c>
      <c r="AQ51" s="240" t="str">
        <f t="shared" si="6"/>
        <v/>
      </c>
      <c r="AR51" s="107" t="str">
        <f t="shared" si="7"/>
        <v/>
      </c>
      <c r="AS51" s="90"/>
    </row>
    <row r="52" spans="2:45" x14ac:dyDescent="0.25">
      <c r="B52" s="87"/>
      <c r="C52" s="87"/>
      <c r="D52" s="87"/>
      <c r="E52" s="87"/>
      <c r="F52" s="87"/>
      <c r="G52" s="8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0" t="str">
        <f t="shared" si="0"/>
        <v>MISSING</v>
      </c>
      <c r="W52" s="240" t="str">
        <f t="shared" si="1"/>
        <v xml:space="preserve"> </v>
      </c>
      <c r="X52" s="88"/>
      <c r="Y52" s="9" t="str">
        <f t="shared" si="2"/>
        <v>no</v>
      </c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239" t="str">
        <f t="shared" si="3"/>
        <v>MISSING</v>
      </c>
      <c r="AO52" s="240" t="str">
        <f t="shared" si="4"/>
        <v xml:space="preserve"> </v>
      </c>
      <c r="AP52" s="239" t="str">
        <f t="shared" si="5"/>
        <v>MISSING</v>
      </c>
      <c r="AQ52" s="240" t="str">
        <f t="shared" si="6"/>
        <v/>
      </c>
      <c r="AR52" s="107" t="str">
        <f t="shared" si="7"/>
        <v/>
      </c>
      <c r="AS52" s="90"/>
    </row>
    <row r="53" spans="2:45" x14ac:dyDescent="0.25">
      <c r="B53" s="87"/>
      <c r="C53" s="87"/>
      <c r="D53" s="87"/>
      <c r="E53" s="87"/>
      <c r="F53" s="87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10" t="str">
        <f t="shared" si="0"/>
        <v>MISSING</v>
      </c>
      <c r="W53" s="240" t="str">
        <f t="shared" si="1"/>
        <v xml:space="preserve"> </v>
      </c>
      <c r="X53" s="88"/>
      <c r="Y53" s="9" t="str">
        <f t="shared" si="2"/>
        <v>no</v>
      </c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239" t="str">
        <f t="shared" si="3"/>
        <v>MISSING</v>
      </c>
      <c r="AO53" s="240" t="str">
        <f t="shared" si="4"/>
        <v xml:space="preserve"> </v>
      </c>
      <c r="AP53" s="239" t="str">
        <f t="shared" si="5"/>
        <v>MISSING</v>
      </c>
      <c r="AQ53" s="240" t="str">
        <f t="shared" si="6"/>
        <v/>
      </c>
      <c r="AR53" s="107" t="str">
        <f t="shared" si="7"/>
        <v/>
      </c>
      <c r="AS53" s="90"/>
    </row>
    <row r="54" spans="2:45" x14ac:dyDescent="0.25">
      <c r="B54" s="87"/>
      <c r="C54" s="87"/>
      <c r="D54" s="87"/>
      <c r="E54" s="87"/>
      <c r="F54" s="87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10" t="str">
        <f t="shared" si="0"/>
        <v>MISSING</v>
      </c>
      <c r="W54" s="240" t="str">
        <f t="shared" si="1"/>
        <v xml:space="preserve"> </v>
      </c>
      <c r="X54" s="88"/>
      <c r="Y54" s="9" t="str">
        <f t="shared" si="2"/>
        <v>no</v>
      </c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239" t="str">
        <f t="shared" si="3"/>
        <v>MISSING</v>
      </c>
      <c r="AO54" s="240" t="str">
        <f t="shared" si="4"/>
        <v xml:space="preserve"> </v>
      </c>
      <c r="AP54" s="239" t="str">
        <f t="shared" si="5"/>
        <v>MISSING</v>
      </c>
      <c r="AQ54" s="240" t="str">
        <f t="shared" si="6"/>
        <v/>
      </c>
      <c r="AR54" s="107" t="str">
        <f t="shared" si="7"/>
        <v/>
      </c>
      <c r="AS54" s="90"/>
    </row>
    <row r="55" spans="2:45" x14ac:dyDescent="0.25">
      <c r="B55" s="87"/>
      <c r="C55" s="87"/>
      <c r="D55" s="87"/>
      <c r="E55" s="87"/>
      <c r="F55" s="87"/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10" t="str">
        <f t="shared" si="0"/>
        <v>MISSING</v>
      </c>
      <c r="W55" s="240" t="str">
        <f t="shared" si="1"/>
        <v xml:space="preserve"> </v>
      </c>
      <c r="X55" s="88"/>
      <c r="Y55" s="9" t="str">
        <f t="shared" si="2"/>
        <v>no</v>
      </c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239" t="str">
        <f t="shared" si="3"/>
        <v>MISSING</v>
      </c>
      <c r="AO55" s="240" t="str">
        <f t="shared" si="4"/>
        <v xml:space="preserve"> </v>
      </c>
      <c r="AP55" s="239" t="str">
        <f t="shared" si="5"/>
        <v>MISSING</v>
      </c>
      <c r="AQ55" s="240" t="str">
        <f t="shared" si="6"/>
        <v/>
      </c>
      <c r="AR55" s="107" t="str">
        <f t="shared" si="7"/>
        <v/>
      </c>
      <c r="AS55" s="90"/>
    </row>
    <row r="56" spans="2:45" x14ac:dyDescent="0.25">
      <c r="B56" s="87"/>
      <c r="C56" s="87"/>
      <c r="D56" s="87"/>
      <c r="E56" s="87"/>
      <c r="F56" s="87"/>
      <c r="G56" s="8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10" t="str">
        <f t="shared" si="0"/>
        <v>MISSING</v>
      </c>
      <c r="W56" s="240" t="str">
        <f t="shared" si="1"/>
        <v xml:space="preserve"> </v>
      </c>
      <c r="X56" s="88"/>
      <c r="Y56" s="9" t="str">
        <f t="shared" si="2"/>
        <v>no</v>
      </c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239" t="str">
        <f t="shared" si="3"/>
        <v>MISSING</v>
      </c>
      <c r="AO56" s="240" t="str">
        <f t="shared" si="4"/>
        <v xml:space="preserve"> </v>
      </c>
      <c r="AP56" s="239" t="str">
        <f t="shared" si="5"/>
        <v>MISSING</v>
      </c>
      <c r="AQ56" s="240" t="str">
        <f t="shared" si="6"/>
        <v/>
      </c>
      <c r="AR56" s="107" t="str">
        <f t="shared" si="7"/>
        <v/>
      </c>
      <c r="AS56" s="90"/>
    </row>
    <row r="57" spans="2:45" x14ac:dyDescent="0.25">
      <c r="B57" s="87"/>
      <c r="C57" s="87"/>
      <c r="D57" s="87"/>
      <c r="E57" s="87"/>
      <c r="F57" s="87"/>
      <c r="G57" s="8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10" t="str">
        <f t="shared" si="0"/>
        <v>MISSING</v>
      </c>
      <c r="W57" s="240" t="str">
        <f t="shared" si="1"/>
        <v xml:space="preserve"> </v>
      </c>
      <c r="X57" s="88"/>
      <c r="Y57" s="9" t="str">
        <f t="shared" si="2"/>
        <v>no</v>
      </c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239" t="str">
        <f t="shared" si="3"/>
        <v>MISSING</v>
      </c>
      <c r="AO57" s="240" t="str">
        <f t="shared" si="4"/>
        <v xml:space="preserve"> </v>
      </c>
      <c r="AP57" s="239" t="str">
        <f t="shared" si="5"/>
        <v>MISSING</v>
      </c>
      <c r="AQ57" s="240" t="str">
        <f t="shared" si="6"/>
        <v/>
      </c>
      <c r="AR57" s="107" t="str">
        <f t="shared" si="7"/>
        <v/>
      </c>
      <c r="AS57" s="90"/>
    </row>
    <row r="58" spans="2:45" x14ac:dyDescent="0.25">
      <c r="B58" s="87"/>
      <c r="C58" s="87"/>
      <c r="D58" s="87"/>
      <c r="E58" s="87"/>
      <c r="F58" s="87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10" t="str">
        <f t="shared" si="0"/>
        <v>MISSING</v>
      </c>
      <c r="W58" s="240" t="str">
        <f t="shared" si="1"/>
        <v xml:space="preserve"> </v>
      </c>
      <c r="X58" s="88"/>
      <c r="Y58" s="9" t="str">
        <f t="shared" si="2"/>
        <v>no</v>
      </c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239" t="str">
        <f t="shared" si="3"/>
        <v>MISSING</v>
      </c>
      <c r="AO58" s="240" t="str">
        <f t="shared" si="4"/>
        <v xml:space="preserve"> </v>
      </c>
      <c r="AP58" s="239" t="str">
        <f t="shared" si="5"/>
        <v>MISSING</v>
      </c>
      <c r="AQ58" s="240" t="str">
        <f t="shared" si="6"/>
        <v/>
      </c>
      <c r="AR58" s="107" t="str">
        <f t="shared" si="7"/>
        <v/>
      </c>
      <c r="AS58" s="90"/>
    </row>
    <row r="59" spans="2:45" x14ac:dyDescent="0.25">
      <c r="B59" s="87"/>
      <c r="C59" s="87"/>
      <c r="D59" s="87"/>
      <c r="E59" s="87"/>
      <c r="F59" s="87"/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10" t="str">
        <f t="shared" si="0"/>
        <v>MISSING</v>
      </c>
      <c r="W59" s="240" t="str">
        <f t="shared" si="1"/>
        <v xml:space="preserve"> </v>
      </c>
      <c r="X59" s="88"/>
      <c r="Y59" s="9" t="str">
        <f t="shared" si="2"/>
        <v>no</v>
      </c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239" t="str">
        <f t="shared" si="3"/>
        <v>MISSING</v>
      </c>
      <c r="AO59" s="240" t="str">
        <f t="shared" si="4"/>
        <v xml:space="preserve"> </v>
      </c>
      <c r="AP59" s="239" t="str">
        <f t="shared" si="5"/>
        <v>MISSING</v>
      </c>
      <c r="AQ59" s="240" t="str">
        <f t="shared" si="6"/>
        <v/>
      </c>
      <c r="AR59" s="107" t="str">
        <f t="shared" si="7"/>
        <v/>
      </c>
      <c r="AS59" s="90"/>
    </row>
    <row r="60" spans="2:45" x14ac:dyDescent="0.25">
      <c r="B60" s="87"/>
      <c r="C60" s="87"/>
      <c r="D60" s="87"/>
      <c r="E60" s="87"/>
      <c r="F60" s="87"/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10" t="str">
        <f t="shared" si="0"/>
        <v>MISSING</v>
      </c>
      <c r="W60" s="240" t="str">
        <f t="shared" si="1"/>
        <v xml:space="preserve"> </v>
      </c>
      <c r="X60" s="88"/>
      <c r="Y60" s="9" t="str">
        <f t="shared" si="2"/>
        <v>no</v>
      </c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239" t="str">
        <f t="shared" si="3"/>
        <v>MISSING</v>
      </c>
      <c r="AO60" s="240" t="str">
        <f t="shared" si="4"/>
        <v xml:space="preserve"> </v>
      </c>
      <c r="AP60" s="239" t="str">
        <f t="shared" si="5"/>
        <v>MISSING</v>
      </c>
      <c r="AQ60" s="240" t="str">
        <f t="shared" si="6"/>
        <v/>
      </c>
      <c r="AR60" s="107" t="str">
        <f t="shared" si="7"/>
        <v/>
      </c>
      <c r="AS60" s="90"/>
    </row>
    <row r="61" spans="2:45" x14ac:dyDescent="0.25">
      <c r="B61" s="87"/>
      <c r="C61" s="87"/>
      <c r="D61" s="87"/>
      <c r="E61" s="87"/>
      <c r="F61" s="87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10" t="str">
        <f t="shared" si="0"/>
        <v>MISSING</v>
      </c>
      <c r="W61" s="240" t="str">
        <f t="shared" si="1"/>
        <v xml:space="preserve"> </v>
      </c>
      <c r="X61" s="88"/>
      <c r="Y61" s="9" t="str">
        <f t="shared" si="2"/>
        <v>no</v>
      </c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239" t="str">
        <f t="shared" si="3"/>
        <v>MISSING</v>
      </c>
      <c r="AO61" s="240" t="str">
        <f t="shared" si="4"/>
        <v xml:space="preserve"> </v>
      </c>
      <c r="AP61" s="239" t="str">
        <f t="shared" si="5"/>
        <v>MISSING</v>
      </c>
      <c r="AQ61" s="240" t="str">
        <f t="shared" si="6"/>
        <v/>
      </c>
      <c r="AR61" s="107" t="str">
        <f t="shared" si="7"/>
        <v/>
      </c>
      <c r="AS61" s="90"/>
    </row>
    <row r="62" spans="2:45" x14ac:dyDescent="0.25">
      <c r="B62" s="87"/>
      <c r="C62" s="87"/>
      <c r="D62" s="87"/>
      <c r="E62" s="87"/>
      <c r="F62" s="87"/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10" t="str">
        <f t="shared" si="0"/>
        <v>MISSING</v>
      </c>
      <c r="W62" s="240" t="str">
        <f t="shared" si="1"/>
        <v xml:space="preserve"> </v>
      </c>
      <c r="X62" s="88"/>
      <c r="Y62" s="9" t="str">
        <f t="shared" si="2"/>
        <v>no</v>
      </c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239" t="str">
        <f t="shared" si="3"/>
        <v>MISSING</v>
      </c>
      <c r="AO62" s="240" t="str">
        <f t="shared" si="4"/>
        <v xml:space="preserve"> </v>
      </c>
      <c r="AP62" s="239" t="str">
        <f t="shared" si="5"/>
        <v>MISSING</v>
      </c>
      <c r="AQ62" s="240" t="str">
        <f t="shared" si="6"/>
        <v/>
      </c>
      <c r="AR62" s="107" t="str">
        <f t="shared" si="7"/>
        <v/>
      </c>
      <c r="AS62" s="90"/>
    </row>
    <row r="63" spans="2:45" x14ac:dyDescent="0.25">
      <c r="B63" s="87"/>
      <c r="C63" s="87"/>
      <c r="D63" s="87"/>
      <c r="E63" s="87"/>
      <c r="F63" s="87"/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10" t="str">
        <f t="shared" si="0"/>
        <v>MISSING</v>
      </c>
      <c r="W63" s="240" t="str">
        <f t="shared" si="1"/>
        <v xml:space="preserve"> </v>
      </c>
      <c r="X63" s="88"/>
      <c r="Y63" s="9" t="str">
        <f t="shared" si="2"/>
        <v>no</v>
      </c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239" t="str">
        <f t="shared" si="3"/>
        <v>MISSING</v>
      </c>
      <c r="AO63" s="240" t="str">
        <f t="shared" si="4"/>
        <v xml:space="preserve"> </v>
      </c>
      <c r="AP63" s="239" t="str">
        <f t="shared" si="5"/>
        <v>MISSING</v>
      </c>
      <c r="AQ63" s="240" t="str">
        <f t="shared" si="6"/>
        <v/>
      </c>
      <c r="AR63" s="107" t="str">
        <f t="shared" si="7"/>
        <v/>
      </c>
      <c r="AS63" s="90"/>
    </row>
    <row r="64" spans="2:45" x14ac:dyDescent="0.25">
      <c r="B64" s="87"/>
      <c r="C64" s="87"/>
      <c r="D64" s="87"/>
      <c r="E64" s="87"/>
      <c r="F64" s="87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10" t="str">
        <f t="shared" si="0"/>
        <v>MISSING</v>
      </c>
      <c r="W64" s="240" t="str">
        <f t="shared" si="1"/>
        <v xml:space="preserve"> </v>
      </c>
      <c r="X64" s="88"/>
      <c r="Y64" s="9" t="str">
        <f t="shared" si="2"/>
        <v>no</v>
      </c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239" t="str">
        <f t="shared" si="3"/>
        <v>MISSING</v>
      </c>
      <c r="AO64" s="240" t="str">
        <f t="shared" si="4"/>
        <v xml:space="preserve"> </v>
      </c>
      <c r="AP64" s="239" t="str">
        <f t="shared" si="5"/>
        <v>MISSING</v>
      </c>
      <c r="AQ64" s="240" t="str">
        <f t="shared" si="6"/>
        <v/>
      </c>
      <c r="AR64" s="107" t="str">
        <f t="shared" si="7"/>
        <v/>
      </c>
      <c r="AS64" s="90"/>
    </row>
    <row r="65" spans="2:45" x14ac:dyDescent="0.25">
      <c r="B65" s="87"/>
      <c r="C65" s="87"/>
      <c r="D65" s="87"/>
      <c r="E65" s="87"/>
      <c r="F65" s="87"/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10" t="str">
        <f t="shared" si="0"/>
        <v>MISSING</v>
      </c>
      <c r="W65" s="240" t="str">
        <f t="shared" si="1"/>
        <v xml:space="preserve"> </v>
      </c>
      <c r="X65" s="88"/>
      <c r="Y65" s="9" t="str">
        <f t="shared" si="2"/>
        <v>no</v>
      </c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239" t="str">
        <f t="shared" si="3"/>
        <v>MISSING</v>
      </c>
      <c r="AO65" s="240" t="str">
        <f t="shared" si="4"/>
        <v xml:space="preserve"> </v>
      </c>
      <c r="AP65" s="239" t="str">
        <f t="shared" si="5"/>
        <v>MISSING</v>
      </c>
      <c r="AQ65" s="240" t="str">
        <f t="shared" si="6"/>
        <v/>
      </c>
      <c r="AR65" s="107" t="str">
        <f t="shared" si="7"/>
        <v/>
      </c>
      <c r="AS65" s="90"/>
    </row>
    <row r="66" spans="2:45" x14ac:dyDescent="0.25">
      <c r="B66" s="87"/>
      <c r="C66" s="87"/>
      <c r="D66" s="87"/>
      <c r="E66" s="87"/>
      <c r="F66" s="87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10" t="str">
        <f t="shared" si="0"/>
        <v>MISSING</v>
      </c>
      <c r="W66" s="240" t="str">
        <f t="shared" si="1"/>
        <v xml:space="preserve"> </v>
      </c>
      <c r="X66" s="88"/>
      <c r="Y66" s="9" t="str">
        <f t="shared" si="2"/>
        <v>no</v>
      </c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239" t="str">
        <f t="shared" si="3"/>
        <v>MISSING</v>
      </c>
      <c r="AO66" s="240" t="str">
        <f t="shared" si="4"/>
        <v xml:space="preserve"> </v>
      </c>
      <c r="AP66" s="239" t="str">
        <f t="shared" si="5"/>
        <v>MISSING</v>
      </c>
      <c r="AQ66" s="240" t="str">
        <f t="shared" si="6"/>
        <v/>
      </c>
      <c r="AR66" s="107" t="str">
        <f t="shared" si="7"/>
        <v/>
      </c>
      <c r="AS66" s="90"/>
    </row>
    <row r="67" spans="2:45" x14ac:dyDescent="0.25">
      <c r="B67" s="87"/>
      <c r="C67" s="87"/>
      <c r="D67" s="87"/>
      <c r="E67" s="87"/>
      <c r="F67" s="87"/>
      <c r="G67" s="8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10" t="str">
        <f t="shared" si="0"/>
        <v>MISSING</v>
      </c>
      <c r="W67" s="240" t="str">
        <f t="shared" si="1"/>
        <v xml:space="preserve"> </v>
      </c>
      <c r="X67" s="88"/>
      <c r="Y67" s="9" t="str">
        <f t="shared" si="2"/>
        <v>no</v>
      </c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239" t="str">
        <f t="shared" si="3"/>
        <v>MISSING</v>
      </c>
      <c r="AO67" s="240" t="str">
        <f t="shared" si="4"/>
        <v xml:space="preserve"> </v>
      </c>
      <c r="AP67" s="239" t="str">
        <f t="shared" si="5"/>
        <v>MISSING</v>
      </c>
      <c r="AQ67" s="240" t="str">
        <f t="shared" si="6"/>
        <v/>
      </c>
      <c r="AR67" s="107" t="str">
        <f t="shared" si="7"/>
        <v/>
      </c>
      <c r="AS67" s="90"/>
    </row>
    <row r="68" spans="2:45" x14ac:dyDescent="0.25">
      <c r="B68" s="87"/>
      <c r="C68" s="87"/>
      <c r="D68" s="87"/>
      <c r="E68" s="87"/>
      <c r="F68" s="87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10" t="str">
        <f t="shared" ref="V68:V131" si="8">IF((COUNTBLANK(H68:U68))&lt;4,(AVERAGE(H68:U68)*14),"MISSING")</f>
        <v>MISSING</v>
      </c>
      <c r="W68" s="240" t="str">
        <f t="shared" ref="W68:W131" si="9">IF(V68="MISSING"," ",IF(V68&lt;43,"Low",IF(V68&lt;61,"Moderate",IF(V68&gt;=61,"High"," "))))</f>
        <v xml:space="preserve"> </v>
      </c>
      <c r="X68" s="88"/>
      <c r="Y68" s="9" t="str">
        <f t="shared" ref="Y68:Y131" si="10">IF(X68-M68&gt;13,"yes","no")</f>
        <v>no</v>
      </c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239" t="str">
        <f t="shared" ref="AN68:AN131" si="11">IF((COUNTBLANK(Z68:AM68))&lt;4,(AVERAGE(Z68:AM68)*14),"MISSING")</f>
        <v>MISSING</v>
      </c>
      <c r="AO68" s="240" t="str">
        <f t="shared" ref="AO68:AO131" si="12">IF(AN68="MISSING"," ",IF(AN68&lt;43,"Low",IF(AN68&lt;61,"Moderate",IF(AN68&gt;=61,"High"," "))))</f>
        <v xml:space="preserve"> </v>
      </c>
      <c r="AP68" s="239" t="str">
        <f t="shared" ref="AP68:AP131" si="13">IFERROR(VALUE(AN68)-VALUE(V68),"MISSING")</f>
        <v>MISSING</v>
      </c>
      <c r="AQ68" s="240" t="str">
        <f t="shared" ref="AQ68:AQ131" si="14">IF(AP68="MISSING","",IF(AP68&gt;2,"yes",IF(AP68&lt;3,"no")))</f>
        <v/>
      </c>
      <c r="AR68" s="107" t="str">
        <f t="shared" ref="AR68:AR131" si="15">IF(AP68="MISSING","",IF(AP68&lt;-2,"yes",IF(AQ68&gt;-3,"no")))</f>
        <v/>
      </c>
      <c r="AS68" s="90"/>
    </row>
    <row r="69" spans="2:45" x14ac:dyDescent="0.25">
      <c r="B69" s="87"/>
      <c r="C69" s="87"/>
      <c r="D69" s="87"/>
      <c r="E69" s="87"/>
      <c r="F69" s="87"/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10" t="str">
        <f t="shared" si="8"/>
        <v>MISSING</v>
      </c>
      <c r="W69" s="240" t="str">
        <f t="shared" si="9"/>
        <v xml:space="preserve"> </v>
      </c>
      <c r="X69" s="88"/>
      <c r="Y69" s="9" t="str">
        <f t="shared" si="10"/>
        <v>no</v>
      </c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239" t="str">
        <f t="shared" si="11"/>
        <v>MISSING</v>
      </c>
      <c r="AO69" s="240" t="str">
        <f t="shared" si="12"/>
        <v xml:space="preserve"> </v>
      </c>
      <c r="AP69" s="239" t="str">
        <f t="shared" si="13"/>
        <v>MISSING</v>
      </c>
      <c r="AQ69" s="240" t="str">
        <f t="shared" si="14"/>
        <v/>
      </c>
      <c r="AR69" s="107" t="str">
        <f t="shared" si="15"/>
        <v/>
      </c>
      <c r="AS69" s="90"/>
    </row>
    <row r="70" spans="2:45" x14ac:dyDescent="0.25">
      <c r="B70" s="87"/>
      <c r="C70" s="87"/>
      <c r="D70" s="87"/>
      <c r="E70" s="87"/>
      <c r="F70" s="87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10" t="str">
        <f t="shared" si="8"/>
        <v>MISSING</v>
      </c>
      <c r="W70" s="240" t="str">
        <f t="shared" si="9"/>
        <v xml:space="preserve"> </v>
      </c>
      <c r="X70" s="88"/>
      <c r="Y70" s="9" t="str">
        <f t="shared" si="10"/>
        <v>no</v>
      </c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239" t="str">
        <f t="shared" si="11"/>
        <v>MISSING</v>
      </c>
      <c r="AO70" s="240" t="str">
        <f t="shared" si="12"/>
        <v xml:space="preserve"> </v>
      </c>
      <c r="AP70" s="239" t="str">
        <f t="shared" si="13"/>
        <v>MISSING</v>
      </c>
      <c r="AQ70" s="240" t="str">
        <f t="shared" si="14"/>
        <v/>
      </c>
      <c r="AR70" s="107" t="str">
        <f t="shared" si="15"/>
        <v/>
      </c>
      <c r="AS70" s="90"/>
    </row>
    <row r="71" spans="2:45" x14ac:dyDescent="0.25">
      <c r="B71" s="87"/>
      <c r="C71" s="87"/>
      <c r="D71" s="87"/>
      <c r="E71" s="87"/>
      <c r="F71" s="87"/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10" t="str">
        <f t="shared" si="8"/>
        <v>MISSING</v>
      </c>
      <c r="W71" s="240" t="str">
        <f t="shared" si="9"/>
        <v xml:space="preserve"> </v>
      </c>
      <c r="X71" s="88"/>
      <c r="Y71" s="9" t="str">
        <f t="shared" si="10"/>
        <v>no</v>
      </c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239" t="str">
        <f t="shared" si="11"/>
        <v>MISSING</v>
      </c>
      <c r="AO71" s="240" t="str">
        <f t="shared" si="12"/>
        <v xml:space="preserve"> </v>
      </c>
      <c r="AP71" s="239" t="str">
        <f t="shared" si="13"/>
        <v>MISSING</v>
      </c>
      <c r="AQ71" s="240" t="str">
        <f t="shared" si="14"/>
        <v/>
      </c>
      <c r="AR71" s="107" t="str">
        <f t="shared" si="15"/>
        <v/>
      </c>
      <c r="AS71" s="90"/>
    </row>
    <row r="72" spans="2:45" x14ac:dyDescent="0.25">
      <c r="B72" s="87"/>
      <c r="C72" s="87"/>
      <c r="D72" s="87"/>
      <c r="E72" s="87"/>
      <c r="F72" s="87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10" t="str">
        <f t="shared" si="8"/>
        <v>MISSING</v>
      </c>
      <c r="W72" s="240" t="str">
        <f t="shared" si="9"/>
        <v xml:space="preserve"> </v>
      </c>
      <c r="X72" s="88"/>
      <c r="Y72" s="9" t="str">
        <f t="shared" si="10"/>
        <v>no</v>
      </c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239" t="str">
        <f t="shared" si="11"/>
        <v>MISSING</v>
      </c>
      <c r="AO72" s="240" t="str">
        <f t="shared" si="12"/>
        <v xml:space="preserve"> </v>
      </c>
      <c r="AP72" s="239" t="str">
        <f t="shared" si="13"/>
        <v>MISSING</v>
      </c>
      <c r="AQ72" s="240" t="str">
        <f t="shared" si="14"/>
        <v/>
      </c>
      <c r="AR72" s="107" t="str">
        <f t="shared" si="15"/>
        <v/>
      </c>
      <c r="AS72" s="90"/>
    </row>
    <row r="73" spans="2:45" x14ac:dyDescent="0.25">
      <c r="B73" s="87"/>
      <c r="C73" s="87"/>
      <c r="D73" s="87"/>
      <c r="E73" s="87"/>
      <c r="F73" s="87"/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10" t="str">
        <f t="shared" si="8"/>
        <v>MISSING</v>
      </c>
      <c r="W73" s="240" t="str">
        <f t="shared" si="9"/>
        <v xml:space="preserve"> </v>
      </c>
      <c r="X73" s="88"/>
      <c r="Y73" s="9" t="str">
        <f t="shared" si="10"/>
        <v>no</v>
      </c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239" t="str">
        <f t="shared" si="11"/>
        <v>MISSING</v>
      </c>
      <c r="AO73" s="240" t="str">
        <f t="shared" si="12"/>
        <v xml:space="preserve"> </v>
      </c>
      <c r="AP73" s="239" t="str">
        <f t="shared" si="13"/>
        <v>MISSING</v>
      </c>
      <c r="AQ73" s="240" t="str">
        <f t="shared" si="14"/>
        <v/>
      </c>
      <c r="AR73" s="107" t="str">
        <f t="shared" si="15"/>
        <v/>
      </c>
      <c r="AS73" s="90"/>
    </row>
    <row r="74" spans="2:45" x14ac:dyDescent="0.25">
      <c r="B74" s="87"/>
      <c r="C74" s="87"/>
      <c r="D74" s="87"/>
      <c r="E74" s="87"/>
      <c r="F74" s="87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10" t="str">
        <f t="shared" si="8"/>
        <v>MISSING</v>
      </c>
      <c r="W74" s="240" t="str">
        <f t="shared" si="9"/>
        <v xml:space="preserve"> </v>
      </c>
      <c r="X74" s="88"/>
      <c r="Y74" s="9" t="str">
        <f t="shared" si="10"/>
        <v>no</v>
      </c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239" t="str">
        <f t="shared" si="11"/>
        <v>MISSING</v>
      </c>
      <c r="AO74" s="240" t="str">
        <f t="shared" si="12"/>
        <v xml:space="preserve"> </v>
      </c>
      <c r="AP74" s="239" t="str">
        <f t="shared" si="13"/>
        <v>MISSING</v>
      </c>
      <c r="AQ74" s="240" t="str">
        <f t="shared" si="14"/>
        <v/>
      </c>
      <c r="AR74" s="107" t="str">
        <f t="shared" si="15"/>
        <v/>
      </c>
      <c r="AS74" s="90"/>
    </row>
    <row r="75" spans="2:45" x14ac:dyDescent="0.25">
      <c r="B75" s="87"/>
      <c r="C75" s="87"/>
      <c r="D75" s="87"/>
      <c r="E75" s="87"/>
      <c r="F75" s="87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10" t="str">
        <f t="shared" si="8"/>
        <v>MISSING</v>
      </c>
      <c r="W75" s="240" t="str">
        <f t="shared" si="9"/>
        <v xml:space="preserve"> </v>
      </c>
      <c r="X75" s="88"/>
      <c r="Y75" s="9" t="str">
        <f t="shared" si="10"/>
        <v>no</v>
      </c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239" t="str">
        <f t="shared" si="11"/>
        <v>MISSING</v>
      </c>
      <c r="AO75" s="240" t="str">
        <f t="shared" si="12"/>
        <v xml:space="preserve"> </v>
      </c>
      <c r="AP75" s="239" t="str">
        <f t="shared" si="13"/>
        <v>MISSING</v>
      </c>
      <c r="AQ75" s="240" t="str">
        <f t="shared" si="14"/>
        <v/>
      </c>
      <c r="AR75" s="107" t="str">
        <f t="shared" si="15"/>
        <v/>
      </c>
      <c r="AS75" s="90"/>
    </row>
    <row r="76" spans="2:45" x14ac:dyDescent="0.25">
      <c r="B76" s="87"/>
      <c r="C76" s="87"/>
      <c r="D76" s="87"/>
      <c r="E76" s="87"/>
      <c r="F76" s="87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10" t="str">
        <f t="shared" si="8"/>
        <v>MISSING</v>
      </c>
      <c r="W76" s="240" t="str">
        <f t="shared" si="9"/>
        <v xml:space="preserve"> </v>
      </c>
      <c r="X76" s="88"/>
      <c r="Y76" s="9" t="str">
        <f t="shared" si="10"/>
        <v>no</v>
      </c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239" t="str">
        <f t="shared" si="11"/>
        <v>MISSING</v>
      </c>
      <c r="AO76" s="240" t="str">
        <f t="shared" si="12"/>
        <v xml:space="preserve"> </v>
      </c>
      <c r="AP76" s="239" t="str">
        <f t="shared" si="13"/>
        <v>MISSING</v>
      </c>
      <c r="AQ76" s="240" t="str">
        <f t="shared" si="14"/>
        <v/>
      </c>
      <c r="AR76" s="107" t="str">
        <f t="shared" si="15"/>
        <v/>
      </c>
      <c r="AS76" s="90"/>
    </row>
    <row r="77" spans="2:45" x14ac:dyDescent="0.25">
      <c r="B77" s="87"/>
      <c r="C77" s="87"/>
      <c r="D77" s="87"/>
      <c r="E77" s="87"/>
      <c r="F77" s="87"/>
      <c r="G77" s="8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10" t="str">
        <f t="shared" si="8"/>
        <v>MISSING</v>
      </c>
      <c r="W77" s="240" t="str">
        <f t="shared" si="9"/>
        <v xml:space="preserve"> </v>
      </c>
      <c r="X77" s="88"/>
      <c r="Y77" s="9" t="str">
        <f t="shared" si="10"/>
        <v>no</v>
      </c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239" t="str">
        <f t="shared" si="11"/>
        <v>MISSING</v>
      </c>
      <c r="AO77" s="240" t="str">
        <f t="shared" si="12"/>
        <v xml:space="preserve"> </v>
      </c>
      <c r="AP77" s="239" t="str">
        <f t="shared" si="13"/>
        <v>MISSING</v>
      </c>
      <c r="AQ77" s="240" t="str">
        <f t="shared" si="14"/>
        <v/>
      </c>
      <c r="AR77" s="107" t="str">
        <f t="shared" si="15"/>
        <v/>
      </c>
      <c r="AS77" s="90"/>
    </row>
    <row r="78" spans="2:45" x14ac:dyDescent="0.25">
      <c r="B78" s="87"/>
      <c r="C78" s="87"/>
      <c r="D78" s="87"/>
      <c r="E78" s="87"/>
      <c r="F78" s="87"/>
      <c r="G78" s="8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10" t="str">
        <f t="shared" si="8"/>
        <v>MISSING</v>
      </c>
      <c r="W78" s="240" t="str">
        <f t="shared" si="9"/>
        <v xml:space="preserve"> </v>
      </c>
      <c r="X78" s="88"/>
      <c r="Y78" s="9" t="str">
        <f t="shared" si="10"/>
        <v>no</v>
      </c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239" t="str">
        <f t="shared" si="11"/>
        <v>MISSING</v>
      </c>
      <c r="AO78" s="240" t="str">
        <f t="shared" si="12"/>
        <v xml:space="preserve"> </v>
      </c>
      <c r="AP78" s="239" t="str">
        <f t="shared" si="13"/>
        <v>MISSING</v>
      </c>
      <c r="AQ78" s="240" t="str">
        <f t="shared" si="14"/>
        <v/>
      </c>
      <c r="AR78" s="107" t="str">
        <f t="shared" si="15"/>
        <v/>
      </c>
      <c r="AS78" s="90"/>
    </row>
    <row r="79" spans="2:45" x14ac:dyDescent="0.25">
      <c r="B79" s="87"/>
      <c r="C79" s="87"/>
      <c r="D79" s="87"/>
      <c r="E79" s="87"/>
      <c r="F79" s="87"/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10" t="str">
        <f t="shared" si="8"/>
        <v>MISSING</v>
      </c>
      <c r="W79" s="240" t="str">
        <f t="shared" si="9"/>
        <v xml:space="preserve"> </v>
      </c>
      <c r="X79" s="88"/>
      <c r="Y79" s="9" t="str">
        <f t="shared" si="10"/>
        <v>no</v>
      </c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239" t="str">
        <f t="shared" si="11"/>
        <v>MISSING</v>
      </c>
      <c r="AO79" s="240" t="str">
        <f t="shared" si="12"/>
        <v xml:space="preserve"> </v>
      </c>
      <c r="AP79" s="239" t="str">
        <f t="shared" si="13"/>
        <v>MISSING</v>
      </c>
      <c r="AQ79" s="240" t="str">
        <f t="shared" si="14"/>
        <v/>
      </c>
      <c r="AR79" s="107" t="str">
        <f t="shared" si="15"/>
        <v/>
      </c>
      <c r="AS79" s="90"/>
    </row>
    <row r="80" spans="2:45" x14ac:dyDescent="0.25">
      <c r="B80" s="87"/>
      <c r="C80" s="87"/>
      <c r="D80" s="87"/>
      <c r="E80" s="87"/>
      <c r="F80" s="87"/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10" t="str">
        <f t="shared" si="8"/>
        <v>MISSING</v>
      </c>
      <c r="W80" s="240" t="str">
        <f t="shared" si="9"/>
        <v xml:space="preserve"> </v>
      </c>
      <c r="X80" s="88"/>
      <c r="Y80" s="9" t="str">
        <f t="shared" si="10"/>
        <v>no</v>
      </c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239" t="str">
        <f t="shared" si="11"/>
        <v>MISSING</v>
      </c>
      <c r="AO80" s="240" t="str">
        <f t="shared" si="12"/>
        <v xml:space="preserve"> </v>
      </c>
      <c r="AP80" s="239" t="str">
        <f t="shared" si="13"/>
        <v>MISSING</v>
      </c>
      <c r="AQ80" s="240" t="str">
        <f t="shared" si="14"/>
        <v/>
      </c>
      <c r="AR80" s="107" t="str">
        <f t="shared" si="15"/>
        <v/>
      </c>
      <c r="AS80" s="90"/>
    </row>
    <row r="81" spans="2:45" x14ac:dyDescent="0.25">
      <c r="B81" s="87"/>
      <c r="C81" s="87"/>
      <c r="D81" s="87"/>
      <c r="E81" s="87"/>
      <c r="F81" s="87"/>
      <c r="G81" s="8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10" t="str">
        <f t="shared" si="8"/>
        <v>MISSING</v>
      </c>
      <c r="W81" s="240" t="str">
        <f t="shared" si="9"/>
        <v xml:space="preserve"> </v>
      </c>
      <c r="X81" s="88"/>
      <c r="Y81" s="9" t="str">
        <f t="shared" si="10"/>
        <v>no</v>
      </c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239" t="str">
        <f t="shared" si="11"/>
        <v>MISSING</v>
      </c>
      <c r="AO81" s="240" t="str">
        <f t="shared" si="12"/>
        <v xml:space="preserve"> </v>
      </c>
      <c r="AP81" s="239" t="str">
        <f t="shared" si="13"/>
        <v>MISSING</v>
      </c>
      <c r="AQ81" s="240" t="str">
        <f t="shared" si="14"/>
        <v/>
      </c>
      <c r="AR81" s="107" t="str">
        <f t="shared" si="15"/>
        <v/>
      </c>
      <c r="AS81" s="90"/>
    </row>
    <row r="82" spans="2:45" x14ac:dyDescent="0.25">
      <c r="B82" s="87"/>
      <c r="C82" s="87"/>
      <c r="D82" s="87"/>
      <c r="E82" s="87"/>
      <c r="F82" s="87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10" t="str">
        <f t="shared" si="8"/>
        <v>MISSING</v>
      </c>
      <c r="W82" s="240" t="str">
        <f t="shared" si="9"/>
        <v xml:space="preserve"> </v>
      </c>
      <c r="X82" s="88"/>
      <c r="Y82" s="9" t="str">
        <f t="shared" si="10"/>
        <v>no</v>
      </c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239" t="str">
        <f t="shared" si="11"/>
        <v>MISSING</v>
      </c>
      <c r="AO82" s="240" t="str">
        <f t="shared" si="12"/>
        <v xml:space="preserve"> </v>
      </c>
      <c r="AP82" s="239" t="str">
        <f t="shared" si="13"/>
        <v>MISSING</v>
      </c>
      <c r="AQ82" s="240" t="str">
        <f t="shared" si="14"/>
        <v/>
      </c>
      <c r="AR82" s="107" t="str">
        <f t="shared" si="15"/>
        <v/>
      </c>
      <c r="AS82" s="90"/>
    </row>
    <row r="83" spans="2:45" x14ac:dyDescent="0.25">
      <c r="B83" s="87"/>
      <c r="C83" s="87"/>
      <c r="D83" s="87"/>
      <c r="E83" s="87"/>
      <c r="F83" s="87"/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10" t="str">
        <f t="shared" si="8"/>
        <v>MISSING</v>
      </c>
      <c r="W83" s="240" t="str">
        <f t="shared" si="9"/>
        <v xml:space="preserve"> </v>
      </c>
      <c r="X83" s="88"/>
      <c r="Y83" s="9" t="str">
        <f t="shared" si="10"/>
        <v>no</v>
      </c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239" t="str">
        <f t="shared" si="11"/>
        <v>MISSING</v>
      </c>
      <c r="AO83" s="240" t="str">
        <f t="shared" si="12"/>
        <v xml:space="preserve"> </v>
      </c>
      <c r="AP83" s="239" t="str">
        <f t="shared" si="13"/>
        <v>MISSING</v>
      </c>
      <c r="AQ83" s="240" t="str">
        <f t="shared" si="14"/>
        <v/>
      </c>
      <c r="AR83" s="107" t="str">
        <f t="shared" si="15"/>
        <v/>
      </c>
      <c r="AS83" s="90"/>
    </row>
    <row r="84" spans="2:45" x14ac:dyDescent="0.25">
      <c r="B84" s="87"/>
      <c r="C84" s="87"/>
      <c r="D84" s="87"/>
      <c r="E84" s="87"/>
      <c r="F84" s="87"/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10" t="str">
        <f t="shared" si="8"/>
        <v>MISSING</v>
      </c>
      <c r="W84" s="240" t="str">
        <f t="shared" si="9"/>
        <v xml:space="preserve"> </v>
      </c>
      <c r="X84" s="88"/>
      <c r="Y84" s="9" t="str">
        <f t="shared" si="10"/>
        <v>no</v>
      </c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239" t="str">
        <f t="shared" si="11"/>
        <v>MISSING</v>
      </c>
      <c r="AO84" s="240" t="str">
        <f t="shared" si="12"/>
        <v xml:space="preserve"> </v>
      </c>
      <c r="AP84" s="239" t="str">
        <f t="shared" si="13"/>
        <v>MISSING</v>
      </c>
      <c r="AQ84" s="240" t="str">
        <f t="shared" si="14"/>
        <v/>
      </c>
      <c r="AR84" s="107" t="str">
        <f t="shared" si="15"/>
        <v/>
      </c>
      <c r="AS84" s="90"/>
    </row>
    <row r="85" spans="2:45" x14ac:dyDescent="0.25">
      <c r="B85" s="87"/>
      <c r="C85" s="87"/>
      <c r="D85" s="87"/>
      <c r="E85" s="87"/>
      <c r="F85" s="87"/>
      <c r="G85" s="8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10" t="str">
        <f t="shared" si="8"/>
        <v>MISSING</v>
      </c>
      <c r="W85" s="240" t="str">
        <f t="shared" si="9"/>
        <v xml:space="preserve"> </v>
      </c>
      <c r="X85" s="88"/>
      <c r="Y85" s="9" t="str">
        <f t="shared" si="10"/>
        <v>no</v>
      </c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239" t="str">
        <f t="shared" si="11"/>
        <v>MISSING</v>
      </c>
      <c r="AO85" s="240" t="str">
        <f t="shared" si="12"/>
        <v xml:space="preserve"> </v>
      </c>
      <c r="AP85" s="239" t="str">
        <f t="shared" si="13"/>
        <v>MISSING</v>
      </c>
      <c r="AQ85" s="240" t="str">
        <f t="shared" si="14"/>
        <v/>
      </c>
      <c r="AR85" s="107" t="str">
        <f t="shared" si="15"/>
        <v/>
      </c>
      <c r="AS85" s="90"/>
    </row>
    <row r="86" spans="2:45" x14ac:dyDescent="0.25">
      <c r="B86" s="87"/>
      <c r="C86" s="87"/>
      <c r="D86" s="87"/>
      <c r="E86" s="87"/>
      <c r="F86" s="87"/>
      <c r="G86" s="8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10" t="str">
        <f t="shared" si="8"/>
        <v>MISSING</v>
      </c>
      <c r="W86" s="240" t="str">
        <f t="shared" si="9"/>
        <v xml:space="preserve"> </v>
      </c>
      <c r="X86" s="88"/>
      <c r="Y86" s="9" t="str">
        <f t="shared" si="10"/>
        <v>no</v>
      </c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239" t="str">
        <f t="shared" si="11"/>
        <v>MISSING</v>
      </c>
      <c r="AO86" s="240" t="str">
        <f t="shared" si="12"/>
        <v xml:space="preserve"> </v>
      </c>
      <c r="AP86" s="239" t="str">
        <f t="shared" si="13"/>
        <v>MISSING</v>
      </c>
      <c r="AQ86" s="240" t="str">
        <f t="shared" si="14"/>
        <v/>
      </c>
      <c r="AR86" s="107" t="str">
        <f t="shared" si="15"/>
        <v/>
      </c>
      <c r="AS86" s="90"/>
    </row>
    <row r="87" spans="2:45" x14ac:dyDescent="0.25">
      <c r="B87" s="87"/>
      <c r="C87" s="87"/>
      <c r="D87" s="87"/>
      <c r="E87" s="87"/>
      <c r="F87" s="87"/>
      <c r="G87" s="8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10" t="str">
        <f t="shared" si="8"/>
        <v>MISSING</v>
      </c>
      <c r="W87" s="240" t="str">
        <f t="shared" si="9"/>
        <v xml:space="preserve"> </v>
      </c>
      <c r="X87" s="88"/>
      <c r="Y87" s="9" t="str">
        <f t="shared" si="10"/>
        <v>no</v>
      </c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239" t="str">
        <f t="shared" si="11"/>
        <v>MISSING</v>
      </c>
      <c r="AO87" s="240" t="str">
        <f t="shared" si="12"/>
        <v xml:space="preserve"> </v>
      </c>
      <c r="AP87" s="239" t="str">
        <f t="shared" si="13"/>
        <v>MISSING</v>
      </c>
      <c r="AQ87" s="240" t="str">
        <f t="shared" si="14"/>
        <v/>
      </c>
      <c r="AR87" s="107" t="str">
        <f t="shared" si="15"/>
        <v/>
      </c>
      <c r="AS87" s="90"/>
    </row>
    <row r="88" spans="2:45" x14ac:dyDescent="0.25">
      <c r="B88" s="87"/>
      <c r="C88" s="87"/>
      <c r="D88" s="87"/>
      <c r="E88" s="87"/>
      <c r="F88" s="87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10" t="str">
        <f t="shared" si="8"/>
        <v>MISSING</v>
      </c>
      <c r="W88" s="240" t="str">
        <f t="shared" si="9"/>
        <v xml:space="preserve"> </v>
      </c>
      <c r="X88" s="88"/>
      <c r="Y88" s="9" t="str">
        <f t="shared" si="10"/>
        <v>no</v>
      </c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239" t="str">
        <f t="shared" si="11"/>
        <v>MISSING</v>
      </c>
      <c r="AO88" s="240" t="str">
        <f t="shared" si="12"/>
        <v xml:space="preserve"> </v>
      </c>
      <c r="AP88" s="239" t="str">
        <f t="shared" si="13"/>
        <v>MISSING</v>
      </c>
      <c r="AQ88" s="240" t="str">
        <f t="shared" si="14"/>
        <v/>
      </c>
      <c r="AR88" s="107" t="str">
        <f t="shared" si="15"/>
        <v/>
      </c>
      <c r="AS88" s="90"/>
    </row>
    <row r="89" spans="2:45" x14ac:dyDescent="0.25">
      <c r="B89" s="87"/>
      <c r="C89" s="87"/>
      <c r="D89" s="87"/>
      <c r="E89" s="87"/>
      <c r="F89" s="87"/>
      <c r="G89" s="8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10" t="str">
        <f t="shared" si="8"/>
        <v>MISSING</v>
      </c>
      <c r="W89" s="240" t="str">
        <f t="shared" si="9"/>
        <v xml:space="preserve"> </v>
      </c>
      <c r="X89" s="88"/>
      <c r="Y89" s="9" t="str">
        <f t="shared" si="10"/>
        <v>no</v>
      </c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239" t="str">
        <f t="shared" si="11"/>
        <v>MISSING</v>
      </c>
      <c r="AO89" s="240" t="str">
        <f t="shared" si="12"/>
        <v xml:space="preserve"> </v>
      </c>
      <c r="AP89" s="239" t="str">
        <f t="shared" si="13"/>
        <v>MISSING</v>
      </c>
      <c r="AQ89" s="240" t="str">
        <f t="shared" si="14"/>
        <v/>
      </c>
      <c r="AR89" s="107" t="str">
        <f t="shared" si="15"/>
        <v/>
      </c>
      <c r="AS89" s="90"/>
    </row>
    <row r="90" spans="2:45" x14ac:dyDescent="0.25">
      <c r="B90" s="87"/>
      <c r="C90" s="87"/>
      <c r="D90" s="87"/>
      <c r="E90" s="87"/>
      <c r="F90" s="87"/>
      <c r="G90" s="8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10" t="str">
        <f t="shared" si="8"/>
        <v>MISSING</v>
      </c>
      <c r="W90" s="240" t="str">
        <f t="shared" si="9"/>
        <v xml:space="preserve"> </v>
      </c>
      <c r="X90" s="88"/>
      <c r="Y90" s="9" t="str">
        <f t="shared" si="10"/>
        <v>no</v>
      </c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239" t="str">
        <f t="shared" si="11"/>
        <v>MISSING</v>
      </c>
      <c r="AO90" s="240" t="str">
        <f t="shared" si="12"/>
        <v xml:space="preserve"> </v>
      </c>
      <c r="AP90" s="239" t="str">
        <f t="shared" si="13"/>
        <v>MISSING</v>
      </c>
      <c r="AQ90" s="240" t="str">
        <f t="shared" si="14"/>
        <v/>
      </c>
      <c r="AR90" s="107" t="str">
        <f t="shared" si="15"/>
        <v/>
      </c>
      <c r="AS90" s="90"/>
    </row>
    <row r="91" spans="2:45" x14ac:dyDescent="0.25">
      <c r="B91" s="87"/>
      <c r="C91" s="87"/>
      <c r="D91" s="87"/>
      <c r="E91" s="87"/>
      <c r="F91" s="87"/>
      <c r="G91" s="8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10" t="str">
        <f t="shared" si="8"/>
        <v>MISSING</v>
      </c>
      <c r="W91" s="240" t="str">
        <f t="shared" si="9"/>
        <v xml:space="preserve"> </v>
      </c>
      <c r="X91" s="88"/>
      <c r="Y91" s="9" t="str">
        <f t="shared" si="10"/>
        <v>no</v>
      </c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239" t="str">
        <f t="shared" si="11"/>
        <v>MISSING</v>
      </c>
      <c r="AO91" s="240" t="str">
        <f t="shared" si="12"/>
        <v xml:space="preserve"> </v>
      </c>
      <c r="AP91" s="239" t="str">
        <f t="shared" si="13"/>
        <v>MISSING</v>
      </c>
      <c r="AQ91" s="240" t="str">
        <f t="shared" si="14"/>
        <v/>
      </c>
      <c r="AR91" s="107" t="str">
        <f t="shared" si="15"/>
        <v/>
      </c>
      <c r="AS91" s="90"/>
    </row>
    <row r="92" spans="2:45" x14ac:dyDescent="0.25">
      <c r="B92" s="87"/>
      <c r="C92" s="87"/>
      <c r="D92" s="87"/>
      <c r="E92" s="87"/>
      <c r="F92" s="87"/>
      <c r="G92" s="8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10" t="str">
        <f t="shared" si="8"/>
        <v>MISSING</v>
      </c>
      <c r="W92" s="240" t="str">
        <f t="shared" si="9"/>
        <v xml:space="preserve"> </v>
      </c>
      <c r="X92" s="88"/>
      <c r="Y92" s="9" t="str">
        <f t="shared" si="10"/>
        <v>no</v>
      </c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239" t="str">
        <f t="shared" si="11"/>
        <v>MISSING</v>
      </c>
      <c r="AO92" s="240" t="str">
        <f t="shared" si="12"/>
        <v xml:space="preserve"> </v>
      </c>
      <c r="AP92" s="239" t="str">
        <f t="shared" si="13"/>
        <v>MISSING</v>
      </c>
      <c r="AQ92" s="240" t="str">
        <f t="shared" si="14"/>
        <v/>
      </c>
      <c r="AR92" s="107" t="str">
        <f t="shared" si="15"/>
        <v/>
      </c>
      <c r="AS92" s="90"/>
    </row>
    <row r="93" spans="2:45" x14ac:dyDescent="0.25">
      <c r="B93" s="87"/>
      <c r="C93" s="87"/>
      <c r="D93" s="87"/>
      <c r="E93" s="87"/>
      <c r="F93" s="87"/>
      <c r="G93" s="8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10" t="str">
        <f t="shared" si="8"/>
        <v>MISSING</v>
      </c>
      <c r="W93" s="240" t="str">
        <f t="shared" si="9"/>
        <v xml:space="preserve"> </v>
      </c>
      <c r="X93" s="88"/>
      <c r="Y93" s="9" t="str">
        <f t="shared" si="10"/>
        <v>no</v>
      </c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239" t="str">
        <f t="shared" si="11"/>
        <v>MISSING</v>
      </c>
      <c r="AO93" s="240" t="str">
        <f t="shared" si="12"/>
        <v xml:space="preserve"> </v>
      </c>
      <c r="AP93" s="239" t="str">
        <f t="shared" si="13"/>
        <v>MISSING</v>
      </c>
      <c r="AQ93" s="240" t="str">
        <f t="shared" si="14"/>
        <v/>
      </c>
      <c r="AR93" s="107" t="str">
        <f t="shared" si="15"/>
        <v/>
      </c>
      <c r="AS93" s="90"/>
    </row>
    <row r="94" spans="2:45" x14ac:dyDescent="0.25">
      <c r="B94" s="87"/>
      <c r="C94" s="87"/>
      <c r="D94" s="87"/>
      <c r="E94" s="87"/>
      <c r="F94" s="87"/>
      <c r="G94" s="8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10" t="str">
        <f t="shared" si="8"/>
        <v>MISSING</v>
      </c>
      <c r="W94" s="240" t="str">
        <f t="shared" si="9"/>
        <v xml:space="preserve"> </v>
      </c>
      <c r="X94" s="88"/>
      <c r="Y94" s="9" t="str">
        <f t="shared" si="10"/>
        <v>no</v>
      </c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239" t="str">
        <f t="shared" si="11"/>
        <v>MISSING</v>
      </c>
      <c r="AO94" s="240" t="str">
        <f t="shared" si="12"/>
        <v xml:space="preserve"> </v>
      </c>
      <c r="AP94" s="239" t="str">
        <f t="shared" si="13"/>
        <v>MISSING</v>
      </c>
      <c r="AQ94" s="240" t="str">
        <f t="shared" si="14"/>
        <v/>
      </c>
      <c r="AR94" s="107" t="str">
        <f t="shared" si="15"/>
        <v/>
      </c>
      <c r="AS94" s="90"/>
    </row>
    <row r="95" spans="2:45" x14ac:dyDescent="0.25">
      <c r="B95" s="87"/>
      <c r="C95" s="87"/>
      <c r="D95" s="87"/>
      <c r="E95" s="87"/>
      <c r="F95" s="87"/>
      <c r="G95" s="8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10" t="str">
        <f t="shared" si="8"/>
        <v>MISSING</v>
      </c>
      <c r="W95" s="240" t="str">
        <f t="shared" si="9"/>
        <v xml:space="preserve"> </v>
      </c>
      <c r="X95" s="88"/>
      <c r="Y95" s="9" t="str">
        <f t="shared" si="10"/>
        <v>no</v>
      </c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239" t="str">
        <f t="shared" si="11"/>
        <v>MISSING</v>
      </c>
      <c r="AO95" s="240" t="str">
        <f t="shared" si="12"/>
        <v xml:space="preserve"> </v>
      </c>
      <c r="AP95" s="239" t="str">
        <f t="shared" si="13"/>
        <v>MISSING</v>
      </c>
      <c r="AQ95" s="240" t="str">
        <f t="shared" si="14"/>
        <v/>
      </c>
      <c r="AR95" s="107" t="str">
        <f t="shared" si="15"/>
        <v/>
      </c>
      <c r="AS95" s="90"/>
    </row>
    <row r="96" spans="2:45" x14ac:dyDescent="0.25">
      <c r="B96" s="87"/>
      <c r="C96" s="87"/>
      <c r="D96" s="87"/>
      <c r="E96" s="87"/>
      <c r="F96" s="87"/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10" t="str">
        <f t="shared" si="8"/>
        <v>MISSING</v>
      </c>
      <c r="W96" s="240" t="str">
        <f t="shared" si="9"/>
        <v xml:space="preserve"> </v>
      </c>
      <c r="X96" s="88"/>
      <c r="Y96" s="9" t="str">
        <f t="shared" si="10"/>
        <v>no</v>
      </c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239" t="str">
        <f t="shared" si="11"/>
        <v>MISSING</v>
      </c>
      <c r="AO96" s="240" t="str">
        <f t="shared" si="12"/>
        <v xml:space="preserve"> </v>
      </c>
      <c r="AP96" s="239" t="str">
        <f t="shared" si="13"/>
        <v>MISSING</v>
      </c>
      <c r="AQ96" s="240" t="str">
        <f t="shared" si="14"/>
        <v/>
      </c>
      <c r="AR96" s="107" t="str">
        <f t="shared" si="15"/>
        <v/>
      </c>
      <c r="AS96" s="90"/>
    </row>
    <row r="97" spans="2:45" x14ac:dyDescent="0.25">
      <c r="B97" s="87"/>
      <c r="C97" s="87"/>
      <c r="D97" s="87"/>
      <c r="E97" s="87"/>
      <c r="F97" s="87"/>
      <c r="G97" s="8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10" t="str">
        <f t="shared" si="8"/>
        <v>MISSING</v>
      </c>
      <c r="W97" s="240" t="str">
        <f t="shared" si="9"/>
        <v xml:space="preserve"> </v>
      </c>
      <c r="X97" s="88"/>
      <c r="Y97" s="9" t="str">
        <f t="shared" si="10"/>
        <v>no</v>
      </c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239" t="str">
        <f t="shared" si="11"/>
        <v>MISSING</v>
      </c>
      <c r="AO97" s="240" t="str">
        <f t="shared" si="12"/>
        <v xml:space="preserve"> </v>
      </c>
      <c r="AP97" s="239" t="str">
        <f t="shared" si="13"/>
        <v>MISSING</v>
      </c>
      <c r="AQ97" s="240" t="str">
        <f t="shared" si="14"/>
        <v/>
      </c>
      <c r="AR97" s="107" t="str">
        <f t="shared" si="15"/>
        <v/>
      </c>
      <c r="AS97" s="90"/>
    </row>
    <row r="98" spans="2:45" x14ac:dyDescent="0.25">
      <c r="B98" s="87"/>
      <c r="C98" s="87"/>
      <c r="D98" s="87"/>
      <c r="E98" s="87"/>
      <c r="F98" s="87"/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10" t="str">
        <f t="shared" si="8"/>
        <v>MISSING</v>
      </c>
      <c r="W98" s="240" t="str">
        <f t="shared" si="9"/>
        <v xml:space="preserve"> </v>
      </c>
      <c r="X98" s="88"/>
      <c r="Y98" s="9" t="str">
        <f t="shared" si="10"/>
        <v>no</v>
      </c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239" t="str">
        <f t="shared" si="11"/>
        <v>MISSING</v>
      </c>
      <c r="AO98" s="240" t="str">
        <f t="shared" si="12"/>
        <v xml:space="preserve"> </v>
      </c>
      <c r="AP98" s="239" t="str">
        <f t="shared" si="13"/>
        <v>MISSING</v>
      </c>
      <c r="AQ98" s="240" t="str">
        <f t="shared" si="14"/>
        <v/>
      </c>
      <c r="AR98" s="107" t="str">
        <f t="shared" si="15"/>
        <v/>
      </c>
      <c r="AS98" s="90"/>
    </row>
    <row r="99" spans="2:45" x14ac:dyDescent="0.25">
      <c r="B99" s="87"/>
      <c r="C99" s="87"/>
      <c r="D99" s="87"/>
      <c r="E99" s="87"/>
      <c r="F99" s="87"/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10" t="str">
        <f t="shared" si="8"/>
        <v>MISSING</v>
      </c>
      <c r="W99" s="240" t="str">
        <f t="shared" si="9"/>
        <v xml:space="preserve"> </v>
      </c>
      <c r="X99" s="88"/>
      <c r="Y99" s="9" t="str">
        <f t="shared" si="10"/>
        <v>no</v>
      </c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239" t="str">
        <f t="shared" si="11"/>
        <v>MISSING</v>
      </c>
      <c r="AO99" s="240" t="str">
        <f t="shared" si="12"/>
        <v xml:space="preserve"> </v>
      </c>
      <c r="AP99" s="239" t="str">
        <f t="shared" si="13"/>
        <v>MISSING</v>
      </c>
      <c r="AQ99" s="240" t="str">
        <f t="shared" si="14"/>
        <v/>
      </c>
      <c r="AR99" s="107" t="str">
        <f t="shared" si="15"/>
        <v/>
      </c>
      <c r="AS99" s="90"/>
    </row>
    <row r="100" spans="2:45" x14ac:dyDescent="0.25">
      <c r="B100" s="87"/>
      <c r="C100" s="87"/>
      <c r="D100" s="87"/>
      <c r="E100" s="87"/>
      <c r="F100" s="87"/>
      <c r="G100" s="8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10" t="str">
        <f t="shared" si="8"/>
        <v>MISSING</v>
      </c>
      <c r="W100" s="240" t="str">
        <f t="shared" si="9"/>
        <v xml:space="preserve"> </v>
      </c>
      <c r="X100" s="88"/>
      <c r="Y100" s="9" t="str">
        <f t="shared" si="10"/>
        <v>no</v>
      </c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239" t="str">
        <f t="shared" si="11"/>
        <v>MISSING</v>
      </c>
      <c r="AO100" s="240" t="str">
        <f t="shared" si="12"/>
        <v xml:space="preserve"> </v>
      </c>
      <c r="AP100" s="239" t="str">
        <f t="shared" si="13"/>
        <v>MISSING</v>
      </c>
      <c r="AQ100" s="240" t="str">
        <f t="shared" si="14"/>
        <v/>
      </c>
      <c r="AR100" s="107" t="str">
        <f t="shared" si="15"/>
        <v/>
      </c>
      <c r="AS100" s="90"/>
    </row>
    <row r="101" spans="2:45" x14ac:dyDescent="0.25">
      <c r="B101" s="87"/>
      <c r="C101" s="87"/>
      <c r="D101" s="87"/>
      <c r="E101" s="87"/>
      <c r="F101" s="87"/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10" t="str">
        <f t="shared" si="8"/>
        <v>MISSING</v>
      </c>
      <c r="W101" s="240" t="str">
        <f t="shared" si="9"/>
        <v xml:space="preserve"> </v>
      </c>
      <c r="X101" s="88"/>
      <c r="Y101" s="9" t="str">
        <f t="shared" si="10"/>
        <v>no</v>
      </c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239" t="str">
        <f t="shared" si="11"/>
        <v>MISSING</v>
      </c>
      <c r="AO101" s="240" t="str">
        <f t="shared" si="12"/>
        <v xml:space="preserve"> </v>
      </c>
      <c r="AP101" s="239" t="str">
        <f t="shared" si="13"/>
        <v>MISSING</v>
      </c>
      <c r="AQ101" s="240" t="str">
        <f t="shared" si="14"/>
        <v/>
      </c>
      <c r="AR101" s="107" t="str">
        <f t="shared" si="15"/>
        <v/>
      </c>
      <c r="AS101" s="90"/>
    </row>
    <row r="102" spans="2:45" x14ac:dyDescent="0.25">
      <c r="B102" s="87"/>
      <c r="C102" s="87"/>
      <c r="D102" s="87"/>
      <c r="E102" s="87"/>
      <c r="F102" s="87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10" t="str">
        <f t="shared" si="8"/>
        <v>MISSING</v>
      </c>
      <c r="W102" s="240" t="str">
        <f t="shared" si="9"/>
        <v xml:space="preserve"> </v>
      </c>
      <c r="X102" s="88"/>
      <c r="Y102" s="9" t="str">
        <f t="shared" si="10"/>
        <v>no</v>
      </c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239" t="str">
        <f t="shared" si="11"/>
        <v>MISSING</v>
      </c>
      <c r="AO102" s="240" t="str">
        <f t="shared" si="12"/>
        <v xml:space="preserve"> </v>
      </c>
      <c r="AP102" s="239" t="str">
        <f t="shared" si="13"/>
        <v>MISSING</v>
      </c>
      <c r="AQ102" s="240" t="str">
        <f t="shared" si="14"/>
        <v/>
      </c>
      <c r="AR102" s="107" t="str">
        <f t="shared" si="15"/>
        <v/>
      </c>
      <c r="AS102" s="90"/>
    </row>
    <row r="103" spans="2:45" x14ac:dyDescent="0.25">
      <c r="B103" s="87"/>
      <c r="C103" s="87"/>
      <c r="D103" s="87"/>
      <c r="E103" s="87"/>
      <c r="F103" s="87"/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10" t="str">
        <f t="shared" si="8"/>
        <v>MISSING</v>
      </c>
      <c r="W103" s="240" t="str">
        <f t="shared" si="9"/>
        <v xml:space="preserve"> </v>
      </c>
      <c r="X103" s="88"/>
      <c r="Y103" s="9" t="str">
        <f t="shared" si="10"/>
        <v>no</v>
      </c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239" t="str">
        <f t="shared" si="11"/>
        <v>MISSING</v>
      </c>
      <c r="AO103" s="240" t="str">
        <f t="shared" si="12"/>
        <v xml:space="preserve"> </v>
      </c>
      <c r="AP103" s="239" t="str">
        <f t="shared" si="13"/>
        <v>MISSING</v>
      </c>
      <c r="AQ103" s="240" t="str">
        <f t="shared" si="14"/>
        <v/>
      </c>
      <c r="AR103" s="107" t="str">
        <f t="shared" si="15"/>
        <v/>
      </c>
      <c r="AS103" s="90"/>
    </row>
    <row r="104" spans="2:45" x14ac:dyDescent="0.25">
      <c r="B104" s="87"/>
      <c r="C104" s="87"/>
      <c r="D104" s="87"/>
      <c r="E104" s="87"/>
      <c r="F104" s="87"/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10" t="str">
        <f t="shared" si="8"/>
        <v>MISSING</v>
      </c>
      <c r="W104" s="240" t="str">
        <f t="shared" si="9"/>
        <v xml:space="preserve"> </v>
      </c>
      <c r="X104" s="88"/>
      <c r="Y104" s="9" t="str">
        <f t="shared" si="10"/>
        <v>no</v>
      </c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239" t="str">
        <f t="shared" si="11"/>
        <v>MISSING</v>
      </c>
      <c r="AO104" s="240" t="str">
        <f t="shared" si="12"/>
        <v xml:space="preserve"> </v>
      </c>
      <c r="AP104" s="239" t="str">
        <f t="shared" si="13"/>
        <v>MISSING</v>
      </c>
      <c r="AQ104" s="240" t="str">
        <f t="shared" si="14"/>
        <v/>
      </c>
      <c r="AR104" s="107" t="str">
        <f t="shared" si="15"/>
        <v/>
      </c>
      <c r="AS104" s="90"/>
    </row>
    <row r="105" spans="2:45" x14ac:dyDescent="0.25">
      <c r="B105" s="87"/>
      <c r="C105" s="87"/>
      <c r="D105" s="87"/>
      <c r="E105" s="87"/>
      <c r="F105" s="87"/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10" t="str">
        <f t="shared" si="8"/>
        <v>MISSING</v>
      </c>
      <c r="W105" s="240" t="str">
        <f t="shared" si="9"/>
        <v xml:space="preserve"> </v>
      </c>
      <c r="X105" s="88"/>
      <c r="Y105" s="9" t="str">
        <f t="shared" si="10"/>
        <v>no</v>
      </c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239" t="str">
        <f t="shared" si="11"/>
        <v>MISSING</v>
      </c>
      <c r="AO105" s="240" t="str">
        <f t="shared" si="12"/>
        <v xml:space="preserve"> </v>
      </c>
      <c r="AP105" s="239" t="str">
        <f t="shared" si="13"/>
        <v>MISSING</v>
      </c>
      <c r="AQ105" s="240" t="str">
        <f t="shared" si="14"/>
        <v/>
      </c>
      <c r="AR105" s="107" t="str">
        <f t="shared" si="15"/>
        <v/>
      </c>
      <c r="AS105" s="90"/>
    </row>
    <row r="106" spans="2:45" x14ac:dyDescent="0.25">
      <c r="B106" s="87"/>
      <c r="C106" s="87"/>
      <c r="D106" s="87"/>
      <c r="E106" s="87"/>
      <c r="F106" s="87"/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10" t="str">
        <f t="shared" si="8"/>
        <v>MISSING</v>
      </c>
      <c r="W106" s="240" t="str">
        <f t="shared" si="9"/>
        <v xml:space="preserve"> </v>
      </c>
      <c r="X106" s="88"/>
      <c r="Y106" s="9" t="str">
        <f t="shared" si="10"/>
        <v>no</v>
      </c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239" t="str">
        <f t="shared" si="11"/>
        <v>MISSING</v>
      </c>
      <c r="AO106" s="240" t="str">
        <f t="shared" si="12"/>
        <v xml:space="preserve"> </v>
      </c>
      <c r="AP106" s="239" t="str">
        <f t="shared" si="13"/>
        <v>MISSING</v>
      </c>
      <c r="AQ106" s="240" t="str">
        <f t="shared" si="14"/>
        <v/>
      </c>
      <c r="AR106" s="107" t="str">
        <f t="shared" si="15"/>
        <v/>
      </c>
      <c r="AS106" s="90"/>
    </row>
    <row r="107" spans="2:45" x14ac:dyDescent="0.25">
      <c r="B107" s="87"/>
      <c r="C107" s="87"/>
      <c r="D107" s="87"/>
      <c r="E107" s="87"/>
      <c r="F107" s="87"/>
      <c r="G107" s="8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10" t="str">
        <f t="shared" si="8"/>
        <v>MISSING</v>
      </c>
      <c r="W107" s="240" t="str">
        <f t="shared" si="9"/>
        <v xml:space="preserve"> </v>
      </c>
      <c r="X107" s="88"/>
      <c r="Y107" s="9" t="str">
        <f t="shared" si="10"/>
        <v>no</v>
      </c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239" t="str">
        <f t="shared" si="11"/>
        <v>MISSING</v>
      </c>
      <c r="AO107" s="240" t="str">
        <f t="shared" si="12"/>
        <v xml:space="preserve"> </v>
      </c>
      <c r="AP107" s="239" t="str">
        <f t="shared" si="13"/>
        <v>MISSING</v>
      </c>
      <c r="AQ107" s="240" t="str">
        <f t="shared" si="14"/>
        <v/>
      </c>
      <c r="AR107" s="107" t="str">
        <f t="shared" si="15"/>
        <v/>
      </c>
      <c r="AS107" s="90"/>
    </row>
    <row r="108" spans="2:45" x14ac:dyDescent="0.25">
      <c r="B108" s="87"/>
      <c r="C108" s="87"/>
      <c r="D108" s="87"/>
      <c r="E108" s="87"/>
      <c r="F108" s="87"/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10" t="str">
        <f t="shared" si="8"/>
        <v>MISSING</v>
      </c>
      <c r="W108" s="240" t="str">
        <f t="shared" si="9"/>
        <v xml:space="preserve"> </v>
      </c>
      <c r="X108" s="88"/>
      <c r="Y108" s="9" t="str">
        <f t="shared" si="10"/>
        <v>no</v>
      </c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239" t="str">
        <f t="shared" si="11"/>
        <v>MISSING</v>
      </c>
      <c r="AO108" s="240" t="str">
        <f t="shared" si="12"/>
        <v xml:space="preserve"> </v>
      </c>
      <c r="AP108" s="239" t="str">
        <f t="shared" si="13"/>
        <v>MISSING</v>
      </c>
      <c r="AQ108" s="240" t="str">
        <f t="shared" si="14"/>
        <v/>
      </c>
      <c r="AR108" s="107" t="str">
        <f t="shared" si="15"/>
        <v/>
      </c>
      <c r="AS108" s="90"/>
    </row>
    <row r="109" spans="2:45" x14ac:dyDescent="0.25">
      <c r="B109" s="87"/>
      <c r="C109" s="87"/>
      <c r="D109" s="87"/>
      <c r="E109" s="87"/>
      <c r="F109" s="87"/>
      <c r="G109" s="8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0" t="str">
        <f t="shared" si="8"/>
        <v>MISSING</v>
      </c>
      <c r="W109" s="240" t="str">
        <f t="shared" si="9"/>
        <v xml:space="preserve"> </v>
      </c>
      <c r="X109" s="88"/>
      <c r="Y109" s="9" t="str">
        <f t="shared" si="10"/>
        <v>no</v>
      </c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239" t="str">
        <f t="shared" si="11"/>
        <v>MISSING</v>
      </c>
      <c r="AO109" s="240" t="str">
        <f t="shared" si="12"/>
        <v xml:space="preserve"> </v>
      </c>
      <c r="AP109" s="239" t="str">
        <f t="shared" si="13"/>
        <v>MISSING</v>
      </c>
      <c r="AQ109" s="240" t="str">
        <f t="shared" si="14"/>
        <v/>
      </c>
      <c r="AR109" s="107" t="str">
        <f t="shared" si="15"/>
        <v/>
      </c>
      <c r="AS109" s="90"/>
    </row>
    <row r="110" spans="2:45" x14ac:dyDescent="0.25">
      <c r="B110" s="87"/>
      <c r="C110" s="87"/>
      <c r="D110" s="87"/>
      <c r="E110" s="87"/>
      <c r="F110" s="87"/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10" t="str">
        <f t="shared" si="8"/>
        <v>MISSING</v>
      </c>
      <c r="W110" s="240" t="str">
        <f t="shared" si="9"/>
        <v xml:space="preserve"> </v>
      </c>
      <c r="X110" s="88"/>
      <c r="Y110" s="9" t="str">
        <f t="shared" si="10"/>
        <v>no</v>
      </c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239" t="str">
        <f t="shared" si="11"/>
        <v>MISSING</v>
      </c>
      <c r="AO110" s="240" t="str">
        <f t="shared" si="12"/>
        <v xml:space="preserve"> </v>
      </c>
      <c r="AP110" s="239" t="str">
        <f t="shared" si="13"/>
        <v>MISSING</v>
      </c>
      <c r="AQ110" s="240" t="str">
        <f t="shared" si="14"/>
        <v/>
      </c>
      <c r="AR110" s="107" t="str">
        <f t="shared" si="15"/>
        <v/>
      </c>
      <c r="AS110" s="90"/>
    </row>
    <row r="111" spans="2:45" x14ac:dyDescent="0.25">
      <c r="B111" s="87"/>
      <c r="C111" s="87"/>
      <c r="D111" s="87"/>
      <c r="E111" s="87"/>
      <c r="F111" s="87"/>
      <c r="G111" s="8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10" t="str">
        <f t="shared" si="8"/>
        <v>MISSING</v>
      </c>
      <c r="W111" s="240" t="str">
        <f t="shared" si="9"/>
        <v xml:space="preserve"> </v>
      </c>
      <c r="X111" s="88"/>
      <c r="Y111" s="9" t="str">
        <f t="shared" si="10"/>
        <v>no</v>
      </c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239" t="str">
        <f t="shared" si="11"/>
        <v>MISSING</v>
      </c>
      <c r="AO111" s="240" t="str">
        <f t="shared" si="12"/>
        <v xml:space="preserve"> </v>
      </c>
      <c r="AP111" s="239" t="str">
        <f t="shared" si="13"/>
        <v>MISSING</v>
      </c>
      <c r="AQ111" s="240" t="str">
        <f t="shared" si="14"/>
        <v/>
      </c>
      <c r="AR111" s="107" t="str">
        <f t="shared" si="15"/>
        <v/>
      </c>
      <c r="AS111" s="90"/>
    </row>
    <row r="112" spans="2:45" x14ac:dyDescent="0.25">
      <c r="B112" s="87"/>
      <c r="C112" s="87"/>
      <c r="D112" s="87"/>
      <c r="E112" s="87"/>
      <c r="F112" s="87"/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10" t="str">
        <f t="shared" si="8"/>
        <v>MISSING</v>
      </c>
      <c r="W112" s="240" t="str">
        <f t="shared" si="9"/>
        <v xml:space="preserve"> </v>
      </c>
      <c r="X112" s="88"/>
      <c r="Y112" s="9" t="str">
        <f t="shared" si="10"/>
        <v>no</v>
      </c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239" t="str">
        <f t="shared" si="11"/>
        <v>MISSING</v>
      </c>
      <c r="AO112" s="240" t="str">
        <f t="shared" si="12"/>
        <v xml:space="preserve"> </v>
      </c>
      <c r="AP112" s="239" t="str">
        <f t="shared" si="13"/>
        <v>MISSING</v>
      </c>
      <c r="AQ112" s="240" t="str">
        <f t="shared" si="14"/>
        <v/>
      </c>
      <c r="AR112" s="107" t="str">
        <f t="shared" si="15"/>
        <v/>
      </c>
      <c r="AS112" s="90"/>
    </row>
    <row r="113" spans="2:45" x14ac:dyDescent="0.25">
      <c r="B113" s="87"/>
      <c r="C113" s="87"/>
      <c r="D113" s="87"/>
      <c r="E113" s="87"/>
      <c r="F113" s="87"/>
      <c r="G113" s="8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10" t="str">
        <f t="shared" si="8"/>
        <v>MISSING</v>
      </c>
      <c r="W113" s="240" t="str">
        <f t="shared" si="9"/>
        <v xml:space="preserve"> </v>
      </c>
      <c r="X113" s="88"/>
      <c r="Y113" s="9" t="str">
        <f t="shared" si="10"/>
        <v>no</v>
      </c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239" t="str">
        <f t="shared" si="11"/>
        <v>MISSING</v>
      </c>
      <c r="AO113" s="240" t="str">
        <f t="shared" si="12"/>
        <v xml:space="preserve"> </v>
      </c>
      <c r="AP113" s="239" t="str">
        <f t="shared" si="13"/>
        <v>MISSING</v>
      </c>
      <c r="AQ113" s="240" t="str">
        <f t="shared" si="14"/>
        <v/>
      </c>
      <c r="AR113" s="107" t="str">
        <f t="shared" si="15"/>
        <v/>
      </c>
      <c r="AS113" s="90"/>
    </row>
    <row r="114" spans="2:45" x14ac:dyDescent="0.25">
      <c r="B114" s="87"/>
      <c r="C114" s="87"/>
      <c r="D114" s="87"/>
      <c r="E114" s="87"/>
      <c r="F114" s="87"/>
      <c r="G114" s="8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10" t="str">
        <f t="shared" si="8"/>
        <v>MISSING</v>
      </c>
      <c r="W114" s="240" t="str">
        <f t="shared" si="9"/>
        <v xml:space="preserve"> </v>
      </c>
      <c r="X114" s="88"/>
      <c r="Y114" s="9" t="str">
        <f t="shared" si="10"/>
        <v>no</v>
      </c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239" t="str">
        <f t="shared" si="11"/>
        <v>MISSING</v>
      </c>
      <c r="AO114" s="240" t="str">
        <f t="shared" si="12"/>
        <v xml:space="preserve"> </v>
      </c>
      <c r="AP114" s="239" t="str">
        <f t="shared" si="13"/>
        <v>MISSING</v>
      </c>
      <c r="AQ114" s="240" t="str">
        <f t="shared" si="14"/>
        <v/>
      </c>
      <c r="AR114" s="107" t="str">
        <f t="shared" si="15"/>
        <v/>
      </c>
      <c r="AS114" s="90"/>
    </row>
    <row r="115" spans="2:45" x14ac:dyDescent="0.25">
      <c r="B115" s="87"/>
      <c r="C115" s="87"/>
      <c r="D115" s="87"/>
      <c r="E115" s="87"/>
      <c r="F115" s="87"/>
      <c r="G115" s="8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10" t="str">
        <f t="shared" si="8"/>
        <v>MISSING</v>
      </c>
      <c r="W115" s="240" t="str">
        <f t="shared" si="9"/>
        <v xml:space="preserve"> </v>
      </c>
      <c r="X115" s="88"/>
      <c r="Y115" s="9" t="str">
        <f t="shared" si="10"/>
        <v>no</v>
      </c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239" t="str">
        <f t="shared" si="11"/>
        <v>MISSING</v>
      </c>
      <c r="AO115" s="240" t="str">
        <f t="shared" si="12"/>
        <v xml:space="preserve"> </v>
      </c>
      <c r="AP115" s="239" t="str">
        <f t="shared" si="13"/>
        <v>MISSING</v>
      </c>
      <c r="AQ115" s="240" t="str">
        <f t="shared" si="14"/>
        <v/>
      </c>
      <c r="AR115" s="107" t="str">
        <f t="shared" si="15"/>
        <v/>
      </c>
      <c r="AS115" s="90"/>
    </row>
    <row r="116" spans="2:45" x14ac:dyDescent="0.25">
      <c r="B116" s="87"/>
      <c r="C116" s="87"/>
      <c r="D116" s="87"/>
      <c r="E116" s="87"/>
      <c r="F116" s="87"/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10" t="str">
        <f t="shared" si="8"/>
        <v>MISSING</v>
      </c>
      <c r="W116" s="240" t="str">
        <f t="shared" si="9"/>
        <v xml:space="preserve"> </v>
      </c>
      <c r="X116" s="88"/>
      <c r="Y116" s="9" t="str">
        <f t="shared" si="10"/>
        <v>no</v>
      </c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239" t="str">
        <f t="shared" si="11"/>
        <v>MISSING</v>
      </c>
      <c r="AO116" s="240" t="str">
        <f t="shared" si="12"/>
        <v xml:space="preserve"> </v>
      </c>
      <c r="AP116" s="239" t="str">
        <f t="shared" si="13"/>
        <v>MISSING</v>
      </c>
      <c r="AQ116" s="240" t="str">
        <f t="shared" si="14"/>
        <v/>
      </c>
      <c r="AR116" s="107" t="str">
        <f t="shared" si="15"/>
        <v/>
      </c>
      <c r="AS116" s="90"/>
    </row>
    <row r="117" spans="2:45" x14ac:dyDescent="0.25">
      <c r="B117" s="87"/>
      <c r="C117" s="87"/>
      <c r="D117" s="87"/>
      <c r="E117" s="87"/>
      <c r="F117" s="87"/>
      <c r="G117" s="8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10" t="str">
        <f t="shared" si="8"/>
        <v>MISSING</v>
      </c>
      <c r="W117" s="240" t="str">
        <f t="shared" si="9"/>
        <v xml:space="preserve"> </v>
      </c>
      <c r="X117" s="88"/>
      <c r="Y117" s="9" t="str">
        <f t="shared" si="10"/>
        <v>no</v>
      </c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239" t="str">
        <f t="shared" si="11"/>
        <v>MISSING</v>
      </c>
      <c r="AO117" s="240" t="str">
        <f t="shared" si="12"/>
        <v xml:space="preserve"> </v>
      </c>
      <c r="AP117" s="239" t="str">
        <f t="shared" si="13"/>
        <v>MISSING</v>
      </c>
      <c r="AQ117" s="240" t="str">
        <f t="shared" si="14"/>
        <v/>
      </c>
      <c r="AR117" s="107" t="str">
        <f t="shared" si="15"/>
        <v/>
      </c>
      <c r="AS117" s="90"/>
    </row>
    <row r="118" spans="2:45" x14ac:dyDescent="0.25">
      <c r="B118" s="87"/>
      <c r="C118" s="87"/>
      <c r="D118" s="87"/>
      <c r="E118" s="87"/>
      <c r="F118" s="87"/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10" t="str">
        <f t="shared" si="8"/>
        <v>MISSING</v>
      </c>
      <c r="W118" s="240" t="str">
        <f t="shared" si="9"/>
        <v xml:space="preserve"> </v>
      </c>
      <c r="X118" s="88"/>
      <c r="Y118" s="9" t="str">
        <f t="shared" si="10"/>
        <v>no</v>
      </c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239" t="str">
        <f t="shared" si="11"/>
        <v>MISSING</v>
      </c>
      <c r="AO118" s="240" t="str">
        <f t="shared" si="12"/>
        <v xml:space="preserve"> </v>
      </c>
      <c r="AP118" s="239" t="str">
        <f t="shared" si="13"/>
        <v>MISSING</v>
      </c>
      <c r="AQ118" s="240" t="str">
        <f t="shared" si="14"/>
        <v/>
      </c>
      <c r="AR118" s="107" t="str">
        <f t="shared" si="15"/>
        <v/>
      </c>
      <c r="AS118" s="90"/>
    </row>
    <row r="119" spans="2:45" x14ac:dyDescent="0.25">
      <c r="B119" s="87"/>
      <c r="C119" s="87"/>
      <c r="D119" s="87"/>
      <c r="E119" s="87"/>
      <c r="F119" s="87"/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10" t="str">
        <f t="shared" si="8"/>
        <v>MISSING</v>
      </c>
      <c r="W119" s="240" t="str">
        <f t="shared" si="9"/>
        <v xml:space="preserve"> </v>
      </c>
      <c r="X119" s="88"/>
      <c r="Y119" s="9" t="str">
        <f t="shared" si="10"/>
        <v>no</v>
      </c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239" t="str">
        <f t="shared" si="11"/>
        <v>MISSING</v>
      </c>
      <c r="AO119" s="240" t="str">
        <f t="shared" si="12"/>
        <v xml:space="preserve"> </v>
      </c>
      <c r="AP119" s="239" t="str">
        <f t="shared" si="13"/>
        <v>MISSING</v>
      </c>
      <c r="AQ119" s="240" t="str">
        <f t="shared" si="14"/>
        <v/>
      </c>
      <c r="AR119" s="107" t="str">
        <f t="shared" si="15"/>
        <v/>
      </c>
      <c r="AS119" s="90"/>
    </row>
    <row r="120" spans="2:45" x14ac:dyDescent="0.25">
      <c r="B120" s="87"/>
      <c r="C120" s="87"/>
      <c r="D120" s="87"/>
      <c r="E120" s="87"/>
      <c r="F120" s="87"/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10" t="str">
        <f t="shared" si="8"/>
        <v>MISSING</v>
      </c>
      <c r="W120" s="240" t="str">
        <f t="shared" si="9"/>
        <v xml:space="preserve"> </v>
      </c>
      <c r="X120" s="88"/>
      <c r="Y120" s="9" t="str">
        <f t="shared" si="10"/>
        <v>no</v>
      </c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239" t="str">
        <f t="shared" si="11"/>
        <v>MISSING</v>
      </c>
      <c r="AO120" s="240" t="str">
        <f t="shared" si="12"/>
        <v xml:space="preserve"> </v>
      </c>
      <c r="AP120" s="239" t="str">
        <f t="shared" si="13"/>
        <v>MISSING</v>
      </c>
      <c r="AQ120" s="240" t="str">
        <f t="shared" si="14"/>
        <v/>
      </c>
      <c r="AR120" s="107" t="str">
        <f t="shared" si="15"/>
        <v/>
      </c>
      <c r="AS120" s="90"/>
    </row>
    <row r="121" spans="2:45" x14ac:dyDescent="0.25">
      <c r="B121" s="87"/>
      <c r="C121" s="87"/>
      <c r="D121" s="87"/>
      <c r="E121" s="87"/>
      <c r="F121" s="87"/>
      <c r="G121" s="8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10" t="str">
        <f t="shared" si="8"/>
        <v>MISSING</v>
      </c>
      <c r="W121" s="240" t="str">
        <f t="shared" si="9"/>
        <v xml:space="preserve"> </v>
      </c>
      <c r="X121" s="88"/>
      <c r="Y121" s="9" t="str">
        <f t="shared" si="10"/>
        <v>no</v>
      </c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239" t="str">
        <f t="shared" si="11"/>
        <v>MISSING</v>
      </c>
      <c r="AO121" s="240" t="str">
        <f t="shared" si="12"/>
        <v xml:space="preserve"> </v>
      </c>
      <c r="AP121" s="239" t="str">
        <f t="shared" si="13"/>
        <v>MISSING</v>
      </c>
      <c r="AQ121" s="240" t="str">
        <f t="shared" si="14"/>
        <v/>
      </c>
      <c r="AR121" s="107" t="str">
        <f t="shared" si="15"/>
        <v/>
      </c>
      <c r="AS121" s="90"/>
    </row>
    <row r="122" spans="2:45" x14ac:dyDescent="0.25">
      <c r="B122" s="87"/>
      <c r="C122" s="87"/>
      <c r="D122" s="87"/>
      <c r="E122" s="87"/>
      <c r="F122" s="87"/>
      <c r="G122" s="8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10" t="str">
        <f t="shared" si="8"/>
        <v>MISSING</v>
      </c>
      <c r="W122" s="240" t="str">
        <f t="shared" si="9"/>
        <v xml:space="preserve"> </v>
      </c>
      <c r="X122" s="88"/>
      <c r="Y122" s="9" t="str">
        <f t="shared" si="10"/>
        <v>no</v>
      </c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239" t="str">
        <f t="shared" si="11"/>
        <v>MISSING</v>
      </c>
      <c r="AO122" s="240" t="str">
        <f t="shared" si="12"/>
        <v xml:space="preserve"> </v>
      </c>
      <c r="AP122" s="239" t="str">
        <f t="shared" si="13"/>
        <v>MISSING</v>
      </c>
      <c r="AQ122" s="240" t="str">
        <f t="shared" si="14"/>
        <v/>
      </c>
      <c r="AR122" s="107" t="str">
        <f t="shared" si="15"/>
        <v/>
      </c>
      <c r="AS122" s="90"/>
    </row>
    <row r="123" spans="2:45" x14ac:dyDescent="0.25">
      <c r="B123" s="87"/>
      <c r="C123" s="87"/>
      <c r="D123" s="87"/>
      <c r="E123" s="87"/>
      <c r="F123" s="87"/>
      <c r="G123" s="8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10" t="str">
        <f t="shared" si="8"/>
        <v>MISSING</v>
      </c>
      <c r="W123" s="240" t="str">
        <f t="shared" si="9"/>
        <v xml:space="preserve"> </v>
      </c>
      <c r="X123" s="88"/>
      <c r="Y123" s="9" t="str">
        <f t="shared" si="10"/>
        <v>no</v>
      </c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239" t="str">
        <f t="shared" si="11"/>
        <v>MISSING</v>
      </c>
      <c r="AO123" s="240" t="str">
        <f t="shared" si="12"/>
        <v xml:space="preserve"> </v>
      </c>
      <c r="AP123" s="239" t="str">
        <f t="shared" si="13"/>
        <v>MISSING</v>
      </c>
      <c r="AQ123" s="240" t="str">
        <f t="shared" si="14"/>
        <v/>
      </c>
      <c r="AR123" s="107" t="str">
        <f t="shared" si="15"/>
        <v/>
      </c>
      <c r="AS123" s="90"/>
    </row>
    <row r="124" spans="2:45" x14ac:dyDescent="0.25">
      <c r="B124" s="87"/>
      <c r="C124" s="87"/>
      <c r="D124" s="87"/>
      <c r="E124" s="87"/>
      <c r="F124" s="87"/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10" t="str">
        <f t="shared" si="8"/>
        <v>MISSING</v>
      </c>
      <c r="W124" s="240" t="str">
        <f t="shared" si="9"/>
        <v xml:space="preserve"> </v>
      </c>
      <c r="X124" s="88"/>
      <c r="Y124" s="9" t="str">
        <f t="shared" si="10"/>
        <v>no</v>
      </c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239" t="str">
        <f t="shared" si="11"/>
        <v>MISSING</v>
      </c>
      <c r="AO124" s="240" t="str">
        <f t="shared" si="12"/>
        <v xml:space="preserve"> </v>
      </c>
      <c r="AP124" s="239" t="str">
        <f t="shared" si="13"/>
        <v>MISSING</v>
      </c>
      <c r="AQ124" s="240" t="str">
        <f t="shared" si="14"/>
        <v/>
      </c>
      <c r="AR124" s="107" t="str">
        <f t="shared" si="15"/>
        <v/>
      </c>
      <c r="AS124" s="90"/>
    </row>
    <row r="125" spans="2:45" x14ac:dyDescent="0.25">
      <c r="B125" s="87"/>
      <c r="C125" s="87"/>
      <c r="D125" s="87"/>
      <c r="E125" s="87"/>
      <c r="F125" s="87"/>
      <c r="G125" s="8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10" t="str">
        <f t="shared" si="8"/>
        <v>MISSING</v>
      </c>
      <c r="W125" s="240" t="str">
        <f t="shared" si="9"/>
        <v xml:space="preserve"> </v>
      </c>
      <c r="X125" s="88"/>
      <c r="Y125" s="9" t="str">
        <f t="shared" si="10"/>
        <v>no</v>
      </c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239" t="str">
        <f t="shared" si="11"/>
        <v>MISSING</v>
      </c>
      <c r="AO125" s="240" t="str">
        <f t="shared" si="12"/>
        <v xml:space="preserve"> </v>
      </c>
      <c r="AP125" s="239" t="str">
        <f t="shared" si="13"/>
        <v>MISSING</v>
      </c>
      <c r="AQ125" s="240" t="str">
        <f t="shared" si="14"/>
        <v/>
      </c>
      <c r="AR125" s="107" t="str">
        <f t="shared" si="15"/>
        <v/>
      </c>
      <c r="AS125" s="90"/>
    </row>
    <row r="126" spans="2:45" x14ac:dyDescent="0.25">
      <c r="B126" s="87"/>
      <c r="C126" s="87"/>
      <c r="D126" s="87"/>
      <c r="E126" s="87"/>
      <c r="F126" s="87"/>
      <c r="G126" s="8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10" t="str">
        <f t="shared" si="8"/>
        <v>MISSING</v>
      </c>
      <c r="W126" s="240" t="str">
        <f t="shared" si="9"/>
        <v xml:space="preserve"> </v>
      </c>
      <c r="X126" s="88"/>
      <c r="Y126" s="9" t="str">
        <f t="shared" si="10"/>
        <v>no</v>
      </c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239" t="str">
        <f t="shared" si="11"/>
        <v>MISSING</v>
      </c>
      <c r="AO126" s="240" t="str">
        <f t="shared" si="12"/>
        <v xml:space="preserve"> </v>
      </c>
      <c r="AP126" s="239" t="str">
        <f t="shared" si="13"/>
        <v>MISSING</v>
      </c>
      <c r="AQ126" s="240" t="str">
        <f t="shared" si="14"/>
        <v/>
      </c>
      <c r="AR126" s="107" t="str">
        <f t="shared" si="15"/>
        <v/>
      </c>
      <c r="AS126" s="90"/>
    </row>
    <row r="127" spans="2:45" x14ac:dyDescent="0.25">
      <c r="B127" s="87"/>
      <c r="C127" s="87"/>
      <c r="D127" s="87"/>
      <c r="E127" s="87"/>
      <c r="F127" s="87"/>
      <c r="G127" s="88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10" t="str">
        <f t="shared" si="8"/>
        <v>MISSING</v>
      </c>
      <c r="W127" s="240" t="str">
        <f t="shared" si="9"/>
        <v xml:space="preserve"> </v>
      </c>
      <c r="X127" s="88"/>
      <c r="Y127" s="9" t="str">
        <f t="shared" si="10"/>
        <v>no</v>
      </c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239" t="str">
        <f t="shared" si="11"/>
        <v>MISSING</v>
      </c>
      <c r="AO127" s="240" t="str">
        <f t="shared" si="12"/>
        <v xml:space="preserve"> </v>
      </c>
      <c r="AP127" s="239" t="str">
        <f t="shared" si="13"/>
        <v>MISSING</v>
      </c>
      <c r="AQ127" s="240" t="str">
        <f t="shared" si="14"/>
        <v/>
      </c>
      <c r="AR127" s="107" t="str">
        <f t="shared" si="15"/>
        <v/>
      </c>
      <c r="AS127" s="90"/>
    </row>
    <row r="128" spans="2:45" x14ac:dyDescent="0.25">
      <c r="B128" s="87"/>
      <c r="C128" s="87"/>
      <c r="D128" s="87"/>
      <c r="E128" s="87"/>
      <c r="F128" s="87"/>
      <c r="G128" s="8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10" t="str">
        <f t="shared" si="8"/>
        <v>MISSING</v>
      </c>
      <c r="W128" s="240" t="str">
        <f t="shared" si="9"/>
        <v xml:space="preserve"> </v>
      </c>
      <c r="X128" s="88"/>
      <c r="Y128" s="9" t="str">
        <f t="shared" si="10"/>
        <v>no</v>
      </c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239" t="str">
        <f t="shared" si="11"/>
        <v>MISSING</v>
      </c>
      <c r="AO128" s="240" t="str">
        <f t="shared" si="12"/>
        <v xml:space="preserve"> </v>
      </c>
      <c r="AP128" s="239" t="str">
        <f t="shared" si="13"/>
        <v>MISSING</v>
      </c>
      <c r="AQ128" s="240" t="str">
        <f t="shared" si="14"/>
        <v/>
      </c>
      <c r="AR128" s="107" t="str">
        <f t="shared" si="15"/>
        <v/>
      </c>
      <c r="AS128" s="90"/>
    </row>
    <row r="129" spans="2:45" x14ac:dyDescent="0.25">
      <c r="B129" s="87"/>
      <c r="C129" s="87"/>
      <c r="D129" s="87"/>
      <c r="E129" s="87"/>
      <c r="F129" s="87"/>
      <c r="G129" s="88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10" t="str">
        <f t="shared" si="8"/>
        <v>MISSING</v>
      </c>
      <c r="W129" s="240" t="str">
        <f t="shared" si="9"/>
        <v xml:space="preserve"> </v>
      </c>
      <c r="X129" s="88"/>
      <c r="Y129" s="9" t="str">
        <f t="shared" si="10"/>
        <v>no</v>
      </c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239" t="str">
        <f t="shared" si="11"/>
        <v>MISSING</v>
      </c>
      <c r="AO129" s="240" t="str">
        <f t="shared" si="12"/>
        <v xml:space="preserve"> </v>
      </c>
      <c r="AP129" s="239" t="str">
        <f t="shared" si="13"/>
        <v>MISSING</v>
      </c>
      <c r="AQ129" s="240" t="str">
        <f t="shared" si="14"/>
        <v/>
      </c>
      <c r="AR129" s="107" t="str">
        <f t="shared" si="15"/>
        <v/>
      </c>
      <c r="AS129" s="90"/>
    </row>
    <row r="130" spans="2:45" x14ac:dyDescent="0.25">
      <c r="B130" s="87"/>
      <c r="C130" s="87"/>
      <c r="D130" s="87"/>
      <c r="E130" s="87"/>
      <c r="F130" s="87"/>
      <c r="G130" s="88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10" t="str">
        <f t="shared" si="8"/>
        <v>MISSING</v>
      </c>
      <c r="W130" s="240" t="str">
        <f t="shared" si="9"/>
        <v xml:space="preserve"> </v>
      </c>
      <c r="X130" s="88"/>
      <c r="Y130" s="9" t="str">
        <f t="shared" si="10"/>
        <v>no</v>
      </c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239" t="str">
        <f t="shared" si="11"/>
        <v>MISSING</v>
      </c>
      <c r="AO130" s="240" t="str">
        <f t="shared" si="12"/>
        <v xml:space="preserve"> </v>
      </c>
      <c r="AP130" s="239" t="str">
        <f t="shared" si="13"/>
        <v>MISSING</v>
      </c>
      <c r="AQ130" s="240" t="str">
        <f t="shared" si="14"/>
        <v/>
      </c>
      <c r="AR130" s="107" t="str">
        <f t="shared" si="15"/>
        <v/>
      </c>
      <c r="AS130" s="90"/>
    </row>
    <row r="131" spans="2:45" x14ac:dyDescent="0.25">
      <c r="B131" s="87"/>
      <c r="C131" s="87"/>
      <c r="D131" s="87"/>
      <c r="E131" s="87"/>
      <c r="F131" s="87"/>
      <c r="G131" s="88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10" t="str">
        <f t="shared" si="8"/>
        <v>MISSING</v>
      </c>
      <c r="W131" s="240" t="str">
        <f t="shared" si="9"/>
        <v xml:space="preserve"> </v>
      </c>
      <c r="X131" s="88"/>
      <c r="Y131" s="9" t="str">
        <f t="shared" si="10"/>
        <v>no</v>
      </c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239" t="str">
        <f t="shared" si="11"/>
        <v>MISSING</v>
      </c>
      <c r="AO131" s="240" t="str">
        <f t="shared" si="12"/>
        <v xml:space="preserve"> </v>
      </c>
      <c r="AP131" s="239" t="str">
        <f t="shared" si="13"/>
        <v>MISSING</v>
      </c>
      <c r="AQ131" s="240" t="str">
        <f t="shared" si="14"/>
        <v/>
      </c>
      <c r="AR131" s="107" t="str">
        <f t="shared" si="15"/>
        <v/>
      </c>
      <c r="AS131" s="90"/>
    </row>
    <row r="132" spans="2:45" x14ac:dyDescent="0.25">
      <c r="B132" s="87"/>
      <c r="C132" s="87"/>
      <c r="D132" s="87"/>
      <c r="E132" s="87"/>
      <c r="F132" s="87"/>
      <c r="G132" s="8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10" t="str">
        <f t="shared" ref="V132:V195" si="16">IF((COUNTBLANK(H132:U132))&lt;4,(AVERAGE(H132:U132)*14),"MISSING")</f>
        <v>MISSING</v>
      </c>
      <c r="W132" s="240" t="str">
        <f t="shared" ref="W132:W195" si="17">IF(V132="MISSING"," ",IF(V132&lt;43,"Low",IF(V132&lt;61,"Moderate",IF(V132&gt;=61,"High"," "))))</f>
        <v xml:space="preserve"> </v>
      </c>
      <c r="X132" s="88"/>
      <c r="Y132" s="9" t="str">
        <f t="shared" ref="Y132:Y195" si="18">IF(X132-M132&gt;13,"yes","no")</f>
        <v>no</v>
      </c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239" t="str">
        <f t="shared" ref="AN132:AN195" si="19">IF((COUNTBLANK(Z132:AM132))&lt;4,(AVERAGE(Z132:AM132)*14),"MISSING")</f>
        <v>MISSING</v>
      </c>
      <c r="AO132" s="240" t="str">
        <f t="shared" ref="AO132:AO195" si="20">IF(AN132="MISSING"," ",IF(AN132&lt;43,"Low",IF(AN132&lt;61,"Moderate",IF(AN132&gt;=61,"High"," "))))</f>
        <v xml:space="preserve"> </v>
      </c>
      <c r="AP132" s="239" t="str">
        <f t="shared" ref="AP132:AP195" si="21">IFERROR(VALUE(AN132)-VALUE(V132),"MISSING")</f>
        <v>MISSING</v>
      </c>
      <c r="AQ132" s="240" t="str">
        <f t="shared" ref="AQ132:AQ195" si="22">IF(AP132="MISSING","",IF(AP132&gt;2,"yes",IF(AP132&lt;3,"no")))</f>
        <v/>
      </c>
      <c r="AR132" s="107" t="str">
        <f t="shared" ref="AR132:AR195" si="23">IF(AP132="MISSING","",IF(AP132&lt;-2,"yes",IF(AQ132&gt;-3,"no")))</f>
        <v/>
      </c>
      <c r="AS132" s="90"/>
    </row>
    <row r="133" spans="2:45" x14ac:dyDescent="0.25">
      <c r="B133" s="87"/>
      <c r="C133" s="87"/>
      <c r="D133" s="87"/>
      <c r="E133" s="87"/>
      <c r="F133" s="87"/>
      <c r="G133" s="8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10" t="str">
        <f t="shared" si="16"/>
        <v>MISSING</v>
      </c>
      <c r="W133" s="240" t="str">
        <f t="shared" si="17"/>
        <v xml:space="preserve"> </v>
      </c>
      <c r="X133" s="88"/>
      <c r="Y133" s="9" t="str">
        <f t="shared" si="18"/>
        <v>no</v>
      </c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239" t="str">
        <f t="shared" si="19"/>
        <v>MISSING</v>
      </c>
      <c r="AO133" s="240" t="str">
        <f t="shared" si="20"/>
        <v xml:space="preserve"> </v>
      </c>
      <c r="AP133" s="239" t="str">
        <f t="shared" si="21"/>
        <v>MISSING</v>
      </c>
      <c r="AQ133" s="240" t="str">
        <f t="shared" si="22"/>
        <v/>
      </c>
      <c r="AR133" s="107" t="str">
        <f t="shared" si="23"/>
        <v/>
      </c>
      <c r="AS133" s="90"/>
    </row>
    <row r="134" spans="2:45" x14ac:dyDescent="0.25">
      <c r="B134" s="87"/>
      <c r="C134" s="87"/>
      <c r="D134" s="87"/>
      <c r="E134" s="87"/>
      <c r="F134" s="87"/>
      <c r="G134" s="8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10" t="str">
        <f t="shared" si="16"/>
        <v>MISSING</v>
      </c>
      <c r="W134" s="240" t="str">
        <f t="shared" si="17"/>
        <v xml:space="preserve"> </v>
      </c>
      <c r="X134" s="88"/>
      <c r="Y134" s="9" t="str">
        <f t="shared" si="18"/>
        <v>no</v>
      </c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239" t="str">
        <f t="shared" si="19"/>
        <v>MISSING</v>
      </c>
      <c r="AO134" s="240" t="str">
        <f t="shared" si="20"/>
        <v xml:space="preserve"> </v>
      </c>
      <c r="AP134" s="239" t="str">
        <f t="shared" si="21"/>
        <v>MISSING</v>
      </c>
      <c r="AQ134" s="240" t="str">
        <f t="shared" si="22"/>
        <v/>
      </c>
      <c r="AR134" s="107" t="str">
        <f t="shared" si="23"/>
        <v/>
      </c>
      <c r="AS134" s="90"/>
    </row>
    <row r="135" spans="2:45" x14ac:dyDescent="0.25">
      <c r="B135" s="87"/>
      <c r="C135" s="87"/>
      <c r="D135" s="87"/>
      <c r="E135" s="87"/>
      <c r="F135" s="87"/>
      <c r="G135" s="88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10" t="str">
        <f t="shared" si="16"/>
        <v>MISSING</v>
      </c>
      <c r="W135" s="240" t="str">
        <f t="shared" si="17"/>
        <v xml:space="preserve"> </v>
      </c>
      <c r="X135" s="88"/>
      <c r="Y135" s="9" t="str">
        <f t="shared" si="18"/>
        <v>no</v>
      </c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239" t="str">
        <f t="shared" si="19"/>
        <v>MISSING</v>
      </c>
      <c r="AO135" s="240" t="str">
        <f t="shared" si="20"/>
        <v xml:space="preserve"> </v>
      </c>
      <c r="AP135" s="239" t="str">
        <f t="shared" si="21"/>
        <v>MISSING</v>
      </c>
      <c r="AQ135" s="240" t="str">
        <f t="shared" si="22"/>
        <v/>
      </c>
      <c r="AR135" s="107" t="str">
        <f t="shared" si="23"/>
        <v/>
      </c>
      <c r="AS135" s="90"/>
    </row>
    <row r="136" spans="2:45" x14ac:dyDescent="0.25">
      <c r="B136" s="87"/>
      <c r="C136" s="87"/>
      <c r="D136" s="87"/>
      <c r="E136" s="87"/>
      <c r="F136" s="87"/>
      <c r="G136" s="8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10" t="str">
        <f t="shared" si="16"/>
        <v>MISSING</v>
      </c>
      <c r="W136" s="240" t="str">
        <f t="shared" si="17"/>
        <v xml:space="preserve"> </v>
      </c>
      <c r="X136" s="88"/>
      <c r="Y136" s="9" t="str">
        <f t="shared" si="18"/>
        <v>no</v>
      </c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239" t="str">
        <f t="shared" si="19"/>
        <v>MISSING</v>
      </c>
      <c r="AO136" s="240" t="str">
        <f t="shared" si="20"/>
        <v xml:space="preserve"> </v>
      </c>
      <c r="AP136" s="239" t="str">
        <f t="shared" si="21"/>
        <v>MISSING</v>
      </c>
      <c r="AQ136" s="240" t="str">
        <f t="shared" si="22"/>
        <v/>
      </c>
      <c r="AR136" s="107" t="str">
        <f t="shared" si="23"/>
        <v/>
      </c>
      <c r="AS136" s="90"/>
    </row>
    <row r="137" spans="2:45" x14ac:dyDescent="0.25">
      <c r="B137" s="87"/>
      <c r="C137" s="87"/>
      <c r="D137" s="87"/>
      <c r="E137" s="87"/>
      <c r="F137" s="87"/>
      <c r="G137" s="88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10" t="str">
        <f t="shared" si="16"/>
        <v>MISSING</v>
      </c>
      <c r="W137" s="240" t="str">
        <f t="shared" si="17"/>
        <v xml:space="preserve"> </v>
      </c>
      <c r="X137" s="88"/>
      <c r="Y137" s="9" t="str">
        <f t="shared" si="18"/>
        <v>no</v>
      </c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239" t="str">
        <f t="shared" si="19"/>
        <v>MISSING</v>
      </c>
      <c r="AO137" s="240" t="str">
        <f t="shared" si="20"/>
        <v xml:space="preserve"> </v>
      </c>
      <c r="AP137" s="239" t="str">
        <f t="shared" si="21"/>
        <v>MISSING</v>
      </c>
      <c r="AQ137" s="240" t="str">
        <f t="shared" si="22"/>
        <v/>
      </c>
      <c r="AR137" s="107" t="str">
        <f t="shared" si="23"/>
        <v/>
      </c>
      <c r="AS137" s="90"/>
    </row>
    <row r="138" spans="2:45" x14ac:dyDescent="0.25">
      <c r="B138" s="87"/>
      <c r="C138" s="87"/>
      <c r="D138" s="87"/>
      <c r="E138" s="87"/>
      <c r="F138" s="87"/>
      <c r="G138" s="88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10" t="str">
        <f t="shared" si="16"/>
        <v>MISSING</v>
      </c>
      <c r="W138" s="240" t="str">
        <f t="shared" si="17"/>
        <v xml:space="preserve"> </v>
      </c>
      <c r="X138" s="88"/>
      <c r="Y138" s="9" t="str">
        <f t="shared" si="18"/>
        <v>no</v>
      </c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239" t="str">
        <f t="shared" si="19"/>
        <v>MISSING</v>
      </c>
      <c r="AO138" s="240" t="str">
        <f t="shared" si="20"/>
        <v xml:space="preserve"> </v>
      </c>
      <c r="AP138" s="239" t="str">
        <f t="shared" si="21"/>
        <v>MISSING</v>
      </c>
      <c r="AQ138" s="240" t="str">
        <f t="shared" si="22"/>
        <v/>
      </c>
      <c r="AR138" s="107" t="str">
        <f t="shared" si="23"/>
        <v/>
      </c>
      <c r="AS138" s="90"/>
    </row>
    <row r="139" spans="2:45" x14ac:dyDescent="0.25">
      <c r="B139" s="87"/>
      <c r="C139" s="87"/>
      <c r="D139" s="87"/>
      <c r="E139" s="87"/>
      <c r="F139" s="87"/>
      <c r="G139" s="88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10" t="str">
        <f t="shared" si="16"/>
        <v>MISSING</v>
      </c>
      <c r="W139" s="240" t="str">
        <f t="shared" si="17"/>
        <v xml:space="preserve"> </v>
      </c>
      <c r="X139" s="88"/>
      <c r="Y139" s="9" t="str">
        <f t="shared" si="18"/>
        <v>no</v>
      </c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239" t="str">
        <f t="shared" si="19"/>
        <v>MISSING</v>
      </c>
      <c r="AO139" s="240" t="str">
        <f t="shared" si="20"/>
        <v xml:space="preserve"> </v>
      </c>
      <c r="AP139" s="239" t="str">
        <f t="shared" si="21"/>
        <v>MISSING</v>
      </c>
      <c r="AQ139" s="240" t="str">
        <f t="shared" si="22"/>
        <v/>
      </c>
      <c r="AR139" s="107" t="str">
        <f t="shared" si="23"/>
        <v/>
      </c>
      <c r="AS139" s="90"/>
    </row>
    <row r="140" spans="2:45" x14ac:dyDescent="0.25">
      <c r="B140" s="87"/>
      <c r="C140" s="87"/>
      <c r="D140" s="87"/>
      <c r="E140" s="87"/>
      <c r="F140" s="87"/>
      <c r="G140" s="88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10" t="str">
        <f t="shared" si="16"/>
        <v>MISSING</v>
      </c>
      <c r="W140" s="240" t="str">
        <f t="shared" si="17"/>
        <v xml:space="preserve"> </v>
      </c>
      <c r="X140" s="88"/>
      <c r="Y140" s="9" t="str">
        <f t="shared" si="18"/>
        <v>no</v>
      </c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239" t="str">
        <f t="shared" si="19"/>
        <v>MISSING</v>
      </c>
      <c r="AO140" s="240" t="str">
        <f t="shared" si="20"/>
        <v xml:space="preserve"> </v>
      </c>
      <c r="AP140" s="239" t="str">
        <f t="shared" si="21"/>
        <v>MISSING</v>
      </c>
      <c r="AQ140" s="240" t="str">
        <f t="shared" si="22"/>
        <v/>
      </c>
      <c r="AR140" s="107" t="str">
        <f t="shared" si="23"/>
        <v/>
      </c>
      <c r="AS140" s="90"/>
    </row>
    <row r="141" spans="2:45" x14ac:dyDescent="0.25">
      <c r="B141" s="87"/>
      <c r="C141" s="87"/>
      <c r="D141" s="87"/>
      <c r="E141" s="87"/>
      <c r="F141" s="87"/>
      <c r="G141" s="88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10" t="str">
        <f t="shared" si="16"/>
        <v>MISSING</v>
      </c>
      <c r="W141" s="240" t="str">
        <f t="shared" si="17"/>
        <v xml:space="preserve"> </v>
      </c>
      <c r="X141" s="88"/>
      <c r="Y141" s="9" t="str">
        <f t="shared" si="18"/>
        <v>no</v>
      </c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239" t="str">
        <f t="shared" si="19"/>
        <v>MISSING</v>
      </c>
      <c r="AO141" s="240" t="str">
        <f t="shared" si="20"/>
        <v xml:space="preserve"> </v>
      </c>
      <c r="AP141" s="239" t="str">
        <f t="shared" si="21"/>
        <v>MISSING</v>
      </c>
      <c r="AQ141" s="240" t="str">
        <f t="shared" si="22"/>
        <v/>
      </c>
      <c r="AR141" s="107" t="str">
        <f t="shared" si="23"/>
        <v/>
      </c>
      <c r="AS141" s="90"/>
    </row>
    <row r="142" spans="2:45" x14ac:dyDescent="0.25">
      <c r="B142" s="87"/>
      <c r="C142" s="87"/>
      <c r="D142" s="87"/>
      <c r="E142" s="87"/>
      <c r="F142" s="87"/>
      <c r="G142" s="88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10" t="str">
        <f t="shared" si="16"/>
        <v>MISSING</v>
      </c>
      <c r="W142" s="240" t="str">
        <f t="shared" si="17"/>
        <v xml:space="preserve"> </v>
      </c>
      <c r="X142" s="88"/>
      <c r="Y142" s="9" t="str">
        <f t="shared" si="18"/>
        <v>no</v>
      </c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239" t="str">
        <f t="shared" si="19"/>
        <v>MISSING</v>
      </c>
      <c r="AO142" s="240" t="str">
        <f t="shared" si="20"/>
        <v xml:space="preserve"> </v>
      </c>
      <c r="AP142" s="239" t="str">
        <f t="shared" si="21"/>
        <v>MISSING</v>
      </c>
      <c r="AQ142" s="240" t="str">
        <f t="shared" si="22"/>
        <v/>
      </c>
      <c r="AR142" s="107" t="str">
        <f t="shared" si="23"/>
        <v/>
      </c>
      <c r="AS142" s="90"/>
    </row>
    <row r="143" spans="2:45" x14ac:dyDescent="0.25">
      <c r="B143" s="87"/>
      <c r="C143" s="87"/>
      <c r="D143" s="87"/>
      <c r="E143" s="87"/>
      <c r="F143" s="87"/>
      <c r="G143" s="88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10" t="str">
        <f t="shared" si="16"/>
        <v>MISSING</v>
      </c>
      <c r="W143" s="240" t="str">
        <f t="shared" si="17"/>
        <v xml:space="preserve"> </v>
      </c>
      <c r="X143" s="88"/>
      <c r="Y143" s="9" t="str">
        <f t="shared" si="18"/>
        <v>no</v>
      </c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239" t="str">
        <f t="shared" si="19"/>
        <v>MISSING</v>
      </c>
      <c r="AO143" s="240" t="str">
        <f t="shared" si="20"/>
        <v xml:space="preserve"> </v>
      </c>
      <c r="AP143" s="239" t="str">
        <f t="shared" si="21"/>
        <v>MISSING</v>
      </c>
      <c r="AQ143" s="240" t="str">
        <f t="shared" si="22"/>
        <v/>
      </c>
      <c r="AR143" s="107" t="str">
        <f t="shared" si="23"/>
        <v/>
      </c>
      <c r="AS143" s="90"/>
    </row>
    <row r="144" spans="2:45" x14ac:dyDescent="0.25">
      <c r="B144" s="87"/>
      <c r="C144" s="87"/>
      <c r="D144" s="87"/>
      <c r="E144" s="87"/>
      <c r="F144" s="87"/>
      <c r="G144" s="88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10" t="str">
        <f t="shared" si="16"/>
        <v>MISSING</v>
      </c>
      <c r="W144" s="240" t="str">
        <f t="shared" si="17"/>
        <v xml:space="preserve"> </v>
      </c>
      <c r="X144" s="88"/>
      <c r="Y144" s="9" t="str">
        <f t="shared" si="18"/>
        <v>no</v>
      </c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239" t="str">
        <f t="shared" si="19"/>
        <v>MISSING</v>
      </c>
      <c r="AO144" s="240" t="str">
        <f t="shared" si="20"/>
        <v xml:space="preserve"> </v>
      </c>
      <c r="AP144" s="239" t="str">
        <f t="shared" si="21"/>
        <v>MISSING</v>
      </c>
      <c r="AQ144" s="240" t="str">
        <f t="shared" si="22"/>
        <v/>
      </c>
      <c r="AR144" s="107" t="str">
        <f t="shared" si="23"/>
        <v/>
      </c>
      <c r="AS144" s="90"/>
    </row>
    <row r="145" spans="2:45" x14ac:dyDescent="0.25">
      <c r="B145" s="87"/>
      <c r="C145" s="87"/>
      <c r="D145" s="87"/>
      <c r="E145" s="87"/>
      <c r="F145" s="87"/>
      <c r="G145" s="88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10" t="str">
        <f t="shared" si="16"/>
        <v>MISSING</v>
      </c>
      <c r="W145" s="240" t="str">
        <f t="shared" si="17"/>
        <v xml:space="preserve"> </v>
      </c>
      <c r="X145" s="88"/>
      <c r="Y145" s="9" t="str">
        <f t="shared" si="18"/>
        <v>no</v>
      </c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239" t="str">
        <f t="shared" si="19"/>
        <v>MISSING</v>
      </c>
      <c r="AO145" s="240" t="str">
        <f t="shared" si="20"/>
        <v xml:space="preserve"> </v>
      </c>
      <c r="AP145" s="239" t="str">
        <f t="shared" si="21"/>
        <v>MISSING</v>
      </c>
      <c r="AQ145" s="240" t="str">
        <f t="shared" si="22"/>
        <v/>
      </c>
      <c r="AR145" s="107" t="str">
        <f t="shared" si="23"/>
        <v/>
      </c>
      <c r="AS145" s="90"/>
    </row>
    <row r="146" spans="2:45" x14ac:dyDescent="0.25">
      <c r="B146" s="87"/>
      <c r="C146" s="87"/>
      <c r="D146" s="87"/>
      <c r="E146" s="87"/>
      <c r="F146" s="87"/>
      <c r="G146" s="8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10" t="str">
        <f t="shared" si="16"/>
        <v>MISSING</v>
      </c>
      <c r="W146" s="240" t="str">
        <f t="shared" si="17"/>
        <v xml:space="preserve"> </v>
      </c>
      <c r="X146" s="88"/>
      <c r="Y146" s="9" t="str">
        <f t="shared" si="18"/>
        <v>no</v>
      </c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239" t="str">
        <f t="shared" si="19"/>
        <v>MISSING</v>
      </c>
      <c r="AO146" s="240" t="str">
        <f t="shared" si="20"/>
        <v xml:space="preserve"> </v>
      </c>
      <c r="AP146" s="239" t="str">
        <f t="shared" si="21"/>
        <v>MISSING</v>
      </c>
      <c r="AQ146" s="240" t="str">
        <f t="shared" si="22"/>
        <v/>
      </c>
      <c r="AR146" s="107" t="str">
        <f t="shared" si="23"/>
        <v/>
      </c>
      <c r="AS146" s="90"/>
    </row>
    <row r="147" spans="2:45" x14ac:dyDescent="0.25">
      <c r="B147" s="87"/>
      <c r="C147" s="87"/>
      <c r="D147" s="87"/>
      <c r="E147" s="87"/>
      <c r="F147" s="87"/>
      <c r="G147" s="8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10" t="str">
        <f t="shared" si="16"/>
        <v>MISSING</v>
      </c>
      <c r="W147" s="240" t="str">
        <f t="shared" si="17"/>
        <v xml:space="preserve"> </v>
      </c>
      <c r="X147" s="88"/>
      <c r="Y147" s="9" t="str">
        <f t="shared" si="18"/>
        <v>no</v>
      </c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239" t="str">
        <f t="shared" si="19"/>
        <v>MISSING</v>
      </c>
      <c r="AO147" s="240" t="str">
        <f t="shared" si="20"/>
        <v xml:space="preserve"> </v>
      </c>
      <c r="AP147" s="239" t="str">
        <f t="shared" si="21"/>
        <v>MISSING</v>
      </c>
      <c r="AQ147" s="240" t="str">
        <f t="shared" si="22"/>
        <v/>
      </c>
      <c r="AR147" s="107" t="str">
        <f t="shared" si="23"/>
        <v/>
      </c>
      <c r="AS147" s="90"/>
    </row>
    <row r="148" spans="2:45" x14ac:dyDescent="0.25">
      <c r="B148" s="87"/>
      <c r="C148" s="87"/>
      <c r="D148" s="87"/>
      <c r="E148" s="87"/>
      <c r="F148" s="87"/>
      <c r="G148" s="8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10" t="str">
        <f t="shared" si="16"/>
        <v>MISSING</v>
      </c>
      <c r="W148" s="240" t="str">
        <f t="shared" si="17"/>
        <v xml:space="preserve"> </v>
      </c>
      <c r="X148" s="88"/>
      <c r="Y148" s="9" t="str">
        <f t="shared" si="18"/>
        <v>no</v>
      </c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239" t="str">
        <f t="shared" si="19"/>
        <v>MISSING</v>
      </c>
      <c r="AO148" s="240" t="str">
        <f t="shared" si="20"/>
        <v xml:space="preserve"> </v>
      </c>
      <c r="AP148" s="239" t="str">
        <f t="shared" si="21"/>
        <v>MISSING</v>
      </c>
      <c r="AQ148" s="240" t="str">
        <f t="shared" si="22"/>
        <v/>
      </c>
      <c r="AR148" s="107" t="str">
        <f t="shared" si="23"/>
        <v/>
      </c>
      <c r="AS148" s="90"/>
    </row>
    <row r="149" spans="2:45" x14ac:dyDescent="0.25">
      <c r="B149" s="87"/>
      <c r="C149" s="87"/>
      <c r="D149" s="87"/>
      <c r="E149" s="87"/>
      <c r="F149" s="87"/>
      <c r="G149" s="88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10" t="str">
        <f t="shared" si="16"/>
        <v>MISSING</v>
      </c>
      <c r="W149" s="240" t="str">
        <f t="shared" si="17"/>
        <v xml:space="preserve"> </v>
      </c>
      <c r="X149" s="88"/>
      <c r="Y149" s="9" t="str">
        <f t="shared" si="18"/>
        <v>no</v>
      </c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239" t="str">
        <f t="shared" si="19"/>
        <v>MISSING</v>
      </c>
      <c r="AO149" s="240" t="str">
        <f t="shared" si="20"/>
        <v xml:space="preserve"> </v>
      </c>
      <c r="AP149" s="239" t="str">
        <f t="shared" si="21"/>
        <v>MISSING</v>
      </c>
      <c r="AQ149" s="240" t="str">
        <f t="shared" si="22"/>
        <v/>
      </c>
      <c r="AR149" s="107" t="str">
        <f t="shared" si="23"/>
        <v/>
      </c>
      <c r="AS149" s="90"/>
    </row>
    <row r="150" spans="2:45" x14ac:dyDescent="0.25">
      <c r="B150" s="87"/>
      <c r="C150" s="87"/>
      <c r="D150" s="87"/>
      <c r="E150" s="87"/>
      <c r="F150" s="87"/>
      <c r="G150" s="88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10" t="str">
        <f t="shared" si="16"/>
        <v>MISSING</v>
      </c>
      <c r="W150" s="240" t="str">
        <f t="shared" si="17"/>
        <v xml:space="preserve"> </v>
      </c>
      <c r="X150" s="88"/>
      <c r="Y150" s="9" t="str">
        <f t="shared" si="18"/>
        <v>no</v>
      </c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239" t="str">
        <f t="shared" si="19"/>
        <v>MISSING</v>
      </c>
      <c r="AO150" s="240" t="str">
        <f t="shared" si="20"/>
        <v xml:space="preserve"> </v>
      </c>
      <c r="AP150" s="239" t="str">
        <f t="shared" si="21"/>
        <v>MISSING</v>
      </c>
      <c r="AQ150" s="240" t="str">
        <f t="shared" si="22"/>
        <v/>
      </c>
      <c r="AR150" s="107" t="str">
        <f t="shared" si="23"/>
        <v/>
      </c>
      <c r="AS150" s="90"/>
    </row>
    <row r="151" spans="2:45" x14ac:dyDescent="0.25">
      <c r="B151" s="87"/>
      <c r="C151" s="87"/>
      <c r="D151" s="87"/>
      <c r="E151" s="87"/>
      <c r="F151" s="87"/>
      <c r="G151" s="88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10" t="str">
        <f t="shared" si="16"/>
        <v>MISSING</v>
      </c>
      <c r="W151" s="240" t="str">
        <f t="shared" si="17"/>
        <v xml:space="preserve"> </v>
      </c>
      <c r="X151" s="88"/>
      <c r="Y151" s="9" t="str">
        <f t="shared" si="18"/>
        <v>no</v>
      </c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239" t="str">
        <f t="shared" si="19"/>
        <v>MISSING</v>
      </c>
      <c r="AO151" s="240" t="str">
        <f t="shared" si="20"/>
        <v xml:space="preserve"> </v>
      </c>
      <c r="AP151" s="239" t="str">
        <f t="shared" si="21"/>
        <v>MISSING</v>
      </c>
      <c r="AQ151" s="240" t="str">
        <f t="shared" si="22"/>
        <v/>
      </c>
      <c r="AR151" s="107" t="str">
        <f t="shared" si="23"/>
        <v/>
      </c>
      <c r="AS151" s="90"/>
    </row>
    <row r="152" spans="2:45" x14ac:dyDescent="0.25">
      <c r="B152" s="87"/>
      <c r="C152" s="87"/>
      <c r="D152" s="87"/>
      <c r="E152" s="87"/>
      <c r="F152" s="87"/>
      <c r="G152" s="88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10" t="str">
        <f t="shared" si="16"/>
        <v>MISSING</v>
      </c>
      <c r="W152" s="240" t="str">
        <f t="shared" si="17"/>
        <v xml:space="preserve"> </v>
      </c>
      <c r="X152" s="88"/>
      <c r="Y152" s="9" t="str">
        <f t="shared" si="18"/>
        <v>no</v>
      </c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239" t="str">
        <f t="shared" si="19"/>
        <v>MISSING</v>
      </c>
      <c r="AO152" s="240" t="str">
        <f t="shared" si="20"/>
        <v xml:space="preserve"> </v>
      </c>
      <c r="AP152" s="239" t="str">
        <f t="shared" si="21"/>
        <v>MISSING</v>
      </c>
      <c r="AQ152" s="240" t="str">
        <f t="shared" si="22"/>
        <v/>
      </c>
      <c r="AR152" s="107" t="str">
        <f t="shared" si="23"/>
        <v/>
      </c>
      <c r="AS152" s="90"/>
    </row>
    <row r="153" spans="2:45" x14ac:dyDescent="0.25">
      <c r="B153" s="87"/>
      <c r="C153" s="87"/>
      <c r="D153" s="87"/>
      <c r="E153" s="87"/>
      <c r="F153" s="87"/>
      <c r="G153" s="8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10" t="str">
        <f t="shared" si="16"/>
        <v>MISSING</v>
      </c>
      <c r="W153" s="240" t="str">
        <f t="shared" si="17"/>
        <v xml:space="preserve"> </v>
      </c>
      <c r="X153" s="88"/>
      <c r="Y153" s="9" t="str">
        <f t="shared" si="18"/>
        <v>no</v>
      </c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239" t="str">
        <f t="shared" si="19"/>
        <v>MISSING</v>
      </c>
      <c r="AO153" s="240" t="str">
        <f t="shared" si="20"/>
        <v xml:space="preserve"> </v>
      </c>
      <c r="AP153" s="239" t="str">
        <f t="shared" si="21"/>
        <v>MISSING</v>
      </c>
      <c r="AQ153" s="240" t="str">
        <f t="shared" si="22"/>
        <v/>
      </c>
      <c r="AR153" s="107" t="str">
        <f t="shared" si="23"/>
        <v/>
      </c>
      <c r="AS153" s="90"/>
    </row>
    <row r="154" spans="2:45" x14ac:dyDescent="0.25">
      <c r="B154" s="87"/>
      <c r="C154" s="87"/>
      <c r="D154" s="87"/>
      <c r="E154" s="87"/>
      <c r="F154" s="87"/>
      <c r="G154" s="88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10" t="str">
        <f t="shared" si="16"/>
        <v>MISSING</v>
      </c>
      <c r="W154" s="240" t="str">
        <f t="shared" si="17"/>
        <v xml:space="preserve"> </v>
      </c>
      <c r="X154" s="88"/>
      <c r="Y154" s="9" t="str">
        <f t="shared" si="18"/>
        <v>no</v>
      </c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239" t="str">
        <f t="shared" si="19"/>
        <v>MISSING</v>
      </c>
      <c r="AO154" s="240" t="str">
        <f t="shared" si="20"/>
        <v xml:space="preserve"> </v>
      </c>
      <c r="AP154" s="239" t="str">
        <f t="shared" si="21"/>
        <v>MISSING</v>
      </c>
      <c r="AQ154" s="240" t="str">
        <f t="shared" si="22"/>
        <v/>
      </c>
      <c r="AR154" s="107" t="str">
        <f t="shared" si="23"/>
        <v/>
      </c>
      <c r="AS154" s="90"/>
    </row>
    <row r="155" spans="2:45" x14ac:dyDescent="0.25">
      <c r="B155" s="87"/>
      <c r="C155" s="87"/>
      <c r="D155" s="87"/>
      <c r="E155" s="87"/>
      <c r="F155" s="87"/>
      <c r="G155" s="88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10" t="str">
        <f t="shared" si="16"/>
        <v>MISSING</v>
      </c>
      <c r="W155" s="240" t="str">
        <f t="shared" si="17"/>
        <v xml:space="preserve"> </v>
      </c>
      <c r="X155" s="88"/>
      <c r="Y155" s="9" t="str">
        <f t="shared" si="18"/>
        <v>no</v>
      </c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239" t="str">
        <f t="shared" si="19"/>
        <v>MISSING</v>
      </c>
      <c r="AO155" s="240" t="str">
        <f t="shared" si="20"/>
        <v xml:space="preserve"> </v>
      </c>
      <c r="AP155" s="239" t="str">
        <f t="shared" si="21"/>
        <v>MISSING</v>
      </c>
      <c r="AQ155" s="240" t="str">
        <f t="shared" si="22"/>
        <v/>
      </c>
      <c r="AR155" s="107" t="str">
        <f t="shared" si="23"/>
        <v/>
      </c>
      <c r="AS155" s="90"/>
    </row>
    <row r="156" spans="2:45" x14ac:dyDescent="0.25">
      <c r="B156" s="87"/>
      <c r="C156" s="87"/>
      <c r="D156" s="87"/>
      <c r="E156" s="87"/>
      <c r="F156" s="87"/>
      <c r="G156" s="88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10" t="str">
        <f t="shared" si="16"/>
        <v>MISSING</v>
      </c>
      <c r="W156" s="240" t="str">
        <f t="shared" si="17"/>
        <v xml:space="preserve"> </v>
      </c>
      <c r="X156" s="88"/>
      <c r="Y156" s="9" t="str">
        <f t="shared" si="18"/>
        <v>no</v>
      </c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239" t="str">
        <f t="shared" si="19"/>
        <v>MISSING</v>
      </c>
      <c r="AO156" s="240" t="str">
        <f t="shared" si="20"/>
        <v xml:space="preserve"> </v>
      </c>
      <c r="AP156" s="239" t="str">
        <f t="shared" si="21"/>
        <v>MISSING</v>
      </c>
      <c r="AQ156" s="240" t="str">
        <f t="shared" si="22"/>
        <v/>
      </c>
      <c r="AR156" s="107" t="str">
        <f t="shared" si="23"/>
        <v/>
      </c>
      <c r="AS156" s="90"/>
    </row>
    <row r="157" spans="2:45" x14ac:dyDescent="0.25">
      <c r="B157" s="87"/>
      <c r="C157" s="87"/>
      <c r="D157" s="87"/>
      <c r="E157" s="87"/>
      <c r="F157" s="87"/>
      <c r="G157" s="88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10" t="str">
        <f t="shared" si="16"/>
        <v>MISSING</v>
      </c>
      <c r="W157" s="240" t="str">
        <f t="shared" si="17"/>
        <v xml:space="preserve"> </v>
      </c>
      <c r="X157" s="88"/>
      <c r="Y157" s="9" t="str">
        <f t="shared" si="18"/>
        <v>no</v>
      </c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239" t="str">
        <f t="shared" si="19"/>
        <v>MISSING</v>
      </c>
      <c r="AO157" s="240" t="str">
        <f t="shared" si="20"/>
        <v xml:space="preserve"> </v>
      </c>
      <c r="AP157" s="239" t="str">
        <f t="shared" si="21"/>
        <v>MISSING</v>
      </c>
      <c r="AQ157" s="240" t="str">
        <f t="shared" si="22"/>
        <v/>
      </c>
      <c r="AR157" s="107" t="str">
        <f t="shared" si="23"/>
        <v/>
      </c>
      <c r="AS157" s="90"/>
    </row>
    <row r="158" spans="2:45" x14ac:dyDescent="0.25">
      <c r="B158" s="87"/>
      <c r="C158" s="87"/>
      <c r="D158" s="87"/>
      <c r="E158" s="87"/>
      <c r="F158" s="87"/>
      <c r="G158" s="88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10" t="str">
        <f t="shared" si="16"/>
        <v>MISSING</v>
      </c>
      <c r="W158" s="240" t="str">
        <f t="shared" si="17"/>
        <v xml:space="preserve"> </v>
      </c>
      <c r="X158" s="88"/>
      <c r="Y158" s="9" t="str">
        <f t="shared" si="18"/>
        <v>no</v>
      </c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239" t="str">
        <f t="shared" si="19"/>
        <v>MISSING</v>
      </c>
      <c r="AO158" s="240" t="str">
        <f t="shared" si="20"/>
        <v xml:space="preserve"> </v>
      </c>
      <c r="AP158" s="239" t="str">
        <f t="shared" si="21"/>
        <v>MISSING</v>
      </c>
      <c r="AQ158" s="240" t="str">
        <f t="shared" si="22"/>
        <v/>
      </c>
      <c r="AR158" s="107" t="str">
        <f t="shared" si="23"/>
        <v/>
      </c>
      <c r="AS158" s="90"/>
    </row>
    <row r="159" spans="2:45" x14ac:dyDescent="0.25">
      <c r="B159" s="87"/>
      <c r="C159" s="87"/>
      <c r="D159" s="87"/>
      <c r="E159" s="87"/>
      <c r="F159" s="87"/>
      <c r="G159" s="88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10" t="str">
        <f t="shared" si="16"/>
        <v>MISSING</v>
      </c>
      <c r="W159" s="240" t="str">
        <f t="shared" si="17"/>
        <v xml:space="preserve"> </v>
      </c>
      <c r="X159" s="88"/>
      <c r="Y159" s="9" t="str">
        <f t="shared" si="18"/>
        <v>no</v>
      </c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239" t="str">
        <f t="shared" si="19"/>
        <v>MISSING</v>
      </c>
      <c r="AO159" s="240" t="str">
        <f t="shared" si="20"/>
        <v xml:space="preserve"> </v>
      </c>
      <c r="AP159" s="239" t="str">
        <f t="shared" si="21"/>
        <v>MISSING</v>
      </c>
      <c r="AQ159" s="240" t="str">
        <f t="shared" si="22"/>
        <v/>
      </c>
      <c r="AR159" s="107" t="str">
        <f t="shared" si="23"/>
        <v/>
      </c>
      <c r="AS159" s="90"/>
    </row>
    <row r="160" spans="2:45" x14ac:dyDescent="0.25">
      <c r="B160" s="87"/>
      <c r="C160" s="87"/>
      <c r="D160" s="87"/>
      <c r="E160" s="87"/>
      <c r="F160" s="87"/>
      <c r="G160" s="88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10" t="str">
        <f t="shared" si="16"/>
        <v>MISSING</v>
      </c>
      <c r="W160" s="240" t="str">
        <f t="shared" si="17"/>
        <v xml:space="preserve"> </v>
      </c>
      <c r="X160" s="88"/>
      <c r="Y160" s="9" t="str">
        <f t="shared" si="18"/>
        <v>no</v>
      </c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239" t="str">
        <f t="shared" si="19"/>
        <v>MISSING</v>
      </c>
      <c r="AO160" s="240" t="str">
        <f t="shared" si="20"/>
        <v xml:space="preserve"> </v>
      </c>
      <c r="AP160" s="239" t="str">
        <f t="shared" si="21"/>
        <v>MISSING</v>
      </c>
      <c r="AQ160" s="240" t="str">
        <f t="shared" si="22"/>
        <v/>
      </c>
      <c r="AR160" s="107" t="str">
        <f t="shared" si="23"/>
        <v/>
      </c>
      <c r="AS160" s="90"/>
    </row>
    <row r="161" spans="2:45" x14ac:dyDescent="0.25">
      <c r="B161" s="87"/>
      <c r="C161" s="87"/>
      <c r="D161" s="87"/>
      <c r="E161" s="87"/>
      <c r="F161" s="87"/>
      <c r="G161" s="88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10" t="str">
        <f t="shared" si="16"/>
        <v>MISSING</v>
      </c>
      <c r="W161" s="240" t="str">
        <f t="shared" si="17"/>
        <v xml:space="preserve"> </v>
      </c>
      <c r="X161" s="88"/>
      <c r="Y161" s="9" t="str">
        <f t="shared" si="18"/>
        <v>no</v>
      </c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239" t="str">
        <f t="shared" si="19"/>
        <v>MISSING</v>
      </c>
      <c r="AO161" s="240" t="str">
        <f t="shared" si="20"/>
        <v xml:space="preserve"> </v>
      </c>
      <c r="AP161" s="239" t="str">
        <f t="shared" si="21"/>
        <v>MISSING</v>
      </c>
      <c r="AQ161" s="240" t="str">
        <f t="shared" si="22"/>
        <v/>
      </c>
      <c r="AR161" s="107" t="str">
        <f t="shared" si="23"/>
        <v/>
      </c>
      <c r="AS161" s="90"/>
    </row>
    <row r="162" spans="2:45" x14ac:dyDescent="0.25">
      <c r="B162" s="87"/>
      <c r="C162" s="87"/>
      <c r="D162" s="87"/>
      <c r="E162" s="87"/>
      <c r="F162" s="87"/>
      <c r="G162" s="88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10" t="str">
        <f t="shared" si="16"/>
        <v>MISSING</v>
      </c>
      <c r="W162" s="240" t="str">
        <f t="shared" si="17"/>
        <v xml:space="preserve"> </v>
      </c>
      <c r="X162" s="88"/>
      <c r="Y162" s="9" t="str">
        <f t="shared" si="18"/>
        <v>no</v>
      </c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239" t="str">
        <f t="shared" si="19"/>
        <v>MISSING</v>
      </c>
      <c r="AO162" s="240" t="str">
        <f t="shared" si="20"/>
        <v xml:space="preserve"> </v>
      </c>
      <c r="AP162" s="239" t="str">
        <f t="shared" si="21"/>
        <v>MISSING</v>
      </c>
      <c r="AQ162" s="240" t="str">
        <f t="shared" si="22"/>
        <v/>
      </c>
      <c r="AR162" s="107" t="str">
        <f t="shared" si="23"/>
        <v/>
      </c>
      <c r="AS162" s="90"/>
    </row>
    <row r="163" spans="2:45" x14ac:dyDescent="0.25">
      <c r="B163" s="87"/>
      <c r="C163" s="87"/>
      <c r="D163" s="87"/>
      <c r="E163" s="87"/>
      <c r="F163" s="87"/>
      <c r="G163" s="88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10" t="str">
        <f t="shared" si="16"/>
        <v>MISSING</v>
      </c>
      <c r="W163" s="240" t="str">
        <f t="shared" si="17"/>
        <v xml:space="preserve"> </v>
      </c>
      <c r="X163" s="88"/>
      <c r="Y163" s="9" t="str">
        <f t="shared" si="18"/>
        <v>no</v>
      </c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239" t="str">
        <f t="shared" si="19"/>
        <v>MISSING</v>
      </c>
      <c r="AO163" s="240" t="str">
        <f t="shared" si="20"/>
        <v xml:space="preserve"> </v>
      </c>
      <c r="AP163" s="239" t="str">
        <f t="shared" si="21"/>
        <v>MISSING</v>
      </c>
      <c r="AQ163" s="240" t="str">
        <f t="shared" si="22"/>
        <v/>
      </c>
      <c r="AR163" s="107" t="str">
        <f t="shared" si="23"/>
        <v/>
      </c>
      <c r="AS163" s="90"/>
    </row>
    <row r="164" spans="2:45" x14ac:dyDescent="0.25">
      <c r="B164" s="87"/>
      <c r="C164" s="87"/>
      <c r="D164" s="87"/>
      <c r="E164" s="87"/>
      <c r="F164" s="87"/>
      <c r="G164" s="88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10" t="str">
        <f t="shared" si="16"/>
        <v>MISSING</v>
      </c>
      <c r="W164" s="240" t="str">
        <f t="shared" si="17"/>
        <v xml:space="preserve"> </v>
      </c>
      <c r="X164" s="88"/>
      <c r="Y164" s="9" t="str">
        <f t="shared" si="18"/>
        <v>no</v>
      </c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239" t="str">
        <f t="shared" si="19"/>
        <v>MISSING</v>
      </c>
      <c r="AO164" s="240" t="str">
        <f t="shared" si="20"/>
        <v xml:space="preserve"> </v>
      </c>
      <c r="AP164" s="239" t="str">
        <f t="shared" si="21"/>
        <v>MISSING</v>
      </c>
      <c r="AQ164" s="240" t="str">
        <f t="shared" si="22"/>
        <v/>
      </c>
      <c r="AR164" s="107" t="str">
        <f t="shared" si="23"/>
        <v/>
      </c>
      <c r="AS164" s="90"/>
    </row>
    <row r="165" spans="2:45" x14ac:dyDescent="0.25">
      <c r="B165" s="87"/>
      <c r="C165" s="87"/>
      <c r="D165" s="87"/>
      <c r="E165" s="87"/>
      <c r="F165" s="87"/>
      <c r="G165" s="88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10" t="str">
        <f t="shared" si="16"/>
        <v>MISSING</v>
      </c>
      <c r="W165" s="240" t="str">
        <f t="shared" si="17"/>
        <v xml:space="preserve"> </v>
      </c>
      <c r="X165" s="88"/>
      <c r="Y165" s="9" t="str">
        <f t="shared" si="18"/>
        <v>no</v>
      </c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239" t="str">
        <f t="shared" si="19"/>
        <v>MISSING</v>
      </c>
      <c r="AO165" s="240" t="str">
        <f t="shared" si="20"/>
        <v xml:space="preserve"> </v>
      </c>
      <c r="AP165" s="239" t="str">
        <f t="shared" si="21"/>
        <v>MISSING</v>
      </c>
      <c r="AQ165" s="240" t="str">
        <f t="shared" si="22"/>
        <v/>
      </c>
      <c r="AR165" s="107" t="str">
        <f t="shared" si="23"/>
        <v/>
      </c>
      <c r="AS165" s="90"/>
    </row>
    <row r="166" spans="2:45" x14ac:dyDescent="0.25">
      <c r="B166" s="87"/>
      <c r="C166" s="87"/>
      <c r="D166" s="87"/>
      <c r="E166" s="87"/>
      <c r="F166" s="87"/>
      <c r="G166" s="88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10" t="str">
        <f t="shared" si="16"/>
        <v>MISSING</v>
      </c>
      <c r="W166" s="240" t="str">
        <f t="shared" si="17"/>
        <v xml:space="preserve"> </v>
      </c>
      <c r="X166" s="88"/>
      <c r="Y166" s="9" t="str">
        <f t="shared" si="18"/>
        <v>no</v>
      </c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239" t="str">
        <f t="shared" si="19"/>
        <v>MISSING</v>
      </c>
      <c r="AO166" s="240" t="str">
        <f t="shared" si="20"/>
        <v xml:space="preserve"> </v>
      </c>
      <c r="AP166" s="239" t="str">
        <f t="shared" si="21"/>
        <v>MISSING</v>
      </c>
      <c r="AQ166" s="240" t="str">
        <f t="shared" si="22"/>
        <v/>
      </c>
      <c r="AR166" s="107" t="str">
        <f t="shared" si="23"/>
        <v/>
      </c>
      <c r="AS166" s="90"/>
    </row>
    <row r="167" spans="2:45" x14ac:dyDescent="0.25">
      <c r="B167" s="87"/>
      <c r="C167" s="87"/>
      <c r="D167" s="87"/>
      <c r="E167" s="87"/>
      <c r="F167" s="87"/>
      <c r="G167" s="88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10" t="str">
        <f t="shared" si="16"/>
        <v>MISSING</v>
      </c>
      <c r="W167" s="240" t="str">
        <f t="shared" si="17"/>
        <v xml:space="preserve"> </v>
      </c>
      <c r="X167" s="88"/>
      <c r="Y167" s="9" t="str">
        <f t="shared" si="18"/>
        <v>no</v>
      </c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239" t="str">
        <f t="shared" si="19"/>
        <v>MISSING</v>
      </c>
      <c r="AO167" s="240" t="str">
        <f t="shared" si="20"/>
        <v xml:space="preserve"> </v>
      </c>
      <c r="AP167" s="239" t="str">
        <f t="shared" si="21"/>
        <v>MISSING</v>
      </c>
      <c r="AQ167" s="240" t="str">
        <f t="shared" si="22"/>
        <v/>
      </c>
      <c r="AR167" s="107" t="str">
        <f t="shared" si="23"/>
        <v/>
      </c>
      <c r="AS167" s="90"/>
    </row>
    <row r="168" spans="2:45" x14ac:dyDescent="0.25">
      <c r="B168" s="87"/>
      <c r="C168" s="87"/>
      <c r="D168" s="87"/>
      <c r="E168" s="87"/>
      <c r="F168" s="87"/>
      <c r="G168" s="88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10" t="str">
        <f t="shared" si="16"/>
        <v>MISSING</v>
      </c>
      <c r="W168" s="240" t="str">
        <f t="shared" si="17"/>
        <v xml:space="preserve"> </v>
      </c>
      <c r="X168" s="88"/>
      <c r="Y168" s="9" t="str">
        <f t="shared" si="18"/>
        <v>no</v>
      </c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239" t="str">
        <f t="shared" si="19"/>
        <v>MISSING</v>
      </c>
      <c r="AO168" s="240" t="str">
        <f t="shared" si="20"/>
        <v xml:space="preserve"> </v>
      </c>
      <c r="AP168" s="239" t="str">
        <f t="shared" si="21"/>
        <v>MISSING</v>
      </c>
      <c r="AQ168" s="240" t="str">
        <f t="shared" si="22"/>
        <v/>
      </c>
      <c r="AR168" s="107" t="str">
        <f t="shared" si="23"/>
        <v/>
      </c>
      <c r="AS168" s="90"/>
    </row>
    <row r="169" spans="2:45" x14ac:dyDescent="0.25">
      <c r="B169" s="87"/>
      <c r="C169" s="87"/>
      <c r="D169" s="87"/>
      <c r="E169" s="87"/>
      <c r="F169" s="87"/>
      <c r="G169" s="88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10" t="str">
        <f t="shared" si="16"/>
        <v>MISSING</v>
      </c>
      <c r="W169" s="240" t="str">
        <f t="shared" si="17"/>
        <v xml:space="preserve"> </v>
      </c>
      <c r="X169" s="88"/>
      <c r="Y169" s="9" t="str">
        <f t="shared" si="18"/>
        <v>no</v>
      </c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239" t="str">
        <f t="shared" si="19"/>
        <v>MISSING</v>
      </c>
      <c r="AO169" s="240" t="str">
        <f t="shared" si="20"/>
        <v xml:space="preserve"> </v>
      </c>
      <c r="AP169" s="239" t="str">
        <f t="shared" si="21"/>
        <v>MISSING</v>
      </c>
      <c r="AQ169" s="240" t="str">
        <f t="shared" si="22"/>
        <v/>
      </c>
      <c r="AR169" s="107" t="str">
        <f t="shared" si="23"/>
        <v/>
      </c>
      <c r="AS169" s="90"/>
    </row>
    <row r="170" spans="2:45" x14ac:dyDescent="0.25">
      <c r="B170" s="87"/>
      <c r="C170" s="87"/>
      <c r="D170" s="87"/>
      <c r="E170" s="87"/>
      <c r="F170" s="87"/>
      <c r="G170" s="88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10" t="str">
        <f t="shared" si="16"/>
        <v>MISSING</v>
      </c>
      <c r="W170" s="240" t="str">
        <f t="shared" si="17"/>
        <v xml:space="preserve"> </v>
      </c>
      <c r="X170" s="88"/>
      <c r="Y170" s="9" t="str">
        <f t="shared" si="18"/>
        <v>no</v>
      </c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239" t="str">
        <f t="shared" si="19"/>
        <v>MISSING</v>
      </c>
      <c r="AO170" s="240" t="str">
        <f t="shared" si="20"/>
        <v xml:space="preserve"> </v>
      </c>
      <c r="AP170" s="239" t="str">
        <f t="shared" si="21"/>
        <v>MISSING</v>
      </c>
      <c r="AQ170" s="240" t="str">
        <f t="shared" si="22"/>
        <v/>
      </c>
      <c r="AR170" s="107" t="str">
        <f t="shared" si="23"/>
        <v/>
      </c>
      <c r="AS170" s="90"/>
    </row>
    <row r="171" spans="2:45" x14ac:dyDescent="0.25">
      <c r="B171" s="87"/>
      <c r="C171" s="87"/>
      <c r="D171" s="87"/>
      <c r="E171" s="87"/>
      <c r="F171" s="87"/>
      <c r="G171" s="8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10" t="str">
        <f t="shared" si="16"/>
        <v>MISSING</v>
      </c>
      <c r="W171" s="240" t="str">
        <f t="shared" si="17"/>
        <v xml:space="preserve"> </v>
      </c>
      <c r="X171" s="88"/>
      <c r="Y171" s="9" t="str">
        <f t="shared" si="18"/>
        <v>no</v>
      </c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239" t="str">
        <f t="shared" si="19"/>
        <v>MISSING</v>
      </c>
      <c r="AO171" s="240" t="str">
        <f t="shared" si="20"/>
        <v xml:space="preserve"> </v>
      </c>
      <c r="AP171" s="239" t="str">
        <f t="shared" si="21"/>
        <v>MISSING</v>
      </c>
      <c r="AQ171" s="240" t="str">
        <f t="shared" si="22"/>
        <v/>
      </c>
      <c r="AR171" s="107" t="str">
        <f t="shared" si="23"/>
        <v/>
      </c>
      <c r="AS171" s="90"/>
    </row>
    <row r="172" spans="2:45" x14ac:dyDescent="0.25">
      <c r="B172" s="87"/>
      <c r="C172" s="87"/>
      <c r="D172" s="87"/>
      <c r="E172" s="87"/>
      <c r="F172" s="87"/>
      <c r="G172" s="88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10" t="str">
        <f t="shared" si="16"/>
        <v>MISSING</v>
      </c>
      <c r="W172" s="240" t="str">
        <f t="shared" si="17"/>
        <v xml:space="preserve"> </v>
      </c>
      <c r="X172" s="88"/>
      <c r="Y172" s="9" t="str">
        <f t="shared" si="18"/>
        <v>no</v>
      </c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239" t="str">
        <f t="shared" si="19"/>
        <v>MISSING</v>
      </c>
      <c r="AO172" s="240" t="str">
        <f t="shared" si="20"/>
        <v xml:space="preserve"> </v>
      </c>
      <c r="AP172" s="239" t="str">
        <f t="shared" si="21"/>
        <v>MISSING</v>
      </c>
      <c r="AQ172" s="240" t="str">
        <f t="shared" si="22"/>
        <v/>
      </c>
      <c r="AR172" s="107" t="str">
        <f t="shared" si="23"/>
        <v/>
      </c>
      <c r="AS172" s="90"/>
    </row>
    <row r="173" spans="2:45" x14ac:dyDescent="0.25">
      <c r="B173" s="87"/>
      <c r="C173" s="87"/>
      <c r="D173" s="87"/>
      <c r="E173" s="87"/>
      <c r="F173" s="87"/>
      <c r="G173" s="8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10" t="str">
        <f t="shared" si="16"/>
        <v>MISSING</v>
      </c>
      <c r="W173" s="240" t="str">
        <f t="shared" si="17"/>
        <v xml:space="preserve"> </v>
      </c>
      <c r="X173" s="88"/>
      <c r="Y173" s="9" t="str">
        <f t="shared" si="18"/>
        <v>no</v>
      </c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239" t="str">
        <f t="shared" si="19"/>
        <v>MISSING</v>
      </c>
      <c r="AO173" s="240" t="str">
        <f t="shared" si="20"/>
        <v xml:space="preserve"> </v>
      </c>
      <c r="AP173" s="239" t="str">
        <f t="shared" si="21"/>
        <v>MISSING</v>
      </c>
      <c r="AQ173" s="240" t="str">
        <f t="shared" si="22"/>
        <v/>
      </c>
      <c r="AR173" s="107" t="str">
        <f t="shared" si="23"/>
        <v/>
      </c>
      <c r="AS173" s="90"/>
    </row>
    <row r="174" spans="2:45" x14ac:dyDescent="0.25">
      <c r="B174" s="87"/>
      <c r="C174" s="87"/>
      <c r="D174" s="87"/>
      <c r="E174" s="87"/>
      <c r="F174" s="87"/>
      <c r="G174" s="88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10" t="str">
        <f t="shared" si="16"/>
        <v>MISSING</v>
      </c>
      <c r="W174" s="240" t="str">
        <f t="shared" si="17"/>
        <v xml:space="preserve"> </v>
      </c>
      <c r="X174" s="88"/>
      <c r="Y174" s="9" t="str">
        <f t="shared" si="18"/>
        <v>no</v>
      </c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239" t="str">
        <f t="shared" si="19"/>
        <v>MISSING</v>
      </c>
      <c r="AO174" s="240" t="str">
        <f t="shared" si="20"/>
        <v xml:space="preserve"> </v>
      </c>
      <c r="AP174" s="239" t="str">
        <f t="shared" si="21"/>
        <v>MISSING</v>
      </c>
      <c r="AQ174" s="240" t="str">
        <f t="shared" si="22"/>
        <v/>
      </c>
      <c r="AR174" s="107" t="str">
        <f t="shared" si="23"/>
        <v/>
      </c>
      <c r="AS174" s="90"/>
    </row>
    <row r="175" spans="2:45" x14ac:dyDescent="0.25">
      <c r="B175" s="87"/>
      <c r="C175" s="87"/>
      <c r="D175" s="87"/>
      <c r="E175" s="87"/>
      <c r="F175" s="87"/>
      <c r="G175" s="88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10" t="str">
        <f t="shared" si="16"/>
        <v>MISSING</v>
      </c>
      <c r="W175" s="240" t="str">
        <f t="shared" si="17"/>
        <v xml:space="preserve"> </v>
      </c>
      <c r="X175" s="88"/>
      <c r="Y175" s="9" t="str">
        <f t="shared" si="18"/>
        <v>no</v>
      </c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239" t="str">
        <f t="shared" si="19"/>
        <v>MISSING</v>
      </c>
      <c r="AO175" s="240" t="str">
        <f t="shared" si="20"/>
        <v xml:space="preserve"> </v>
      </c>
      <c r="AP175" s="239" t="str">
        <f t="shared" si="21"/>
        <v>MISSING</v>
      </c>
      <c r="AQ175" s="240" t="str">
        <f t="shared" si="22"/>
        <v/>
      </c>
      <c r="AR175" s="107" t="str">
        <f t="shared" si="23"/>
        <v/>
      </c>
      <c r="AS175" s="90"/>
    </row>
    <row r="176" spans="2:45" x14ac:dyDescent="0.25">
      <c r="B176" s="87"/>
      <c r="C176" s="87"/>
      <c r="D176" s="87"/>
      <c r="E176" s="87"/>
      <c r="F176" s="87"/>
      <c r="G176" s="88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10" t="str">
        <f t="shared" si="16"/>
        <v>MISSING</v>
      </c>
      <c r="W176" s="240" t="str">
        <f t="shared" si="17"/>
        <v xml:space="preserve"> </v>
      </c>
      <c r="X176" s="88"/>
      <c r="Y176" s="9" t="str">
        <f t="shared" si="18"/>
        <v>no</v>
      </c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239" t="str">
        <f t="shared" si="19"/>
        <v>MISSING</v>
      </c>
      <c r="AO176" s="240" t="str">
        <f t="shared" si="20"/>
        <v xml:space="preserve"> </v>
      </c>
      <c r="AP176" s="239" t="str">
        <f t="shared" si="21"/>
        <v>MISSING</v>
      </c>
      <c r="AQ176" s="240" t="str">
        <f t="shared" si="22"/>
        <v/>
      </c>
      <c r="AR176" s="107" t="str">
        <f t="shared" si="23"/>
        <v/>
      </c>
      <c r="AS176" s="90"/>
    </row>
    <row r="177" spans="2:45" x14ac:dyDescent="0.25">
      <c r="B177" s="87"/>
      <c r="C177" s="87"/>
      <c r="D177" s="87"/>
      <c r="E177" s="87"/>
      <c r="F177" s="87"/>
      <c r="G177" s="88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10" t="str">
        <f t="shared" si="16"/>
        <v>MISSING</v>
      </c>
      <c r="W177" s="240" t="str">
        <f t="shared" si="17"/>
        <v xml:space="preserve"> </v>
      </c>
      <c r="X177" s="88"/>
      <c r="Y177" s="9" t="str">
        <f t="shared" si="18"/>
        <v>no</v>
      </c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239" t="str">
        <f t="shared" si="19"/>
        <v>MISSING</v>
      </c>
      <c r="AO177" s="240" t="str">
        <f t="shared" si="20"/>
        <v xml:space="preserve"> </v>
      </c>
      <c r="AP177" s="239" t="str">
        <f t="shared" si="21"/>
        <v>MISSING</v>
      </c>
      <c r="AQ177" s="240" t="str">
        <f t="shared" si="22"/>
        <v/>
      </c>
      <c r="AR177" s="107" t="str">
        <f t="shared" si="23"/>
        <v/>
      </c>
      <c r="AS177" s="90"/>
    </row>
    <row r="178" spans="2:45" x14ac:dyDescent="0.25">
      <c r="B178" s="87"/>
      <c r="C178" s="87"/>
      <c r="D178" s="87"/>
      <c r="E178" s="87"/>
      <c r="F178" s="87"/>
      <c r="G178" s="88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10" t="str">
        <f t="shared" si="16"/>
        <v>MISSING</v>
      </c>
      <c r="W178" s="240" t="str">
        <f t="shared" si="17"/>
        <v xml:space="preserve"> </v>
      </c>
      <c r="X178" s="88"/>
      <c r="Y178" s="9" t="str">
        <f t="shared" si="18"/>
        <v>no</v>
      </c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239" t="str">
        <f t="shared" si="19"/>
        <v>MISSING</v>
      </c>
      <c r="AO178" s="240" t="str">
        <f t="shared" si="20"/>
        <v xml:space="preserve"> </v>
      </c>
      <c r="AP178" s="239" t="str">
        <f t="shared" si="21"/>
        <v>MISSING</v>
      </c>
      <c r="AQ178" s="240" t="str">
        <f t="shared" si="22"/>
        <v/>
      </c>
      <c r="AR178" s="107" t="str">
        <f t="shared" si="23"/>
        <v/>
      </c>
      <c r="AS178" s="90"/>
    </row>
    <row r="179" spans="2:45" x14ac:dyDescent="0.25">
      <c r="B179" s="87"/>
      <c r="C179" s="87"/>
      <c r="D179" s="87"/>
      <c r="E179" s="87"/>
      <c r="F179" s="87"/>
      <c r="G179" s="88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10" t="str">
        <f t="shared" si="16"/>
        <v>MISSING</v>
      </c>
      <c r="W179" s="240" t="str">
        <f t="shared" si="17"/>
        <v xml:space="preserve"> </v>
      </c>
      <c r="X179" s="88"/>
      <c r="Y179" s="9" t="str">
        <f t="shared" si="18"/>
        <v>no</v>
      </c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239" t="str">
        <f t="shared" si="19"/>
        <v>MISSING</v>
      </c>
      <c r="AO179" s="240" t="str">
        <f t="shared" si="20"/>
        <v xml:space="preserve"> </v>
      </c>
      <c r="AP179" s="239" t="str">
        <f t="shared" si="21"/>
        <v>MISSING</v>
      </c>
      <c r="AQ179" s="240" t="str">
        <f t="shared" si="22"/>
        <v/>
      </c>
      <c r="AR179" s="107" t="str">
        <f t="shared" si="23"/>
        <v/>
      </c>
      <c r="AS179" s="90"/>
    </row>
    <row r="180" spans="2:45" x14ac:dyDescent="0.25">
      <c r="B180" s="87"/>
      <c r="C180" s="87"/>
      <c r="D180" s="87"/>
      <c r="E180" s="87"/>
      <c r="F180" s="87"/>
      <c r="G180" s="88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10" t="str">
        <f t="shared" si="16"/>
        <v>MISSING</v>
      </c>
      <c r="W180" s="240" t="str">
        <f t="shared" si="17"/>
        <v xml:space="preserve"> </v>
      </c>
      <c r="X180" s="88"/>
      <c r="Y180" s="9" t="str">
        <f t="shared" si="18"/>
        <v>no</v>
      </c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239" t="str">
        <f t="shared" si="19"/>
        <v>MISSING</v>
      </c>
      <c r="AO180" s="240" t="str">
        <f t="shared" si="20"/>
        <v xml:space="preserve"> </v>
      </c>
      <c r="AP180" s="239" t="str">
        <f t="shared" si="21"/>
        <v>MISSING</v>
      </c>
      <c r="AQ180" s="240" t="str">
        <f t="shared" si="22"/>
        <v/>
      </c>
      <c r="AR180" s="107" t="str">
        <f t="shared" si="23"/>
        <v/>
      </c>
      <c r="AS180" s="90"/>
    </row>
    <row r="181" spans="2:45" x14ac:dyDescent="0.25">
      <c r="B181" s="87"/>
      <c r="C181" s="87"/>
      <c r="D181" s="87"/>
      <c r="E181" s="87"/>
      <c r="F181" s="87"/>
      <c r="G181" s="88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10" t="str">
        <f t="shared" si="16"/>
        <v>MISSING</v>
      </c>
      <c r="W181" s="240" t="str">
        <f t="shared" si="17"/>
        <v xml:space="preserve"> </v>
      </c>
      <c r="X181" s="88"/>
      <c r="Y181" s="9" t="str">
        <f t="shared" si="18"/>
        <v>no</v>
      </c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239" t="str">
        <f t="shared" si="19"/>
        <v>MISSING</v>
      </c>
      <c r="AO181" s="240" t="str">
        <f t="shared" si="20"/>
        <v xml:space="preserve"> </v>
      </c>
      <c r="AP181" s="239" t="str">
        <f t="shared" si="21"/>
        <v>MISSING</v>
      </c>
      <c r="AQ181" s="240" t="str">
        <f t="shared" si="22"/>
        <v/>
      </c>
      <c r="AR181" s="107" t="str">
        <f t="shared" si="23"/>
        <v/>
      </c>
      <c r="AS181" s="90"/>
    </row>
    <row r="182" spans="2:45" x14ac:dyDescent="0.25">
      <c r="B182" s="87"/>
      <c r="C182" s="87"/>
      <c r="D182" s="87"/>
      <c r="E182" s="87"/>
      <c r="F182" s="87"/>
      <c r="G182" s="88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10" t="str">
        <f t="shared" si="16"/>
        <v>MISSING</v>
      </c>
      <c r="W182" s="240" t="str">
        <f t="shared" si="17"/>
        <v xml:space="preserve"> </v>
      </c>
      <c r="X182" s="88"/>
      <c r="Y182" s="9" t="str">
        <f t="shared" si="18"/>
        <v>no</v>
      </c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239" t="str">
        <f t="shared" si="19"/>
        <v>MISSING</v>
      </c>
      <c r="AO182" s="240" t="str">
        <f t="shared" si="20"/>
        <v xml:space="preserve"> </v>
      </c>
      <c r="AP182" s="239" t="str">
        <f t="shared" si="21"/>
        <v>MISSING</v>
      </c>
      <c r="AQ182" s="240" t="str">
        <f t="shared" si="22"/>
        <v/>
      </c>
      <c r="AR182" s="107" t="str">
        <f t="shared" si="23"/>
        <v/>
      </c>
      <c r="AS182" s="90"/>
    </row>
    <row r="183" spans="2:45" x14ac:dyDescent="0.25">
      <c r="B183" s="87"/>
      <c r="C183" s="87"/>
      <c r="D183" s="87"/>
      <c r="E183" s="87"/>
      <c r="F183" s="87"/>
      <c r="G183" s="88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10" t="str">
        <f t="shared" si="16"/>
        <v>MISSING</v>
      </c>
      <c r="W183" s="240" t="str">
        <f t="shared" si="17"/>
        <v xml:space="preserve"> </v>
      </c>
      <c r="X183" s="88"/>
      <c r="Y183" s="9" t="str">
        <f t="shared" si="18"/>
        <v>no</v>
      </c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239" t="str">
        <f t="shared" si="19"/>
        <v>MISSING</v>
      </c>
      <c r="AO183" s="240" t="str">
        <f t="shared" si="20"/>
        <v xml:space="preserve"> </v>
      </c>
      <c r="AP183" s="239" t="str">
        <f t="shared" si="21"/>
        <v>MISSING</v>
      </c>
      <c r="AQ183" s="240" t="str">
        <f t="shared" si="22"/>
        <v/>
      </c>
      <c r="AR183" s="107" t="str">
        <f t="shared" si="23"/>
        <v/>
      </c>
      <c r="AS183" s="90"/>
    </row>
    <row r="184" spans="2:45" x14ac:dyDescent="0.25">
      <c r="B184" s="87"/>
      <c r="C184" s="87"/>
      <c r="D184" s="87"/>
      <c r="E184" s="87"/>
      <c r="F184" s="87"/>
      <c r="G184" s="88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10" t="str">
        <f t="shared" si="16"/>
        <v>MISSING</v>
      </c>
      <c r="W184" s="240" t="str">
        <f t="shared" si="17"/>
        <v xml:space="preserve"> </v>
      </c>
      <c r="X184" s="88"/>
      <c r="Y184" s="9" t="str">
        <f t="shared" si="18"/>
        <v>no</v>
      </c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239" t="str">
        <f t="shared" si="19"/>
        <v>MISSING</v>
      </c>
      <c r="AO184" s="240" t="str">
        <f t="shared" si="20"/>
        <v xml:space="preserve"> </v>
      </c>
      <c r="AP184" s="239" t="str">
        <f t="shared" si="21"/>
        <v>MISSING</v>
      </c>
      <c r="AQ184" s="240" t="str">
        <f t="shared" si="22"/>
        <v/>
      </c>
      <c r="AR184" s="107" t="str">
        <f t="shared" si="23"/>
        <v/>
      </c>
      <c r="AS184" s="90"/>
    </row>
    <row r="185" spans="2:45" x14ac:dyDescent="0.25">
      <c r="B185" s="87"/>
      <c r="C185" s="87"/>
      <c r="D185" s="87"/>
      <c r="E185" s="87"/>
      <c r="F185" s="87"/>
      <c r="G185" s="88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10" t="str">
        <f t="shared" si="16"/>
        <v>MISSING</v>
      </c>
      <c r="W185" s="240" t="str">
        <f t="shared" si="17"/>
        <v xml:space="preserve"> </v>
      </c>
      <c r="X185" s="88"/>
      <c r="Y185" s="9" t="str">
        <f t="shared" si="18"/>
        <v>no</v>
      </c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239" t="str">
        <f t="shared" si="19"/>
        <v>MISSING</v>
      </c>
      <c r="AO185" s="240" t="str">
        <f t="shared" si="20"/>
        <v xml:space="preserve"> </v>
      </c>
      <c r="AP185" s="239" t="str">
        <f t="shared" si="21"/>
        <v>MISSING</v>
      </c>
      <c r="AQ185" s="240" t="str">
        <f t="shared" si="22"/>
        <v/>
      </c>
      <c r="AR185" s="107" t="str">
        <f t="shared" si="23"/>
        <v/>
      </c>
      <c r="AS185" s="90"/>
    </row>
    <row r="186" spans="2:45" x14ac:dyDescent="0.25">
      <c r="B186" s="87"/>
      <c r="C186" s="87"/>
      <c r="D186" s="87"/>
      <c r="E186" s="87"/>
      <c r="F186" s="87"/>
      <c r="G186" s="88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10" t="str">
        <f t="shared" si="16"/>
        <v>MISSING</v>
      </c>
      <c r="W186" s="240" t="str">
        <f t="shared" si="17"/>
        <v xml:space="preserve"> </v>
      </c>
      <c r="X186" s="88"/>
      <c r="Y186" s="9" t="str">
        <f t="shared" si="18"/>
        <v>no</v>
      </c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239" t="str">
        <f t="shared" si="19"/>
        <v>MISSING</v>
      </c>
      <c r="AO186" s="240" t="str">
        <f t="shared" si="20"/>
        <v xml:space="preserve"> </v>
      </c>
      <c r="AP186" s="239" t="str">
        <f t="shared" si="21"/>
        <v>MISSING</v>
      </c>
      <c r="AQ186" s="240" t="str">
        <f t="shared" si="22"/>
        <v/>
      </c>
      <c r="AR186" s="107" t="str">
        <f t="shared" si="23"/>
        <v/>
      </c>
      <c r="AS186" s="90"/>
    </row>
    <row r="187" spans="2:45" x14ac:dyDescent="0.25">
      <c r="B187" s="87"/>
      <c r="C187" s="87"/>
      <c r="D187" s="87"/>
      <c r="E187" s="87"/>
      <c r="F187" s="87"/>
      <c r="G187" s="88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10" t="str">
        <f t="shared" si="16"/>
        <v>MISSING</v>
      </c>
      <c r="W187" s="240" t="str">
        <f t="shared" si="17"/>
        <v xml:space="preserve"> </v>
      </c>
      <c r="X187" s="88"/>
      <c r="Y187" s="9" t="str">
        <f t="shared" si="18"/>
        <v>no</v>
      </c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239" t="str">
        <f t="shared" si="19"/>
        <v>MISSING</v>
      </c>
      <c r="AO187" s="240" t="str">
        <f t="shared" si="20"/>
        <v xml:space="preserve"> </v>
      </c>
      <c r="AP187" s="239" t="str">
        <f t="shared" si="21"/>
        <v>MISSING</v>
      </c>
      <c r="AQ187" s="240" t="str">
        <f t="shared" si="22"/>
        <v/>
      </c>
      <c r="AR187" s="107" t="str">
        <f t="shared" si="23"/>
        <v/>
      </c>
      <c r="AS187" s="90"/>
    </row>
    <row r="188" spans="2:45" x14ac:dyDescent="0.25">
      <c r="B188" s="87"/>
      <c r="C188" s="87"/>
      <c r="D188" s="87"/>
      <c r="E188" s="87"/>
      <c r="F188" s="87"/>
      <c r="G188" s="88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10" t="str">
        <f t="shared" si="16"/>
        <v>MISSING</v>
      </c>
      <c r="W188" s="240" t="str">
        <f t="shared" si="17"/>
        <v xml:space="preserve"> </v>
      </c>
      <c r="X188" s="88"/>
      <c r="Y188" s="9" t="str">
        <f t="shared" si="18"/>
        <v>no</v>
      </c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239" t="str">
        <f t="shared" si="19"/>
        <v>MISSING</v>
      </c>
      <c r="AO188" s="240" t="str">
        <f t="shared" si="20"/>
        <v xml:space="preserve"> </v>
      </c>
      <c r="AP188" s="239" t="str">
        <f t="shared" si="21"/>
        <v>MISSING</v>
      </c>
      <c r="AQ188" s="240" t="str">
        <f t="shared" si="22"/>
        <v/>
      </c>
      <c r="AR188" s="107" t="str">
        <f t="shared" si="23"/>
        <v/>
      </c>
      <c r="AS188" s="90"/>
    </row>
    <row r="189" spans="2:45" x14ac:dyDescent="0.25">
      <c r="B189" s="87"/>
      <c r="C189" s="87"/>
      <c r="D189" s="87"/>
      <c r="E189" s="87"/>
      <c r="F189" s="87"/>
      <c r="G189" s="88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10" t="str">
        <f t="shared" si="16"/>
        <v>MISSING</v>
      </c>
      <c r="W189" s="240" t="str">
        <f t="shared" si="17"/>
        <v xml:space="preserve"> </v>
      </c>
      <c r="X189" s="88"/>
      <c r="Y189" s="9" t="str">
        <f t="shared" si="18"/>
        <v>no</v>
      </c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239" t="str">
        <f t="shared" si="19"/>
        <v>MISSING</v>
      </c>
      <c r="AO189" s="240" t="str">
        <f t="shared" si="20"/>
        <v xml:space="preserve"> </v>
      </c>
      <c r="AP189" s="239" t="str">
        <f t="shared" si="21"/>
        <v>MISSING</v>
      </c>
      <c r="AQ189" s="240" t="str">
        <f t="shared" si="22"/>
        <v/>
      </c>
      <c r="AR189" s="107" t="str">
        <f t="shared" si="23"/>
        <v/>
      </c>
      <c r="AS189" s="90"/>
    </row>
    <row r="190" spans="2:45" x14ac:dyDescent="0.25">
      <c r="B190" s="87"/>
      <c r="C190" s="87"/>
      <c r="D190" s="87"/>
      <c r="E190" s="87"/>
      <c r="F190" s="87"/>
      <c r="G190" s="88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10" t="str">
        <f t="shared" si="16"/>
        <v>MISSING</v>
      </c>
      <c r="W190" s="240" t="str">
        <f t="shared" si="17"/>
        <v xml:space="preserve"> </v>
      </c>
      <c r="X190" s="88"/>
      <c r="Y190" s="9" t="str">
        <f t="shared" si="18"/>
        <v>no</v>
      </c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239" t="str">
        <f t="shared" si="19"/>
        <v>MISSING</v>
      </c>
      <c r="AO190" s="240" t="str">
        <f t="shared" si="20"/>
        <v xml:space="preserve"> </v>
      </c>
      <c r="AP190" s="239" t="str">
        <f t="shared" si="21"/>
        <v>MISSING</v>
      </c>
      <c r="AQ190" s="240" t="str">
        <f t="shared" si="22"/>
        <v/>
      </c>
      <c r="AR190" s="107" t="str">
        <f t="shared" si="23"/>
        <v/>
      </c>
      <c r="AS190" s="90"/>
    </row>
    <row r="191" spans="2:45" x14ac:dyDescent="0.25">
      <c r="B191" s="87"/>
      <c r="C191" s="87"/>
      <c r="D191" s="87"/>
      <c r="E191" s="87"/>
      <c r="F191" s="87"/>
      <c r="G191" s="88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10" t="str">
        <f t="shared" si="16"/>
        <v>MISSING</v>
      </c>
      <c r="W191" s="240" t="str">
        <f t="shared" si="17"/>
        <v xml:space="preserve"> </v>
      </c>
      <c r="X191" s="88"/>
      <c r="Y191" s="9" t="str">
        <f t="shared" si="18"/>
        <v>no</v>
      </c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239" t="str">
        <f t="shared" si="19"/>
        <v>MISSING</v>
      </c>
      <c r="AO191" s="240" t="str">
        <f t="shared" si="20"/>
        <v xml:space="preserve"> </v>
      </c>
      <c r="AP191" s="239" t="str">
        <f t="shared" si="21"/>
        <v>MISSING</v>
      </c>
      <c r="AQ191" s="240" t="str">
        <f t="shared" si="22"/>
        <v/>
      </c>
      <c r="AR191" s="107" t="str">
        <f t="shared" si="23"/>
        <v/>
      </c>
      <c r="AS191" s="90"/>
    </row>
    <row r="192" spans="2:45" x14ac:dyDescent="0.25">
      <c r="B192" s="87"/>
      <c r="C192" s="87"/>
      <c r="D192" s="87"/>
      <c r="E192" s="87"/>
      <c r="F192" s="87"/>
      <c r="G192" s="88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10" t="str">
        <f t="shared" si="16"/>
        <v>MISSING</v>
      </c>
      <c r="W192" s="240" t="str">
        <f t="shared" si="17"/>
        <v xml:space="preserve"> </v>
      </c>
      <c r="X192" s="88"/>
      <c r="Y192" s="9" t="str">
        <f t="shared" si="18"/>
        <v>no</v>
      </c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239" t="str">
        <f t="shared" si="19"/>
        <v>MISSING</v>
      </c>
      <c r="AO192" s="240" t="str">
        <f t="shared" si="20"/>
        <v xml:space="preserve"> </v>
      </c>
      <c r="AP192" s="239" t="str">
        <f t="shared" si="21"/>
        <v>MISSING</v>
      </c>
      <c r="AQ192" s="240" t="str">
        <f t="shared" si="22"/>
        <v/>
      </c>
      <c r="AR192" s="107" t="str">
        <f t="shared" si="23"/>
        <v/>
      </c>
      <c r="AS192" s="90"/>
    </row>
    <row r="193" spans="2:45" x14ac:dyDescent="0.25">
      <c r="B193" s="87"/>
      <c r="C193" s="87"/>
      <c r="D193" s="87"/>
      <c r="E193" s="87"/>
      <c r="F193" s="87"/>
      <c r="G193" s="88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10" t="str">
        <f t="shared" si="16"/>
        <v>MISSING</v>
      </c>
      <c r="W193" s="240" t="str">
        <f t="shared" si="17"/>
        <v xml:space="preserve"> </v>
      </c>
      <c r="X193" s="88"/>
      <c r="Y193" s="9" t="str">
        <f t="shared" si="18"/>
        <v>no</v>
      </c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239" t="str">
        <f t="shared" si="19"/>
        <v>MISSING</v>
      </c>
      <c r="AO193" s="240" t="str">
        <f t="shared" si="20"/>
        <v xml:space="preserve"> </v>
      </c>
      <c r="AP193" s="239" t="str">
        <f t="shared" si="21"/>
        <v>MISSING</v>
      </c>
      <c r="AQ193" s="240" t="str">
        <f t="shared" si="22"/>
        <v/>
      </c>
      <c r="AR193" s="107" t="str">
        <f t="shared" si="23"/>
        <v/>
      </c>
      <c r="AS193" s="90"/>
    </row>
    <row r="194" spans="2:45" x14ac:dyDescent="0.25">
      <c r="B194" s="87"/>
      <c r="C194" s="87"/>
      <c r="D194" s="87"/>
      <c r="E194" s="87"/>
      <c r="F194" s="87"/>
      <c r="G194" s="88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10" t="str">
        <f t="shared" si="16"/>
        <v>MISSING</v>
      </c>
      <c r="W194" s="240" t="str">
        <f t="shared" si="17"/>
        <v xml:space="preserve"> </v>
      </c>
      <c r="X194" s="88"/>
      <c r="Y194" s="9" t="str">
        <f t="shared" si="18"/>
        <v>no</v>
      </c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239" t="str">
        <f t="shared" si="19"/>
        <v>MISSING</v>
      </c>
      <c r="AO194" s="240" t="str">
        <f t="shared" si="20"/>
        <v xml:space="preserve"> </v>
      </c>
      <c r="AP194" s="239" t="str">
        <f t="shared" si="21"/>
        <v>MISSING</v>
      </c>
      <c r="AQ194" s="240" t="str">
        <f t="shared" si="22"/>
        <v/>
      </c>
      <c r="AR194" s="107" t="str">
        <f t="shared" si="23"/>
        <v/>
      </c>
      <c r="AS194" s="90"/>
    </row>
    <row r="195" spans="2:45" x14ac:dyDescent="0.25">
      <c r="B195" s="87"/>
      <c r="C195" s="87"/>
      <c r="D195" s="87"/>
      <c r="E195" s="87"/>
      <c r="F195" s="87"/>
      <c r="G195" s="88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10" t="str">
        <f t="shared" si="16"/>
        <v>MISSING</v>
      </c>
      <c r="W195" s="240" t="str">
        <f t="shared" si="17"/>
        <v xml:space="preserve"> </v>
      </c>
      <c r="X195" s="88"/>
      <c r="Y195" s="9" t="str">
        <f t="shared" si="18"/>
        <v>no</v>
      </c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239" t="str">
        <f t="shared" si="19"/>
        <v>MISSING</v>
      </c>
      <c r="AO195" s="240" t="str">
        <f t="shared" si="20"/>
        <v xml:space="preserve"> </v>
      </c>
      <c r="AP195" s="239" t="str">
        <f t="shared" si="21"/>
        <v>MISSING</v>
      </c>
      <c r="AQ195" s="240" t="str">
        <f t="shared" si="22"/>
        <v/>
      </c>
      <c r="AR195" s="107" t="str">
        <f t="shared" si="23"/>
        <v/>
      </c>
      <c r="AS195" s="90"/>
    </row>
    <row r="196" spans="2:45" x14ac:dyDescent="0.25">
      <c r="B196" s="87"/>
      <c r="C196" s="87"/>
      <c r="D196" s="87"/>
      <c r="E196" s="87"/>
      <c r="F196" s="87"/>
      <c r="G196" s="88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10" t="str">
        <f t="shared" ref="V196:V259" si="24">IF((COUNTBLANK(H196:U196))&lt;4,(AVERAGE(H196:U196)*14),"MISSING")</f>
        <v>MISSING</v>
      </c>
      <c r="W196" s="240" t="str">
        <f t="shared" ref="W196:W259" si="25">IF(V196="MISSING"," ",IF(V196&lt;43,"Low",IF(V196&lt;61,"Moderate",IF(V196&gt;=61,"High"," "))))</f>
        <v xml:space="preserve"> </v>
      </c>
      <c r="X196" s="88"/>
      <c r="Y196" s="9" t="str">
        <f t="shared" ref="Y196:Y259" si="26">IF(X196-M196&gt;13,"yes","no")</f>
        <v>no</v>
      </c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239" t="str">
        <f t="shared" ref="AN196:AN259" si="27">IF((COUNTBLANK(Z196:AM196))&lt;4,(AVERAGE(Z196:AM196)*14),"MISSING")</f>
        <v>MISSING</v>
      </c>
      <c r="AO196" s="240" t="str">
        <f t="shared" ref="AO196:AO259" si="28">IF(AN196="MISSING"," ",IF(AN196&lt;43,"Low",IF(AN196&lt;61,"Moderate",IF(AN196&gt;=61,"High"," "))))</f>
        <v xml:space="preserve"> </v>
      </c>
      <c r="AP196" s="239" t="str">
        <f t="shared" ref="AP196:AP259" si="29">IFERROR(VALUE(AN196)-VALUE(V196),"MISSING")</f>
        <v>MISSING</v>
      </c>
      <c r="AQ196" s="240" t="str">
        <f t="shared" ref="AQ196:AQ259" si="30">IF(AP196="MISSING","",IF(AP196&gt;2,"yes",IF(AP196&lt;3,"no")))</f>
        <v/>
      </c>
      <c r="AR196" s="107" t="str">
        <f t="shared" ref="AR196:AR259" si="31">IF(AP196="MISSING","",IF(AP196&lt;-2,"yes",IF(AQ196&gt;-3,"no")))</f>
        <v/>
      </c>
      <c r="AS196" s="90"/>
    </row>
    <row r="197" spans="2:45" x14ac:dyDescent="0.25">
      <c r="B197" s="87"/>
      <c r="C197" s="87"/>
      <c r="D197" s="87"/>
      <c r="E197" s="87"/>
      <c r="F197" s="87"/>
      <c r="G197" s="88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10" t="str">
        <f t="shared" si="24"/>
        <v>MISSING</v>
      </c>
      <c r="W197" s="240" t="str">
        <f t="shared" si="25"/>
        <v xml:space="preserve"> </v>
      </c>
      <c r="X197" s="88"/>
      <c r="Y197" s="9" t="str">
        <f t="shared" si="26"/>
        <v>no</v>
      </c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239" t="str">
        <f t="shared" si="27"/>
        <v>MISSING</v>
      </c>
      <c r="AO197" s="240" t="str">
        <f t="shared" si="28"/>
        <v xml:space="preserve"> </v>
      </c>
      <c r="AP197" s="239" t="str">
        <f t="shared" si="29"/>
        <v>MISSING</v>
      </c>
      <c r="AQ197" s="240" t="str">
        <f t="shared" si="30"/>
        <v/>
      </c>
      <c r="AR197" s="107" t="str">
        <f t="shared" si="31"/>
        <v/>
      </c>
      <c r="AS197" s="90"/>
    </row>
    <row r="198" spans="2:45" x14ac:dyDescent="0.25">
      <c r="B198" s="87"/>
      <c r="C198" s="87"/>
      <c r="D198" s="87"/>
      <c r="E198" s="87"/>
      <c r="F198" s="87"/>
      <c r="G198" s="88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10" t="str">
        <f t="shared" si="24"/>
        <v>MISSING</v>
      </c>
      <c r="W198" s="240" t="str">
        <f t="shared" si="25"/>
        <v xml:space="preserve"> </v>
      </c>
      <c r="X198" s="88"/>
      <c r="Y198" s="9" t="str">
        <f t="shared" si="26"/>
        <v>no</v>
      </c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239" t="str">
        <f t="shared" si="27"/>
        <v>MISSING</v>
      </c>
      <c r="AO198" s="240" t="str">
        <f t="shared" si="28"/>
        <v xml:space="preserve"> </v>
      </c>
      <c r="AP198" s="239" t="str">
        <f t="shared" si="29"/>
        <v>MISSING</v>
      </c>
      <c r="AQ198" s="240" t="str">
        <f t="shared" si="30"/>
        <v/>
      </c>
      <c r="AR198" s="107" t="str">
        <f t="shared" si="31"/>
        <v/>
      </c>
      <c r="AS198" s="90"/>
    </row>
    <row r="199" spans="2:45" x14ac:dyDescent="0.25">
      <c r="B199" s="87"/>
      <c r="C199" s="87"/>
      <c r="D199" s="87"/>
      <c r="E199" s="87"/>
      <c r="F199" s="87"/>
      <c r="G199" s="88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10" t="str">
        <f t="shared" si="24"/>
        <v>MISSING</v>
      </c>
      <c r="W199" s="240" t="str">
        <f t="shared" si="25"/>
        <v xml:space="preserve"> </v>
      </c>
      <c r="X199" s="88"/>
      <c r="Y199" s="9" t="str">
        <f t="shared" si="26"/>
        <v>no</v>
      </c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239" t="str">
        <f t="shared" si="27"/>
        <v>MISSING</v>
      </c>
      <c r="AO199" s="240" t="str">
        <f t="shared" si="28"/>
        <v xml:space="preserve"> </v>
      </c>
      <c r="AP199" s="239" t="str">
        <f t="shared" si="29"/>
        <v>MISSING</v>
      </c>
      <c r="AQ199" s="240" t="str">
        <f t="shared" si="30"/>
        <v/>
      </c>
      <c r="AR199" s="107" t="str">
        <f t="shared" si="31"/>
        <v/>
      </c>
      <c r="AS199" s="90"/>
    </row>
    <row r="200" spans="2:45" x14ac:dyDescent="0.25">
      <c r="B200" s="87"/>
      <c r="C200" s="87"/>
      <c r="D200" s="87"/>
      <c r="E200" s="87"/>
      <c r="F200" s="87"/>
      <c r="G200" s="88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10" t="str">
        <f t="shared" si="24"/>
        <v>MISSING</v>
      </c>
      <c r="W200" s="240" t="str">
        <f t="shared" si="25"/>
        <v xml:space="preserve"> </v>
      </c>
      <c r="X200" s="88"/>
      <c r="Y200" s="9" t="str">
        <f t="shared" si="26"/>
        <v>no</v>
      </c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239" t="str">
        <f t="shared" si="27"/>
        <v>MISSING</v>
      </c>
      <c r="AO200" s="240" t="str">
        <f t="shared" si="28"/>
        <v xml:space="preserve"> </v>
      </c>
      <c r="AP200" s="239" t="str">
        <f t="shared" si="29"/>
        <v>MISSING</v>
      </c>
      <c r="AQ200" s="240" t="str">
        <f t="shared" si="30"/>
        <v/>
      </c>
      <c r="AR200" s="107" t="str">
        <f t="shared" si="31"/>
        <v/>
      </c>
      <c r="AS200" s="90"/>
    </row>
    <row r="201" spans="2:45" x14ac:dyDescent="0.25">
      <c r="B201" s="87"/>
      <c r="C201" s="87"/>
      <c r="D201" s="87"/>
      <c r="E201" s="87"/>
      <c r="F201" s="87"/>
      <c r="G201" s="88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10" t="str">
        <f t="shared" si="24"/>
        <v>MISSING</v>
      </c>
      <c r="W201" s="240" t="str">
        <f t="shared" si="25"/>
        <v xml:space="preserve"> </v>
      </c>
      <c r="X201" s="88"/>
      <c r="Y201" s="9" t="str">
        <f t="shared" si="26"/>
        <v>no</v>
      </c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239" t="str">
        <f t="shared" si="27"/>
        <v>MISSING</v>
      </c>
      <c r="AO201" s="240" t="str">
        <f t="shared" si="28"/>
        <v xml:space="preserve"> </v>
      </c>
      <c r="AP201" s="239" t="str">
        <f t="shared" si="29"/>
        <v>MISSING</v>
      </c>
      <c r="AQ201" s="240" t="str">
        <f t="shared" si="30"/>
        <v/>
      </c>
      <c r="AR201" s="107" t="str">
        <f t="shared" si="31"/>
        <v/>
      </c>
      <c r="AS201" s="90"/>
    </row>
    <row r="202" spans="2:45" x14ac:dyDescent="0.25">
      <c r="B202" s="87"/>
      <c r="C202" s="87"/>
      <c r="D202" s="87"/>
      <c r="E202" s="87"/>
      <c r="F202" s="87"/>
      <c r="G202" s="88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10" t="str">
        <f t="shared" si="24"/>
        <v>MISSING</v>
      </c>
      <c r="W202" s="240" t="str">
        <f t="shared" si="25"/>
        <v xml:space="preserve"> </v>
      </c>
      <c r="X202" s="88"/>
      <c r="Y202" s="9" t="str">
        <f t="shared" si="26"/>
        <v>no</v>
      </c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239" t="str">
        <f t="shared" si="27"/>
        <v>MISSING</v>
      </c>
      <c r="AO202" s="240" t="str">
        <f t="shared" si="28"/>
        <v xml:space="preserve"> </v>
      </c>
      <c r="AP202" s="239" t="str">
        <f t="shared" si="29"/>
        <v>MISSING</v>
      </c>
      <c r="AQ202" s="240" t="str">
        <f t="shared" si="30"/>
        <v/>
      </c>
      <c r="AR202" s="107" t="str">
        <f t="shared" si="31"/>
        <v/>
      </c>
      <c r="AS202" s="90"/>
    </row>
    <row r="203" spans="2:45" x14ac:dyDescent="0.25">
      <c r="B203" s="87"/>
      <c r="C203" s="87"/>
      <c r="D203" s="87"/>
      <c r="E203" s="87"/>
      <c r="F203" s="87"/>
      <c r="G203" s="88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10" t="str">
        <f t="shared" si="24"/>
        <v>MISSING</v>
      </c>
      <c r="W203" s="240" t="str">
        <f t="shared" si="25"/>
        <v xml:space="preserve"> </v>
      </c>
      <c r="X203" s="88"/>
      <c r="Y203" s="9" t="str">
        <f t="shared" si="26"/>
        <v>no</v>
      </c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239" t="str">
        <f t="shared" si="27"/>
        <v>MISSING</v>
      </c>
      <c r="AO203" s="240" t="str">
        <f t="shared" si="28"/>
        <v xml:space="preserve"> </v>
      </c>
      <c r="AP203" s="239" t="str">
        <f t="shared" si="29"/>
        <v>MISSING</v>
      </c>
      <c r="AQ203" s="240" t="str">
        <f t="shared" si="30"/>
        <v/>
      </c>
      <c r="AR203" s="107" t="str">
        <f t="shared" si="31"/>
        <v/>
      </c>
      <c r="AS203" s="90"/>
    </row>
    <row r="204" spans="2:45" x14ac:dyDescent="0.25">
      <c r="B204" s="87"/>
      <c r="C204" s="87"/>
      <c r="D204" s="87"/>
      <c r="E204" s="87"/>
      <c r="F204" s="87"/>
      <c r="G204" s="88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10" t="str">
        <f t="shared" si="24"/>
        <v>MISSING</v>
      </c>
      <c r="W204" s="240" t="str">
        <f t="shared" si="25"/>
        <v xml:space="preserve"> </v>
      </c>
      <c r="X204" s="88"/>
      <c r="Y204" s="9" t="str">
        <f t="shared" si="26"/>
        <v>no</v>
      </c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239" t="str">
        <f t="shared" si="27"/>
        <v>MISSING</v>
      </c>
      <c r="AO204" s="240" t="str">
        <f t="shared" si="28"/>
        <v xml:space="preserve"> </v>
      </c>
      <c r="AP204" s="239" t="str">
        <f t="shared" si="29"/>
        <v>MISSING</v>
      </c>
      <c r="AQ204" s="240" t="str">
        <f t="shared" si="30"/>
        <v/>
      </c>
      <c r="AR204" s="107" t="str">
        <f t="shared" si="31"/>
        <v/>
      </c>
      <c r="AS204" s="90"/>
    </row>
    <row r="205" spans="2:45" x14ac:dyDescent="0.25">
      <c r="B205" s="87"/>
      <c r="C205" s="87"/>
      <c r="D205" s="87"/>
      <c r="E205" s="87"/>
      <c r="F205" s="87"/>
      <c r="G205" s="88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10" t="str">
        <f t="shared" si="24"/>
        <v>MISSING</v>
      </c>
      <c r="W205" s="240" t="str">
        <f t="shared" si="25"/>
        <v xml:space="preserve"> </v>
      </c>
      <c r="X205" s="88"/>
      <c r="Y205" s="9" t="str">
        <f t="shared" si="26"/>
        <v>no</v>
      </c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239" t="str">
        <f t="shared" si="27"/>
        <v>MISSING</v>
      </c>
      <c r="AO205" s="240" t="str">
        <f t="shared" si="28"/>
        <v xml:space="preserve"> </v>
      </c>
      <c r="AP205" s="239" t="str">
        <f t="shared" si="29"/>
        <v>MISSING</v>
      </c>
      <c r="AQ205" s="240" t="str">
        <f t="shared" si="30"/>
        <v/>
      </c>
      <c r="AR205" s="107" t="str">
        <f t="shared" si="31"/>
        <v/>
      </c>
      <c r="AS205" s="90"/>
    </row>
    <row r="206" spans="2:45" x14ac:dyDescent="0.25">
      <c r="B206" s="87"/>
      <c r="C206" s="87"/>
      <c r="D206" s="87"/>
      <c r="E206" s="87"/>
      <c r="F206" s="87"/>
      <c r="G206" s="88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10" t="str">
        <f t="shared" si="24"/>
        <v>MISSING</v>
      </c>
      <c r="W206" s="240" t="str">
        <f t="shared" si="25"/>
        <v xml:space="preserve"> </v>
      </c>
      <c r="X206" s="88"/>
      <c r="Y206" s="9" t="str">
        <f t="shared" si="26"/>
        <v>no</v>
      </c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239" t="str">
        <f t="shared" si="27"/>
        <v>MISSING</v>
      </c>
      <c r="AO206" s="240" t="str">
        <f t="shared" si="28"/>
        <v xml:space="preserve"> </v>
      </c>
      <c r="AP206" s="239" t="str">
        <f t="shared" si="29"/>
        <v>MISSING</v>
      </c>
      <c r="AQ206" s="240" t="str">
        <f t="shared" si="30"/>
        <v/>
      </c>
      <c r="AR206" s="107" t="str">
        <f t="shared" si="31"/>
        <v/>
      </c>
      <c r="AS206" s="90"/>
    </row>
    <row r="207" spans="2:45" x14ac:dyDescent="0.25">
      <c r="B207" s="87"/>
      <c r="C207" s="87"/>
      <c r="D207" s="87"/>
      <c r="E207" s="87"/>
      <c r="F207" s="87"/>
      <c r="G207" s="88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10" t="str">
        <f t="shared" si="24"/>
        <v>MISSING</v>
      </c>
      <c r="W207" s="240" t="str">
        <f t="shared" si="25"/>
        <v xml:space="preserve"> </v>
      </c>
      <c r="X207" s="88"/>
      <c r="Y207" s="9" t="str">
        <f t="shared" si="26"/>
        <v>no</v>
      </c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239" t="str">
        <f t="shared" si="27"/>
        <v>MISSING</v>
      </c>
      <c r="AO207" s="240" t="str">
        <f t="shared" si="28"/>
        <v xml:space="preserve"> </v>
      </c>
      <c r="AP207" s="239" t="str">
        <f t="shared" si="29"/>
        <v>MISSING</v>
      </c>
      <c r="AQ207" s="240" t="str">
        <f t="shared" si="30"/>
        <v/>
      </c>
      <c r="AR207" s="107" t="str">
        <f t="shared" si="31"/>
        <v/>
      </c>
      <c r="AS207" s="90"/>
    </row>
    <row r="208" spans="2:45" x14ac:dyDescent="0.25">
      <c r="B208" s="87"/>
      <c r="C208" s="87"/>
      <c r="D208" s="87"/>
      <c r="E208" s="87"/>
      <c r="F208" s="87"/>
      <c r="G208" s="88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10" t="str">
        <f t="shared" si="24"/>
        <v>MISSING</v>
      </c>
      <c r="W208" s="240" t="str">
        <f t="shared" si="25"/>
        <v xml:space="preserve"> </v>
      </c>
      <c r="X208" s="88"/>
      <c r="Y208" s="9" t="str">
        <f t="shared" si="26"/>
        <v>no</v>
      </c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239" t="str">
        <f t="shared" si="27"/>
        <v>MISSING</v>
      </c>
      <c r="AO208" s="240" t="str">
        <f t="shared" si="28"/>
        <v xml:space="preserve"> </v>
      </c>
      <c r="AP208" s="239" t="str">
        <f t="shared" si="29"/>
        <v>MISSING</v>
      </c>
      <c r="AQ208" s="240" t="str">
        <f t="shared" si="30"/>
        <v/>
      </c>
      <c r="AR208" s="107" t="str">
        <f t="shared" si="31"/>
        <v/>
      </c>
      <c r="AS208" s="90"/>
    </row>
    <row r="209" spans="2:45" x14ac:dyDescent="0.25">
      <c r="B209" s="87"/>
      <c r="C209" s="87"/>
      <c r="D209" s="87"/>
      <c r="E209" s="87"/>
      <c r="F209" s="87"/>
      <c r="G209" s="88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10" t="str">
        <f t="shared" si="24"/>
        <v>MISSING</v>
      </c>
      <c r="W209" s="240" t="str">
        <f t="shared" si="25"/>
        <v xml:space="preserve"> </v>
      </c>
      <c r="X209" s="88"/>
      <c r="Y209" s="9" t="str">
        <f t="shared" si="26"/>
        <v>no</v>
      </c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239" t="str">
        <f t="shared" si="27"/>
        <v>MISSING</v>
      </c>
      <c r="AO209" s="240" t="str">
        <f t="shared" si="28"/>
        <v xml:space="preserve"> </v>
      </c>
      <c r="AP209" s="239" t="str">
        <f t="shared" si="29"/>
        <v>MISSING</v>
      </c>
      <c r="AQ209" s="240" t="str">
        <f t="shared" si="30"/>
        <v/>
      </c>
      <c r="AR209" s="107" t="str">
        <f t="shared" si="31"/>
        <v/>
      </c>
      <c r="AS209" s="90"/>
    </row>
    <row r="210" spans="2:45" x14ac:dyDescent="0.25">
      <c r="B210" s="87"/>
      <c r="C210" s="87"/>
      <c r="D210" s="87"/>
      <c r="E210" s="87"/>
      <c r="F210" s="87"/>
      <c r="G210" s="88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10" t="str">
        <f t="shared" si="24"/>
        <v>MISSING</v>
      </c>
      <c r="W210" s="240" t="str">
        <f t="shared" si="25"/>
        <v xml:space="preserve"> </v>
      </c>
      <c r="X210" s="88"/>
      <c r="Y210" s="9" t="str">
        <f t="shared" si="26"/>
        <v>no</v>
      </c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239" t="str">
        <f t="shared" si="27"/>
        <v>MISSING</v>
      </c>
      <c r="AO210" s="240" t="str">
        <f t="shared" si="28"/>
        <v xml:space="preserve"> </v>
      </c>
      <c r="AP210" s="239" t="str">
        <f t="shared" si="29"/>
        <v>MISSING</v>
      </c>
      <c r="AQ210" s="240" t="str">
        <f t="shared" si="30"/>
        <v/>
      </c>
      <c r="AR210" s="107" t="str">
        <f t="shared" si="31"/>
        <v/>
      </c>
      <c r="AS210" s="90"/>
    </row>
    <row r="211" spans="2:45" x14ac:dyDescent="0.25">
      <c r="B211" s="87"/>
      <c r="C211" s="87"/>
      <c r="D211" s="87"/>
      <c r="E211" s="87"/>
      <c r="F211" s="87"/>
      <c r="G211" s="88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10" t="str">
        <f t="shared" si="24"/>
        <v>MISSING</v>
      </c>
      <c r="W211" s="240" t="str">
        <f t="shared" si="25"/>
        <v xml:space="preserve"> </v>
      </c>
      <c r="X211" s="88"/>
      <c r="Y211" s="9" t="str">
        <f t="shared" si="26"/>
        <v>no</v>
      </c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239" t="str">
        <f t="shared" si="27"/>
        <v>MISSING</v>
      </c>
      <c r="AO211" s="240" t="str">
        <f t="shared" si="28"/>
        <v xml:space="preserve"> </v>
      </c>
      <c r="AP211" s="239" t="str">
        <f t="shared" si="29"/>
        <v>MISSING</v>
      </c>
      <c r="AQ211" s="240" t="str">
        <f t="shared" si="30"/>
        <v/>
      </c>
      <c r="AR211" s="107" t="str">
        <f t="shared" si="31"/>
        <v/>
      </c>
      <c r="AS211" s="90"/>
    </row>
    <row r="212" spans="2:45" x14ac:dyDescent="0.25">
      <c r="B212" s="87"/>
      <c r="C212" s="87"/>
      <c r="D212" s="87"/>
      <c r="E212" s="87"/>
      <c r="F212" s="87"/>
      <c r="G212" s="88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10" t="str">
        <f t="shared" si="24"/>
        <v>MISSING</v>
      </c>
      <c r="W212" s="240" t="str">
        <f t="shared" si="25"/>
        <v xml:space="preserve"> </v>
      </c>
      <c r="X212" s="88"/>
      <c r="Y212" s="9" t="str">
        <f t="shared" si="26"/>
        <v>no</v>
      </c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239" t="str">
        <f t="shared" si="27"/>
        <v>MISSING</v>
      </c>
      <c r="AO212" s="240" t="str">
        <f t="shared" si="28"/>
        <v xml:space="preserve"> </v>
      </c>
      <c r="AP212" s="239" t="str">
        <f t="shared" si="29"/>
        <v>MISSING</v>
      </c>
      <c r="AQ212" s="240" t="str">
        <f t="shared" si="30"/>
        <v/>
      </c>
      <c r="AR212" s="107" t="str">
        <f t="shared" si="31"/>
        <v/>
      </c>
      <c r="AS212" s="90"/>
    </row>
    <row r="213" spans="2:45" x14ac:dyDescent="0.25">
      <c r="B213" s="87"/>
      <c r="C213" s="87"/>
      <c r="D213" s="87"/>
      <c r="E213" s="87"/>
      <c r="F213" s="87"/>
      <c r="G213" s="88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10" t="str">
        <f t="shared" si="24"/>
        <v>MISSING</v>
      </c>
      <c r="W213" s="240" t="str">
        <f t="shared" si="25"/>
        <v xml:space="preserve"> </v>
      </c>
      <c r="X213" s="88"/>
      <c r="Y213" s="9" t="str">
        <f t="shared" si="26"/>
        <v>no</v>
      </c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239" t="str">
        <f t="shared" si="27"/>
        <v>MISSING</v>
      </c>
      <c r="AO213" s="240" t="str">
        <f t="shared" si="28"/>
        <v xml:space="preserve"> </v>
      </c>
      <c r="AP213" s="239" t="str">
        <f t="shared" si="29"/>
        <v>MISSING</v>
      </c>
      <c r="AQ213" s="240" t="str">
        <f t="shared" si="30"/>
        <v/>
      </c>
      <c r="AR213" s="107" t="str">
        <f t="shared" si="31"/>
        <v/>
      </c>
      <c r="AS213" s="90"/>
    </row>
    <row r="214" spans="2:45" x14ac:dyDescent="0.25">
      <c r="B214" s="87"/>
      <c r="C214" s="87"/>
      <c r="D214" s="87"/>
      <c r="E214" s="87"/>
      <c r="F214" s="87"/>
      <c r="G214" s="88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10" t="str">
        <f t="shared" si="24"/>
        <v>MISSING</v>
      </c>
      <c r="W214" s="240" t="str">
        <f t="shared" si="25"/>
        <v xml:space="preserve"> </v>
      </c>
      <c r="X214" s="88"/>
      <c r="Y214" s="9" t="str">
        <f t="shared" si="26"/>
        <v>no</v>
      </c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239" t="str">
        <f t="shared" si="27"/>
        <v>MISSING</v>
      </c>
      <c r="AO214" s="240" t="str">
        <f t="shared" si="28"/>
        <v xml:space="preserve"> </v>
      </c>
      <c r="AP214" s="239" t="str">
        <f t="shared" si="29"/>
        <v>MISSING</v>
      </c>
      <c r="AQ214" s="240" t="str">
        <f t="shared" si="30"/>
        <v/>
      </c>
      <c r="AR214" s="107" t="str">
        <f t="shared" si="31"/>
        <v/>
      </c>
      <c r="AS214" s="90"/>
    </row>
    <row r="215" spans="2:45" x14ac:dyDescent="0.25">
      <c r="B215" s="87"/>
      <c r="C215" s="87"/>
      <c r="D215" s="87"/>
      <c r="E215" s="87"/>
      <c r="F215" s="87"/>
      <c r="G215" s="88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10" t="str">
        <f t="shared" si="24"/>
        <v>MISSING</v>
      </c>
      <c r="W215" s="240" t="str">
        <f t="shared" si="25"/>
        <v xml:space="preserve"> </v>
      </c>
      <c r="X215" s="88"/>
      <c r="Y215" s="9" t="str">
        <f t="shared" si="26"/>
        <v>no</v>
      </c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239" t="str">
        <f t="shared" si="27"/>
        <v>MISSING</v>
      </c>
      <c r="AO215" s="240" t="str">
        <f t="shared" si="28"/>
        <v xml:space="preserve"> </v>
      </c>
      <c r="AP215" s="239" t="str">
        <f t="shared" si="29"/>
        <v>MISSING</v>
      </c>
      <c r="AQ215" s="240" t="str">
        <f t="shared" si="30"/>
        <v/>
      </c>
      <c r="AR215" s="107" t="str">
        <f t="shared" si="31"/>
        <v/>
      </c>
      <c r="AS215" s="90"/>
    </row>
    <row r="216" spans="2:45" x14ac:dyDescent="0.25">
      <c r="B216" s="87"/>
      <c r="C216" s="87"/>
      <c r="D216" s="87"/>
      <c r="E216" s="87"/>
      <c r="F216" s="87"/>
      <c r="G216" s="88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10" t="str">
        <f t="shared" si="24"/>
        <v>MISSING</v>
      </c>
      <c r="W216" s="240" t="str">
        <f t="shared" si="25"/>
        <v xml:space="preserve"> </v>
      </c>
      <c r="X216" s="88"/>
      <c r="Y216" s="9" t="str">
        <f t="shared" si="26"/>
        <v>no</v>
      </c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239" t="str">
        <f t="shared" si="27"/>
        <v>MISSING</v>
      </c>
      <c r="AO216" s="240" t="str">
        <f t="shared" si="28"/>
        <v xml:space="preserve"> </v>
      </c>
      <c r="AP216" s="239" t="str">
        <f t="shared" si="29"/>
        <v>MISSING</v>
      </c>
      <c r="AQ216" s="240" t="str">
        <f t="shared" si="30"/>
        <v/>
      </c>
      <c r="AR216" s="107" t="str">
        <f t="shared" si="31"/>
        <v/>
      </c>
      <c r="AS216" s="90"/>
    </row>
    <row r="217" spans="2:45" x14ac:dyDescent="0.25">
      <c r="B217" s="87"/>
      <c r="C217" s="87"/>
      <c r="D217" s="87"/>
      <c r="E217" s="87"/>
      <c r="F217" s="87"/>
      <c r="G217" s="88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10" t="str">
        <f t="shared" si="24"/>
        <v>MISSING</v>
      </c>
      <c r="W217" s="240" t="str">
        <f t="shared" si="25"/>
        <v xml:space="preserve"> </v>
      </c>
      <c r="X217" s="88"/>
      <c r="Y217" s="9" t="str">
        <f t="shared" si="26"/>
        <v>no</v>
      </c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239" t="str">
        <f t="shared" si="27"/>
        <v>MISSING</v>
      </c>
      <c r="AO217" s="240" t="str">
        <f t="shared" si="28"/>
        <v xml:space="preserve"> </v>
      </c>
      <c r="AP217" s="239" t="str">
        <f t="shared" si="29"/>
        <v>MISSING</v>
      </c>
      <c r="AQ217" s="240" t="str">
        <f t="shared" si="30"/>
        <v/>
      </c>
      <c r="AR217" s="107" t="str">
        <f t="shared" si="31"/>
        <v/>
      </c>
      <c r="AS217" s="90"/>
    </row>
    <row r="218" spans="2:45" x14ac:dyDescent="0.25">
      <c r="B218" s="87"/>
      <c r="C218" s="87"/>
      <c r="D218" s="87"/>
      <c r="E218" s="87"/>
      <c r="F218" s="87"/>
      <c r="G218" s="88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10" t="str">
        <f t="shared" si="24"/>
        <v>MISSING</v>
      </c>
      <c r="W218" s="240" t="str">
        <f t="shared" si="25"/>
        <v xml:space="preserve"> </v>
      </c>
      <c r="X218" s="88"/>
      <c r="Y218" s="9" t="str">
        <f t="shared" si="26"/>
        <v>no</v>
      </c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239" t="str">
        <f t="shared" si="27"/>
        <v>MISSING</v>
      </c>
      <c r="AO218" s="240" t="str">
        <f t="shared" si="28"/>
        <v xml:space="preserve"> </v>
      </c>
      <c r="AP218" s="239" t="str">
        <f t="shared" si="29"/>
        <v>MISSING</v>
      </c>
      <c r="AQ218" s="240" t="str">
        <f t="shared" si="30"/>
        <v/>
      </c>
      <c r="AR218" s="107" t="str">
        <f t="shared" si="31"/>
        <v/>
      </c>
      <c r="AS218" s="90"/>
    </row>
    <row r="219" spans="2:45" x14ac:dyDescent="0.25">
      <c r="B219" s="87"/>
      <c r="C219" s="87"/>
      <c r="D219" s="87"/>
      <c r="E219" s="87"/>
      <c r="F219" s="87"/>
      <c r="G219" s="88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10" t="str">
        <f t="shared" si="24"/>
        <v>MISSING</v>
      </c>
      <c r="W219" s="240" t="str">
        <f t="shared" si="25"/>
        <v xml:space="preserve"> </v>
      </c>
      <c r="X219" s="88"/>
      <c r="Y219" s="9" t="str">
        <f t="shared" si="26"/>
        <v>no</v>
      </c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239" t="str">
        <f t="shared" si="27"/>
        <v>MISSING</v>
      </c>
      <c r="AO219" s="240" t="str">
        <f t="shared" si="28"/>
        <v xml:space="preserve"> </v>
      </c>
      <c r="AP219" s="239" t="str">
        <f t="shared" si="29"/>
        <v>MISSING</v>
      </c>
      <c r="AQ219" s="240" t="str">
        <f t="shared" si="30"/>
        <v/>
      </c>
      <c r="AR219" s="107" t="str">
        <f t="shared" si="31"/>
        <v/>
      </c>
      <c r="AS219" s="90"/>
    </row>
    <row r="220" spans="2:45" x14ac:dyDescent="0.25">
      <c r="B220" s="87"/>
      <c r="C220" s="87"/>
      <c r="D220" s="87"/>
      <c r="E220" s="87"/>
      <c r="F220" s="87"/>
      <c r="G220" s="88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10" t="str">
        <f t="shared" si="24"/>
        <v>MISSING</v>
      </c>
      <c r="W220" s="240" t="str">
        <f t="shared" si="25"/>
        <v xml:space="preserve"> </v>
      </c>
      <c r="X220" s="88"/>
      <c r="Y220" s="9" t="str">
        <f t="shared" si="26"/>
        <v>no</v>
      </c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239" t="str">
        <f t="shared" si="27"/>
        <v>MISSING</v>
      </c>
      <c r="AO220" s="240" t="str">
        <f t="shared" si="28"/>
        <v xml:space="preserve"> </v>
      </c>
      <c r="AP220" s="239" t="str">
        <f t="shared" si="29"/>
        <v>MISSING</v>
      </c>
      <c r="AQ220" s="240" t="str">
        <f t="shared" si="30"/>
        <v/>
      </c>
      <c r="AR220" s="107" t="str">
        <f t="shared" si="31"/>
        <v/>
      </c>
      <c r="AS220" s="90"/>
    </row>
    <row r="221" spans="2:45" x14ac:dyDescent="0.25">
      <c r="B221" s="87"/>
      <c r="C221" s="87"/>
      <c r="D221" s="87"/>
      <c r="E221" s="87"/>
      <c r="F221" s="87"/>
      <c r="G221" s="88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10" t="str">
        <f t="shared" si="24"/>
        <v>MISSING</v>
      </c>
      <c r="W221" s="240" t="str">
        <f t="shared" si="25"/>
        <v xml:space="preserve"> </v>
      </c>
      <c r="X221" s="88"/>
      <c r="Y221" s="9" t="str">
        <f t="shared" si="26"/>
        <v>no</v>
      </c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239" t="str">
        <f t="shared" si="27"/>
        <v>MISSING</v>
      </c>
      <c r="AO221" s="240" t="str">
        <f t="shared" si="28"/>
        <v xml:space="preserve"> </v>
      </c>
      <c r="AP221" s="239" t="str">
        <f t="shared" si="29"/>
        <v>MISSING</v>
      </c>
      <c r="AQ221" s="240" t="str">
        <f t="shared" si="30"/>
        <v/>
      </c>
      <c r="AR221" s="107" t="str">
        <f t="shared" si="31"/>
        <v/>
      </c>
      <c r="AS221" s="90"/>
    </row>
    <row r="222" spans="2:45" x14ac:dyDescent="0.25">
      <c r="B222" s="87"/>
      <c r="C222" s="87"/>
      <c r="D222" s="87"/>
      <c r="E222" s="87"/>
      <c r="F222" s="87"/>
      <c r="G222" s="88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10" t="str">
        <f t="shared" si="24"/>
        <v>MISSING</v>
      </c>
      <c r="W222" s="240" t="str">
        <f t="shared" si="25"/>
        <v xml:space="preserve"> </v>
      </c>
      <c r="X222" s="88"/>
      <c r="Y222" s="9" t="str">
        <f t="shared" si="26"/>
        <v>no</v>
      </c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239" t="str">
        <f t="shared" si="27"/>
        <v>MISSING</v>
      </c>
      <c r="AO222" s="240" t="str">
        <f t="shared" si="28"/>
        <v xml:space="preserve"> </v>
      </c>
      <c r="AP222" s="239" t="str">
        <f t="shared" si="29"/>
        <v>MISSING</v>
      </c>
      <c r="AQ222" s="240" t="str">
        <f t="shared" si="30"/>
        <v/>
      </c>
      <c r="AR222" s="107" t="str">
        <f t="shared" si="31"/>
        <v/>
      </c>
      <c r="AS222" s="90"/>
    </row>
    <row r="223" spans="2:45" x14ac:dyDescent="0.25">
      <c r="B223" s="87"/>
      <c r="C223" s="87"/>
      <c r="D223" s="87"/>
      <c r="E223" s="87"/>
      <c r="F223" s="87"/>
      <c r="G223" s="88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10" t="str">
        <f t="shared" si="24"/>
        <v>MISSING</v>
      </c>
      <c r="W223" s="240" t="str">
        <f t="shared" si="25"/>
        <v xml:space="preserve"> </v>
      </c>
      <c r="X223" s="88"/>
      <c r="Y223" s="9" t="str">
        <f t="shared" si="26"/>
        <v>no</v>
      </c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239" t="str">
        <f t="shared" si="27"/>
        <v>MISSING</v>
      </c>
      <c r="AO223" s="240" t="str">
        <f t="shared" si="28"/>
        <v xml:space="preserve"> </v>
      </c>
      <c r="AP223" s="239" t="str">
        <f t="shared" si="29"/>
        <v>MISSING</v>
      </c>
      <c r="AQ223" s="240" t="str">
        <f t="shared" si="30"/>
        <v/>
      </c>
      <c r="AR223" s="107" t="str">
        <f t="shared" si="31"/>
        <v/>
      </c>
      <c r="AS223" s="90"/>
    </row>
    <row r="224" spans="2:45" x14ac:dyDescent="0.25">
      <c r="B224" s="87"/>
      <c r="C224" s="87"/>
      <c r="D224" s="87"/>
      <c r="E224" s="87"/>
      <c r="F224" s="87"/>
      <c r="G224" s="88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10" t="str">
        <f t="shared" si="24"/>
        <v>MISSING</v>
      </c>
      <c r="W224" s="240" t="str">
        <f t="shared" si="25"/>
        <v xml:space="preserve"> </v>
      </c>
      <c r="X224" s="88"/>
      <c r="Y224" s="9" t="str">
        <f t="shared" si="26"/>
        <v>no</v>
      </c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239" t="str">
        <f t="shared" si="27"/>
        <v>MISSING</v>
      </c>
      <c r="AO224" s="240" t="str">
        <f t="shared" si="28"/>
        <v xml:space="preserve"> </v>
      </c>
      <c r="AP224" s="239" t="str">
        <f t="shared" si="29"/>
        <v>MISSING</v>
      </c>
      <c r="AQ224" s="240" t="str">
        <f t="shared" si="30"/>
        <v/>
      </c>
      <c r="AR224" s="107" t="str">
        <f t="shared" si="31"/>
        <v/>
      </c>
      <c r="AS224" s="90"/>
    </row>
    <row r="225" spans="2:45" x14ac:dyDescent="0.25">
      <c r="B225" s="87"/>
      <c r="C225" s="87"/>
      <c r="D225" s="87"/>
      <c r="E225" s="87"/>
      <c r="F225" s="87"/>
      <c r="G225" s="88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10" t="str">
        <f t="shared" si="24"/>
        <v>MISSING</v>
      </c>
      <c r="W225" s="240" t="str">
        <f t="shared" si="25"/>
        <v xml:space="preserve"> </v>
      </c>
      <c r="X225" s="88"/>
      <c r="Y225" s="9" t="str">
        <f t="shared" si="26"/>
        <v>no</v>
      </c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239" t="str">
        <f t="shared" si="27"/>
        <v>MISSING</v>
      </c>
      <c r="AO225" s="240" t="str">
        <f t="shared" si="28"/>
        <v xml:space="preserve"> </v>
      </c>
      <c r="AP225" s="239" t="str">
        <f t="shared" si="29"/>
        <v>MISSING</v>
      </c>
      <c r="AQ225" s="240" t="str">
        <f t="shared" si="30"/>
        <v/>
      </c>
      <c r="AR225" s="107" t="str">
        <f t="shared" si="31"/>
        <v/>
      </c>
      <c r="AS225" s="90"/>
    </row>
    <row r="226" spans="2:45" x14ac:dyDescent="0.25">
      <c r="B226" s="87"/>
      <c r="C226" s="87"/>
      <c r="D226" s="87"/>
      <c r="E226" s="87"/>
      <c r="F226" s="87"/>
      <c r="G226" s="88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10" t="str">
        <f t="shared" si="24"/>
        <v>MISSING</v>
      </c>
      <c r="W226" s="240" t="str">
        <f t="shared" si="25"/>
        <v xml:space="preserve"> </v>
      </c>
      <c r="X226" s="88"/>
      <c r="Y226" s="9" t="str">
        <f t="shared" si="26"/>
        <v>no</v>
      </c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239" t="str">
        <f t="shared" si="27"/>
        <v>MISSING</v>
      </c>
      <c r="AO226" s="240" t="str">
        <f t="shared" si="28"/>
        <v xml:space="preserve"> </v>
      </c>
      <c r="AP226" s="239" t="str">
        <f t="shared" si="29"/>
        <v>MISSING</v>
      </c>
      <c r="AQ226" s="240" t="str">
        <f t="shared" si="30"/>
        <v/>
      </c>
      <c r="AR226" s="107" t="str">
        <f t="shared" si="31"/>
        <v/>
      </c>
      <c r="AS226" s="90"/>
    </row>
    <row r="227" spans="2:45" x14ac:dyDescent="0.25">
      <c r="B227" s="87"/>
      <c r="C227" s="87"/>
      <c r="D227" s="87"/>
      <c r="E227" s="87"/>
      <c r="F227" s="87"/>
      <c r="G227" s="88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10" t="str">
        <f t="shared" si="24"/>
        <v>MISSING</v>
      </c>
      <c r="W227" s="240" t="str">
        <f t="shared" si="25"/>
        <v xml:space="preserve"> </v>
      </c>
      <c r="X227" s="88"/>
      <c r="Y227" s="9" t="str">
        <f t="shared" si="26"/>
        <v>no</v>
      </c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239" t="str">
        <f t="shared" si="27"/>
        <v>MISSING</v>
      </c>
      <c r="AO227" s="240" t="str">
        <f t="shared" si="28"/>
        <v xml:space="preserve"> </v>
      </c>
      <c r="AP227" s="239" t="str">
        <f t="shared" si="29"/>
        <v>MISSING</v>
      </c>
      <c r="AQ227" s="240" t="str">
        <f t="shared" si="30"/>
        <v/>
      </c>
      <c r="AR227" s="107" t="str">
        <f t="shared" si="31"/>
        <v/>
      </c>
      <c r="AS227" s="90"/>
    </row>
    <row r="228" spans="2:45" x14ac:dyDescent="0.25">
      <c r="B228" s="87"/>
      <c r="C228" s="87"/>
      <c r="D228" s="87"/>
      <c r="E228" s="87"/>
      <c r="F228" s="87"/>
      <c r="G228" s="88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10" t="str">
        <f t="shared" si="24"/>
        <v>MISSING</v>
      </c>
      <c r="W228" s="240" t="str">
        <f t="shared" si="25"/>
        <v xml:space="preserve"> </v>
      </c>
      <c r="X228" s="88"/>
      <c r="Y228" s="9" t="str">
        <f t="shared" si="26"/>
        <v>no</v>
      </c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239" t="str">
        <f t="shared" si="27"/>
        <v>MISSING</v>
      </c>
      <c r="AO228" s="240" t="str">
        <f t="shared" si="28"/>
        <v xml:space="preserve"> </v>
      </c>
      <c r="AP228" s="239" t="str">
        <f t="shared" si="29"/>
        <v>MISSING</v>
      </c>
      <c r="AQ228" s="240" t="str">
        <f t="shared" si="30"/>
        <v/>
      </c>
      <c r="AR228" s="107" t="str">
        <f t="shared" si="31"/>
        <v/>
      </c>
      <c r="AS228" s="90"/>
    </row>
    <row r="229" spans="2:45" x14ac:dyDescent="0.25">
      <c r="B229" s="87"/>
      <c r="C229" s="87"/>
      <c r="D229" s="87"/>
      <c r="E229" s="87"/>
      <c r="F229" s="87"/>
      <c r="G229" s="88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10" t="str">
        <f t="shared" si="24"/>
        <v>MISSING</v>
      </c>
      <c r="W229" s="240" t="str">
        <f t="shared" si="25"/>
        <v xml:space="preserve"> </v>
      </c>
      <c r="X229" s="88"/>
      <c r="Y229" s="9" t="str">
        <f t="shared" si="26"/>
        <v>no</v>
      </c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239" t="str">
        <f t="shared" si="27"/>
        <v>MISSING</v>
      </c>
      <c r="AO229" s="240" t="str">
        <f t="shared" si="28"/>
        <v xml:space="preserve"> </v>
      </c>
      <c r="AP229" s="239" t="str">
        <f t="shared" si="29"/>
        <v>MISSING</v>
      </c>
      <c r="AQ229" s="240" t="str">
        <f t="shared" si="30"/>
        <v/>
      </c>
      <c r="AR229" s="107" t="str">
        <f t="shared" si="31"/>
        <v/>
      </c>
      <c r="AS229" s="90"/>
    </row>
    <row r="230" spans="2:45" x14ac:dyDescent="0.25">
      <c r="B230" s="87"/>
      <c r="C230" s="87"/>
      <c r="D230" s="87"/>
      <c r="E230" s="87"/>
      <c r="F230" s="87"/>
      <c r="G230" s="88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10" t="str">
        <f t="shared" si="24"/>
        <v>MISSING</v>
      </c>
      <c r="W230" s="240" t="str">
        <f t="shared" si="25"/>
        <v xml:space="preserve"> </v>
      </c>
      <c r="X230" s="88"/>
      <c r="Y230" s="9" t="str">
        <f t="shared" si="26"/>
        <v>no</v>
      </c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239" t="str">
        <f t="shared" si="27"/>
        <v>MISSING</v>
      </c>
      <c r="AO230" s="240" t="str">
        <f t="shared" si="28"/>
        <v xml:space="preserve"> </v>
      </c>
      <c r="AP230" s="239" t="str">
        <f t="shared" si="29"/>
        <v>MISSING</v>
      </c>
      <c r="AQ230" s="240" t="str">
        <f t="shared" si="30"/>
        <v/>
      </c>
      <c r="AR230" s="107" t="str">
        <f t="shared" si="31"/>
        <v/>
      </c>
      <c r="AS230" s="90"/>
    </row>
    <row r="231" spans="2:45" x14ac:dyDescent="0.25">
      <c r="B231" s="87"/>
      <c r="C231" s="87"/>
      <c r="D231" s="87"/>
      <c r="E231" s="87"/>
      <c r="F231" s="87"/>
      <c r="G231" s="88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10" t="str">
        <f t="shared" si="24"/>
        <v>MISSING</v>
      </c>
      <c r="W231" s="240" t="str">
        <f t="shared" si="25"/>
        <v xml:space="preserve"> </v>
      </c>
      <c r="X231" s="88"/>
      <c r="Y231" s="9" t="str">
        <f t="shared" si="26"/>
        <v>no</v>
      </c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239" t="str">
        <f t="shared" si="27"/>
        <v>MISSING</v>
      </c>
      <c r="AO231" s="240" t="str">
        <f t="shared" si="28"/>
        <v xml:space="preserve"> </v>
      </c>
      <c r="AP231" s="239" t="str">
        <f t="shared" si="29"/>
        <v>MISSING</v>
      </c>
      <c r="AQ231" s="240" t="str">
        <f t="shared" si="30"/>
        <v/>
      </c>
      <c r="AR231" s="107" t="str">
        <f t="shared" si="31"/>
        <v/>
      </c>
      <c r="AS231" s="90"/>
    </row>
    <row r="232" spans="2:45" x14ac:dyDescent="0.25">
      <c r="B232" s="87"/>
      <c r="C232" s="87"/>
      <c r="D232" s="87"/>
      <c r="E232" s="87"/>
      <c r="F232" s="87"/>
      <c r="G232" s="88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10" t="str">
        <f t="shared" si="24"/>
        <v>MISSING</v>
      </c>
      <c r="W232" s="240" t="str">
        <f t="shared" si="25"/>
        <v xml:space="preserve"> </v>
      </c>
      <c r="X232" s="88"/>
      <c r="Y232" s="9" t="str">
        <f t="shared" si="26"/>
        <v>no</v>
      </c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239" t="str">
        <f t="shared" si="27"/>
        <v>MISSING</v>
      </c>
      <c r="AO232" s="240" t="str">
        <f t="shared" si="28"/>
        <v xml:space="preserve"> </v>
      </c>
      <c r="AP232" s="239" t="str">
        <f t="shared" si="29"/>
        <v>MISSING</v>
      </c>
      <c r="AQ232" s="240" t="str">
        <f t="shared" si="30"/>
        <v/>
      </c>
      <c r="AR232" s="107" t="str">
        <f t="shared" si="31"/>
        <v/>
      </c>
      <c r="AS232" s="90"/>
    </row>
    <row r="233" spans="2:45" x14ac:dyDescent="0.25">
      <c r="B233" s="87"/>
      <c r="C233" s="87"/>
      <c r="D233" s="87"/>
      <c r="E233" s="87"/>
      <c r="F233" s="87"/>
      <c r="G233" s="88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10" t="str">
        <f t="shared" si="24"/>
        <v>MISSING</v>
      </c>
      <c r="W233" s="240" t="str">
        <f t="shared" si="25"/>
        <v xml:space="preserve"> </v>
      </c>
      <c r="X233" s="88"/>
      <c r="Y233" s="9" t="str">
        <f t="shared" si="26"/>
        <v>no</v>
      </c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239" t="str">
        <f t="shared" si="27"/>
        <v>MISSING</v>
      </c>
      <c r="AO233" s="240" t="str">
        <f t="shared" si="28"/>
        <v xml:space="preserve"> </v>
      </c>
      <c r="AP233" s="239" t="str">
        <f t="shared" si="29"/>
        <v>MISSING</v>
      </c>
      <c r="AQ233" s="240" t="str">
        <f t="shared" si="30"/>
        <v/>
      </c>
      <c r="AR233" s="107" t="str">
        <f t="shared" si="31"/>
        <v/>
      </c>
      <c r="AS233" s="90"/>
    </row>
    <row r="234" spans="2:45" x14ac:dyDescent="0.25">
      <c r="B234" s="87"/>
      <c r="C234" s="87"/>
      <c r="D234" s="87"/>
      <c r="E234" s="87"/>
      <c r="F234" s="87"/>
      <c r="G234" s="88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10" t="str">
        <f t="shared" si="24"/>
        <v>MISSING</v>
      </c>
      <c r="W234" s="240" t="str">
        <f t="shared" si="25"/>
        <v xml:space="preserve"> </v>
      </c>
      <c r="X234" s="88"/>
      <c r="Y234" s="9" t="str">
        <f t="shared" si="26"/>
        <v>no</v>
      </c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239" t="str">
        <f t="shared" si="27"/>
        <v>MISSING</v>
      </c>
      <c r="AO234" s="240" t="str">
        <f t="shared" si="28"/>
        <v xml:space="preserve"> </v>
      </c>
      <c r="AP234" s="239" t="str">
        <f t="shared" si="29"/>
        <v>MISSING</v>
      </c>
      <c r="AQ234" s="240" t="str">
        <f t="shared" si="30"/>
        <v/>
      </c>
      <c r="AR234" s="107" t="str">
        <f t="shared" si="31"/>
        <v/>
      </c>
      <c r="AS234" s="90"/>
    </row>
    <row r="235" spans="2:45" x14ac:dyDescent="0.25">
      <c r="B235" s="87"/>
      <c r="C235" s="87"/>
      <c r="D235" s="87"/>
      <c r="E235" s="87"/>
      <c r="F235" s="87"/>
      <c r="G235" s="88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10" t="str">
        <f t="shared" si="24"/>
        <v>MISSING</v>
      </c>
      <c r="W235" s="240" t="str">
        <f t="shared" si="25"/>
        <v xml:space="preserve"> </v>
      </c>
      <c r="X235" s="88"/>
      <c r="Y235" s="9" t="str">
        <f t="shared" si="26"/>
        <v>no</v>
      </c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239" t="str">
        <f t="shared" si="27"/>
        <v>MISSING</v>
      </c>
      <c r="AO235" s="240" t="str">
        <f t="shared" si="28"/>
        <v xml:space="preserve"> </v>
      </c>
      <c r="AP235" s="239" t="str">
        <f t="shared" si="29"/>
        <v>MISSING</v>
      </c>
      <c r="AQ235" s="240" t="str">
        <f t="shared" si="30"/>
        <v/>
      </c>
      <c r="AR235" s="107" t="str">
        <f t="shared" si="31"/>
        <v/>
      </c>
      <c r="AS235" s="90"/>
    </row>
    <row r="236" spans="2:45" x14ac:dyDescent="0.25">
      <c r="B236" s="87"/>
      <c r="C236" s="87"/>
      <c r="D236" s="87"/>
      <c r="E236" s="87"/>
      <c r="F236" s="87"/>
      <c r="G236" s="88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10" t="str">
        <f t="shared" si="24"/>
        <v>MISSING</v>
      </c>
      <c r="W236" s="240" t="str">
        <f t="shared" si="25"/>
        <v xml:space="preserve"> </v>
      </c>
      <c r="X236" s="88"/>
      <c r="Y236" s="9" t="str">
        <f t="shared" si="26"/>
        <v>no</v>
      </c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239" t="str">
        <f t="shared" si="27"/>
        <v>MISSING</v>
      </c>
      <c r="AO236" s="240" t="str">
        <f t="shared" si="28"/>
        <v xml:space="preserve"> </v>
      </c>
      <c r="AP236" s="239" t="str">
        <f t="shared" si="29"/>
        <v>MISSING</v>
      </c>
      <c r="AQ236" s="240" t="str">
        <f t="shared" si="30"/>
        <v/>
      </c>
      <c r="AR236" s="107" t="str">
        <f t="shared" si="31"/>
        <v/>
      </c>
      <c r="AS236" s="90"/>
    </row>
    <row r="237" spans="2:45" x14ac:dyDescent="0.25">
      <c r="B237" s="87"/>
      <c r="C237" s="87"/>
      <c r="D237" s="87"/>
      <c r="E237" s="87"/>
      <c r="F237" s="87"/>
      <c r="G237" s="88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10" t="str">
        <f t="shared" si="24"/>
        <v>MISSING</v>
      </c>
      <c r="W237" s="240" t="str">
        <f t="shared" si="25"/>
        <v xml:space="preserve"> </v>
      </c>
      <c r="X237" s="88"/>
      <c r="Y237" s="9" t="str">
        <f t="shared" si="26"/>
        <v>no</v>
      </c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239" t="str">
        <f t="shared" si="27"/>
        <v>MISSING</v>
      </c>
      <c r="AO237" s="240" t="str">
        <f t="shared" si="28"/>
        <v xml:space="preserve"> </v>
      </c>
      <c r="AP237" s="239" t="str">
        <f t="shared" si="29"/>
        <v>MISSING</v>
      </c>
      <c r="AQ237" s="240" t="str">
        <f t="shared" si="30"/>
        <v/>
      </c>
      <c r="AR237" s="107" t="str">
        <f t="shared" si="31"/>
        <v/>
      </c>
      <c r="AS237" s="90"/>
    </row>
    <row r="238" spans="2:45" x14ac:dyDescent="0.25">
      <c r="B238" s="87"/>
      <c r="C238" s="87"/>
      <c r="D238" s="87"/>
      <c r="E238" s="87"/>
      <c r="F238" s="87"/>
      <c r="G238" s="88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10" t="str">
        <f t="shared" si="24"/>
        <v>MISSING</v>
      </c>
      <c r="W238" s="240" t="str">
        <f t="shared" si="25"/>
        <v xml:space="preserve"> </v>
      </c>
      <c r="X238" s="88"/>
      <c r="Y238" s="9" t="str">
        <f t="shared" si="26"/>
        <v>no</v>
      </c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239" t="str">
        <f t="shared" si="27"/>
        <v>MISSING</v>
      </c>
      <c r="AO238" s="240" t="str">
        <f t="shared" si="28"/>
        <v xml:space="preserve"> </v>
      </c>
      <c r="AP238" s="239" t="str">
        <f t="shared" si="29"/>
        <v>MISSING</v>
      </c>
      <c r="AQ238" s="240" t="str">
        <f t="shared" si="30"/>
        <v/>
      </c>
      <c r="AR238" s="107" t="str">
        <f t="shared" si="31"/>
        <v/>
      </c>
      <c r="AS238" s="90"/>
    </row>
    <row r="239" spans="2:45" x14ac:dyDescent="0.25">
      <c r="B239" s="87"/>
      <c r="C239" s="87"/>
      <c r="D239" s="87"/>
      <c r="E239" s="87"/>
      <c r="F239" s="87"/>
      <c r="G239" s="88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10" t="str">
        <f t="shared" si="24"/>
        <v>MISSING</v>
      </c>
      <c r="W239" s="240" t="str">
        <f t="shared" si="25"/>
        <v xml:space="preserve"> </v>
      </c>
      <c r="X239" s="88"/>
      <c r="Y239" s="9" t="str">
        <f t="shared" si="26"/>
        <v>no</v>
      </c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239" t="str">
        <f t="shared" si="27"/>
        <v>MISSING</v>
      </c>
      <c r="AO239" s="240" t="str">
        <f t="shared" si="28"/>
        <v xml:space="preserve"> </v>
      </c>
      <c r="AP239" s="239" t="str">
        <f t="shared" si="29"/>
        <v>MISSING</v>
      </c>
      <c r="AQ239" s="240" t="str">
        <f t="shared" si="30"/>
        <v/>
      </c>
      <c r="AR239" s="107" t="str">
        <f t="shared" si="31"/>
        <v/>
      </c>
      <c r="AS239" s="90"/>
    </row>
    <row r="240" spans="2:45" x14ac:dyDescent="0.25">
      <c r="B240" s="87"/>
      <c r="C240" s="87"/>
      <c r="D240" s="87"/>
      <c r="E240" s="87"/>
      <c r="F240" s="87"/>
      <c r="G240" s="88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10" t="str">
        <f t="shared" si="24"/>
        <v>MISSING</v>
      </c>
      <c r="W240" s="240" t="str">
        <f t="shared" si="25"/>
        <v xml:space="preserve"> </v>
      </c>
      <c r="X240" s="88"/>
      <c r="Y240" s="9" t="str">
        <f t="shared" si="26"/>
        <v>no</v>
      </c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239" t="str">
        <f t="shared" si="27"/>
        <v>MISSING</v>
      </c>
      <c r="AO240" s="240" t="str">
        <f t="shared" si="28"/>
        <v xml:space="preserve"> </v>
      </c>
      <c r="AP240" s="239" t="str">
        <f t="shared" si="29"/>
        <v>MISSING</v>
      </c>
      <c r="AQ240" s="240" t="str">
        <f t="shared" si="30"/>
        <v/>
      </c>
      <c r="AR240" s="107" t="str">
        <f t="shared" si="31"/>
        <v/>
      </c>
      <c r="AS240" s="90"/>
    </row>
    <row r="241" spans="2:45" x14ac:dyDescent="0.25">
      <c r="B241" s="87"/>
      <c r="C241" s="87"/>
      <c r="D241" s="87"/>
      <c r="E241" s="87"/>
      <c r="F241" s="87"/>
      <c r="G241" s="88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10" t="str">
        <f t="shared" si="24"/>
        <v>MISSING</v>
      </c>
      <c r="W241" s="240" t="str">
        <f t="shared" si="25"/>
        <v xml:space="preserve"> </v>
      </c>
      <c r="X241" s="88"/>
      <c r="Y241" s="9" t="str">
        <f t="shared" si="26"/>
        <v>no</v>
      </c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239" t="str">
        <f t="shared" si="27"/>
        <v>MISSING</v>
      </c>
      <c r="AO241" s="240" t="str">
        <f t="shared" si="28"/>
        <v xml:space="preserve"> </v>
      </c>
      <c r="AP241" s="239" t="str">
        <f t="shared" si="29"/>
        <v>MISSING</v>
      </c>
      <c r="AQ241" s="240" t="str">
        <f t="shared" si="30"/>
        <v/>
      </c>
      <c r="AR241" s="107" t="str">
        <f t="shared" si="31"/>
        <v/>
      </c>
      <c r="AS241" s="90"/>
    </row>
    <row r="242" spans="2:45" x14ac:dyDescent="0.25">
      <c r="B242" s="87"/>
      <c r="C242" s="87"/>
      <c r="D242" s="87"/>
      <c r="E242" s="87"/>
      <c r="F242" s="87"/>
      <c r="G242" s="88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10" t="str">
        <f t="shared" si="24"/>
        <v>MISSING</v>
      </c>
      <c r="W242" s="240" t="str">
        <f t="shared" si="25"/>
        <v xml:space="preserve"> </v>
      </c>
      <c r="X242" s="88"/>
      <c r="Y242" s="9" t="str">
        <f t="shared" si="26"/>
        <v>no</v>
      </c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239" t="str">
        <f t="shared" si="27"/>
        <v>MISSING</v>
      </c>
      <c r="AO242" s="240" t="str">
        <f t="shared" si="28"/>
        <v xml:space="preserve"> </v>
      </c>
      <c r="AP242" s="239" t="str">
        <f t="shared" si="29"/>
        <v>MISSING</v>
      </c>
      <c r="AQ242" s="240" t="str">
        <f t="shared" si="30"/>
        <v/>
      </c>
      <c r="AR242" s="107" t="str">
        <f t="shared" si="31"/>
        <v/>
      </c>
      <c r="AS242" s="90"/>
    </row>
    <row r="243" spans="2:45" x14ac:dyDescent="0.25">
      <c r="B243" s="87"/>
      <c r="C243" s="87"/>
      <c r="D243" s="87"/>
      <c r="E243" s="87"/>
      <c r="F243" s="87"/>
      <c r="G243" s="88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10" t="str">
        <f t="shared" si="24"/>
        <v>MISSING</v>
      </c>
      <c r="W243" s="240" t="str">
        <f t="shared" si="25"/>
        <v xml:space="preserve"> </v>
      </c>
      <c r="X243" s="88"/>
      <c r="Y243" s="9" t="str">
        <f t="shared" si="26"/>
        <v>no</v>
      </c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239" t="str">
        <f t="shared" si="27"/>
        <v>MISSING</v>
      </c>
      <c r="AO243" s="240" t="str">
        <f t="shared" si="28"/>
        <v xml:space="preserve"> </v>
      </c>
      <c r="AP243" s="239" t="str">
        <f t="shared" si="29"/>
        <v>MISSING</v>
      </c>
      <c r="AQ243" s="240" t="str">
        <f t="shared" si="30"/>
        <v/>
      </c>
      <c r="AR243" s="107" t="str">
        <f t="shared" si="31"/>
        <v/>
      </c>
      <c r="AS243" s="90"/>
    </row>
    <row r="244" spans="2:45" x14ac:dyDescent="0.25">
      <c r="B244" s="87"/>
      <c r="C244" s="87"/>
      <c r="D244" s="87"/>
      <c r="E244" s="87"/>
      <c r="F244" s="87"/>
      <c r="G244" s="88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10" t="str">
        <f t="shared" si="24"/>
        <v>MISSING</v>
      </c>
      <c r="W244" s="240" t="str">
        <f t="shared" si="25"/>
        <v xml:space="preserve"> </v>
      </c>
      <c r="X244" s="88"/>
      <c r="Y244" s="9" t="str">
        <f t="shared" si="26"/>
        <v>no</v>
      </c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239" t="str">
        <f t="shared" si="27"/>
        <v>MISSING</v>
      </c>
      <c r="AO244" s="240" t="str">
        <f t="shared" si="28"/>
        <v xml:space="preserve"> </v>
      </c>
      <c r="AP244" s="239" t="str">
        <f t="shared" si="29"/>
        <v>MISSING</v>
      </c>
      <c r="AQ244" s="240" t="str">
        <f t="shared" si="30"/>
        <v/>
      </c>
      <c r="AR244" s="107" t="str">
        <f t="shared" si="31"/>
        <v/>
      </c>
      <c r="AS244" s="90"/>
    </row>
    <row r="245" spans="2:45" x14ac:dyDescent="0.25">
      <c r="B245" s="87"/>
      <c r="C245" s="87"/>
      <c r="D245" s="87"/>
      <c r="E245" s="87"/>
      <c r="F245" s="87"/>
      <c r="G245" s="88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10" t="str">
        <f t="shared" si="24"/>
        <v>MISSING</v>
      </c>
      <c r="W245" s="240" t="str">
        <f t="shared" si="25"/>
        <v xml:space="preserve"> </v>
      </c>
      <c r="X245" s="88"/>
      <c r="Y245" s="9" t="str">
        <f t="shared" si="26"/>
        <v>no</v>
      </c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239" t="str">
        <f t="shared" si="27"/>
        <v>MISSING</v>
      </c>
      <c r="AO245" s="240" t="str">
        <f t="shared" si="28"/>
        <v xml:space="preserve"> </v>
      </c>
      <c r="AP245" s="239" t="str">
        <f t="shared" si="29"/>
        <v>MISSING</v>
      </c>
      <c r="AQ245" s="240" t="str">
        <f t="shared" si="30"/>
        <v/>
      </c>
      <c r="AR245" s="107" t="str">
        <f t="shared" si="31"/>
        <v/>
      </c>
      <c r="AS245" s="90"/>
    </row>
    <row r="246" spans="2:45" x14ac:dyDescent="0.25">
      <c r="B246" s="87"/>
      <c r="C246" s="87"/>
      <c r="D246" s="87"/>
      <c r="E246" s="87"/>
      <c r="F246" s="87"/>
      <c r="G246" s="88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10" t="str">
        <f t="shared" si="24"/>
        <v>MISSING</v>
      </c>
      <c r="W246" s="240" t="str">
        <f t="shared" si="25"/>
        <v xml:space="preserve"> </v>
      </c>
      <c r="X246" s="88"/>
      <c r="Y246" s="9" t="str">
        <f t="shared" si="26"/>
        <v>no</v>
      </c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239" t="str">
        <f t="shared" si="27"/>
        <v>MISSING</v>
      </c>
      <c r="AO246" s="240" t="str">
        <f t="shared" si="28"/>
        <v xml:space="preserve"> </v>
      </c>
      <c r="AP246" s="239" t="str">
        <f t="shared" si="29"/>
        <v>MISSING</v>
      </c>
      <c r="AQ246" s="240" t="str">
        <f t="shared" si="30"/>
        <v/>
      </c>
      <c r="AR246" s="107" t="str">
        <f t="shared" si="31"/>
        <v/>
      </c>
      <c r="AS246" s="90"/>
    </row>
    <row r="247" spans="2:45" x14ac:dyDescent="0.25">
      <c r="B247" s="87"/>
      <c r="C247" s="87"/>
      <c r="D247" s="87"/>
      <c r="E247" s="87"/>
      <c r="F247" s="87"/>
      <c r="G247" s="88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10" t="str">
        <f t="shared" si="24"/>
        <v>MISSING</v>
      </c>
      <c r="W247" s="240" t="str">
        <f t="shared" si="25"/>
        <v xml:space="preserve"> </v>
      </c>
      <c r="X247" s="88"/>
      <c r="Y247" s="9" t="str">
        <f t="shared" si="26"/>
        <v>no</v>
      </c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239" t="str">
        <f t="shared" si="27"/>
        <v>MISSING</v>
      </c>
      <c r="AO247" s="240" t="str">
        <f t="shared" si="28"/>
        <v xml:space="preserve"> </v>
      </c>
      <c r="AP247" s="239" t="str">
        <f t="shared" si="29"/>
        <v>MISSING</v>
      </c>
      <c r="AQ247" s="240" t="str">
        <f t="shared" si="30"/>
        <v/>
      </c>
      <c r="AR247" s="107" t="str">
        <f t="shared" si="31"/>
        <v/>
      </c>
      <c r="AS247" s="90"/>
    </row>
    <row r="248" spans="2:45" x14ac:dyDescent="0.25">
      <c r="B248" s="87"/>
      <c r="C248" s="87"/>
      <c r="D248" s="87"/>
      <c r="E248" s="87"/>
      <c r="F248" s="87"/>
      <c r="G248" s="88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10" t="str">
        <f t="shared" si="24"/>
        <v>MISSING</v>
      </c>
      <c r="W248" s="240" t="str">
        <f t="shared" si="25"/>
        <v xml:space="preserve"> </v>
      </c>
      <c r="X248" s="88"/>
      <c r="Y248" s="9" t="str">
        <f t="shared" si="26"/>
        <v>no</v>
      </c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239" t="str">
        <f t="shared" si="27"/>
        <v>MISSING</v>
      </c>
      <c r="AO248" s="240" t="str">
        <f t="shared" si="28"/>
        <v xml:space="preserve"> </v>
      </c>
      <c r="AP248" s="239" t="str">
        <f t="shared" si="29"/>
        <v>MISSING</v>
      </c>
      <c r="AQ248" s="240" t="str">
        <f t="shared" si="30"/>
        <v/>
      </c>
      <c r="AR248" s="107" t="str">
        <f t="shared" si="31"/>
        <v/>
      </c>
      <c r="AS248" s="90"/>
    </row>
    <row r="249" spans="2:45" x14ac:dyDescent="0.25">
      <c r="B249" s="87"/>
      <c r="C249" s="87"/>
      <c r="D249" s="87"/>
      <c r="E249" s="87"/>
      <c r="F249" s="87"/>
      <c r="G249" s="88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10" t="str">
        <f t="shared" si="24"/>
        <v>MISSING</v>
      </c>
      <c r="W249" s="240" t="str">
        <f t="shared" si="25"/>
        <v xml:space="preserve"> </v>
      </c>
      <c r="X249" s="88"/>
      <c r="Y249" s="9" t="str">
        <f t="shared" si="26"/>
        <v>no</v>
      </c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239" t="str">
        <f t="shared" si="27"/>
        <v>MISSING</v>
      </c>
      <c r="AO249" s="240" t="str">
        <f t="shared" si="28"/>
        <v xml:space="preserve"> </v>
      </c>
      <c r="AP249" s="239" t="str">
        <f t="shared" si="29"/>
        <v>MISSING</v>
      </c>
      <c r="AQ249" s="240" t="str">
        <f t="shared" si="30"/>
        <v/>
      </c>
      <c r="AR249" s="107" t="str">
        <f t="shared" si="31"/>
        <v/>
      </c>
      <c r="AS249" s="90"/>
    </row>
    <row r="250" spans="2:45" x14ac:dyDescent="0.25">
      <c r="B250" s="87"/>
      <c r="C250" s="87"/>
      <c r="D250" s="87"/>
      <c r="E250" s="87"/>
      <c r="F250" s="87"/>
      <c r="G250" s="88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10" t="str">
        <f t="shared" si="24"/>
        <v>MISSING</v>
      </c>
      <c r="W250" s="240" t="str">
        <f t="shared" si="25"/>
        <v xml:space="preserve"> </v>
      </c>
      <c r="X250" s="88"/>
      <c r="Y250" s="9" t="str">
        <f t="shared" si="26"/>
        <v>no</v>
      </c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239" t="str">
        <f t="shared" si="27"/>
        <v>MISSING</v>
      </c>
      <c r="AO250" s="240" t="str">
        <f t="shared" si="28"/>
        <v xml:space="preserve"> </v>
      </c>
      <c r="AP250" s="239" t="str">
        <f t="shared" si="29"/>
        <v>MISSING</v>
      </c>
      <c r="AQ250" s="240" t="str">
        <f t="shared" si="30"/>
        <v/>
      </c>
      <c r="AR250" s="107" t="str">
        <f t="shared" si="31"/>
        <v/>
      </c>
      <c r="AS250" s="90"/>
    </row>
    <row r="251" spans="2:45" x14ac:dyDescent="0.25">
      <c r="B251" s="87"/>
      <c r="C251" s="87"/>
      <c r="D251" s="87"/>
      <c r="E251" s="87"/>
      <c r="F251" s="87"/>
      <c r="G251" s="88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10" t="str">
        <f t="shared" si="24"/>
        <v>MISSING</v>
      </c>
      <c r="W251" s="240" t="str">
        <f t="shared" si="25"/>
        <v xml:space="preserve"> </v>
      </c>
      <c r="X251" s="88"/>
      <c r="Y251" s="9" t="str">
        <f t="shared" si="26"/>
        <v>no</v>
      </c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239" t="str">
        <f t="shared" si="27"/>
        <v>MISSING</v>
      </c>
      <c r="AO251" s="240" t="str">
        <f t="shared" si="28"/>
        <v xml:space="preserve"> </v>
      </c>
      <c r="AP251" s="239" t="str">
        <f t="shared" si="29"/>
        <v>MISSING</v>
      </c>
      <c r="AQ251" s="240" t="str">
        <f t="shared" si="30"/>
        <v/>
      </c>
      <c r="AR251" s="107" t="str">
        <f t="shared" si="31"/>
        <v/>
      </c>
      <c r="AS251" s="90"/>
    </row>
    <row r="252" spans="2:45" x14ac:dyDescent="0.25">
      <c r="B252" s="87"/>
      <c r="C252" s="87"/>
      <c r="D252" s="87"/>
      <c r="E252" s="87"/>
      <c r="F252" s="87"/>
      <c r="G252" s="88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10" t="str">
        <f t="shared" si="24"/>
        <v>MISSING</v>
      </c>
      <c r="W252" s="240" t="str">
        <f t="shared" si="25"/>
        <v xml:space="preserve"> </v>
      </c>
      <c r="X252" s="88"/>
      <c r="Y252" s="9" t="str">
        <f t="shared" si="26"/>
        <v>no</v>
      </c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239" t="str">
        <f t="shared" si="27"/>
        <v>MISSING</v>
      </c>
      <c r="AO252" s="240" t="str">
        <f t="shared" si="28"/>
        <v xml:space="preserve"> </v>
      </c>
      <c r="AP252" s="239" t="str">
        <f t="shared" si="29"/>
        <v>MISSING</v>
      </c>
      <c r="AQ252" s="240" t="str">
        <f t="shared" si="30"/>
        <v/>
      </c>
      <c r="AR252" s="107" t="str">
        <f t="shared" si="31"/>
        <v/>
      </c>
      <c r="AS252" s="90"/>
    </row>
    <row r="253" spans="2:45" x14ac:dyDescent="0.25">
      <c r="B253" s="87"/>
      <c r="C253" s="87"/>
      <c r="D253" s="87"/>
      <c r="E253" s="87"/>
      <c r="F253" s="87"/>
      <c r="G253" s="88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10" t="str">
        <f t="shared" si="24"/>
        <v>MISSING</v>
      </c>
      <c r="W253" s="240" t="str">
        <f t="shared" si="25"/>
        <v xml:space="preserve"> </v>
      </c>
      <c r="X253" s="88"/>
      <c r="Y253" s="9" t="str">
        <f t="shared" si="26"/>
        <v>no</v>
      </c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239" t="str">
        <f t="shared" si="27"/>
        <v>MISSING</v>
      </c>
      <c r="AO253" s="240" t="str">
        <f t="shared" si="28"/>
        <v xml:space="preserve"> </v>
      </c>
      <c r="AP253" s="239" t="str">
        <f t="shared" si="29"/>
        <v>MISSING</v>
      </c>
      <c r="AQ253" s="240" t="str">
        <f t="shared" si="30"/>
        <v/>
      </c>
      <c r="AR253" s="107" t="str">
        <f t="shared" si="31"/>
        <v/>
      </c>
      <c r="AS253" s="90"/>
    </row>
    <row r="254" spans="2:45" x14ac:dyDescent="0.25">
      <c r="B254" s="87"/>
      <c r="C254" s="87"/>
      <c r="D254" s="87"/>
      <c r="E254" s="87"/>
      <c r="F254" s="87"/>
      <c r="G254" s="88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10" t="str">
        <f t="shared" si="24"/>
        <v>MISSING</v>
      </c>
      <c r="W254" s="240" t="str">
        <f t="shared" si="25"/>
        <v xml:space="preserve"> </v>
      </c>
      <c r="X254" s="88"/>
      <c r="Y254" s="9" t="str">
        <f t="shared" si="26"/>
        <v>no</v>
      </c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239" t="str">
        <f t="shared" si="27"/>
        <v>MISSING</v>
      </c>
      <c r="AO254" s="240" t="str">
        <f t="shared" si="28"/>
        <v xml:space="preserve"> </v>
      </c>
      <c r="AP254" s="239" t="str">
        <f t="shared" si="29"/>
        <v>MISSING</v>
      </c>
      <c r="AQ254" s="240" t="str">
        <f t="shared" si="30"/>
        <v/>
      </c>
      <c r="AR254" s="107" t="str">
        <f t="shared" si="31"/>
        <v/>
      </c>
      <c r="AS254" s="90"/>
    </row>
    <row r="255" spans="2:45" x14ac:dyDescent="0.25">
      <c r="B255" s="87"/>
      <c r="C255" s="87"/>
      <c r="D255" s="87"/>
      <c r="E255" s="87"/>
      <c r="F255" s="87"/>
      <c r="G255" s="88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10" t="str">
        <f t="shared" si="24"/>
        <v>MISSING</v>
      </c>
      <c r="W255" s="240" t="str">
        <f t="shared" si="25"/>
        <v xml:space="preserve"> </v>
      </c>
      <c r="X255" s="88"/>
      <c r="Y255" s="9" t="str">
        <f t="shared" si="26"/>
        <v>no</v>
      </c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239" t="str">
        <f t="shared" si="27"/>
        <v>MISSING</v>
      </c>
      <c r="AO255" s="240" t="str">
        <f t="shared" si="28"/>
        <v xml:space="preserve"> </v>
      </c>
      <c r="AP255" s="239" t="str">
        <f t="shared" si="29"/>
        <v>MISSING</v>
      </c>
      <c r="AQ255" s="240" t="str">
        <f t="shared" si="30"/>
        <v/>
      </c>
      <c r="AR255" s="107" t="str">
        <f t="shared" si="31"/>
        <v/>
      </c>
      <c r="AS255" s="90"/>
    </row>
    <row r="256" spans="2:45" x14ac:dyDescent="0.25">
      <c r="B256" s="87"/>
      <c r="C256" s="87"/>
      <c r="D256" s="87"/>
      <c r="E256" s="87"/>
      <c r="F256" s="87"/>
      <c r="G256" s="88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10" t="str">
        <f t="shared" si="24"/>
        <v>MISSING</v>
      </c>
      <c r="W256" s="240" t="str">
        <f t="shared" si="25"/>
        <v xml:space="preserve"> </v>
      </c>
      <c r="X256" s="88"/>
      <c r="Y256" s="9" t="str">
        <f t="shared" si="26"/>
        <v>no</v>
      </c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239" t="str">
        <f t="shared" si="27"/>
        <v>MISSING</v>
      </c>
      <c r="AO256" s="240" t="str">
        <f t="shared" si="28"/>
        <v xml:space="preserve"> </v>
      </c>
      <c r="AP256" s="239" t="str">
        <f t="shared" si="29"/>
        <v>MISSING</v>
      </c>
      <c r="AQ256" s="240" t="str">
        <f t="shared" si="30"/>
        <v/>
      </c>
      <c r="AR256" s="107" t="str">
        <f t="shared" si="31"/>
        <v/>
      </c>
      <c r="AS256" s="90"/>
    </row>
    <row r="257" spans="2:45" x14ac:dyDescent="0.25">
      <c r="B257" s="87"/>
      <c r="C257" s="87"/>
      <c r="D257" s="87"/>
      <c r="E257" s="87"/>
      <c r="F257" s="87"/>
      <c r="G257" s="88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10" t="str">
        <f t="shared" si="24"/>
        <v>MISSING</v>
      </c>
      <c r="W257" s="240" t="str">
        <f t="shared" si="25"/>
        <v xml:space="preserve"> </v>
      </c>
      <c r="X257" s="88"/>
      <c r="Y257" s="9" t="str">
        <f t="shared" si="26"/>
        <v>no</v>
      </c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239" t="str">
        <f t="shared" si="27"/>
        <v>MISSING</v>
      </c>
      <c r="AO257" s="240" t="str">
        <f t="shared" si="28"/>
        <v xml:space="preserve"> </v>
      </c>
      <c r="AP257" s="239" t="str">
        <f t="shared" si="29"/>
        <v>MISSING</v>
      </c>
      <c r="AQ257" s="240" t="str">
        <f t="shared" si="30"/>
        <v/>
      </c>
      <c r="AR257" s="107" t="str">
        <f t="shared" si="31"/>
        <v/>
      </c>
      <c r="AS257" s="90"/>
    </row>
    <row r="258" spans="2:45" x14ac:dyDescent="0.25">
      <c r="B258" s="87"/>
      <c r="C258" s="87"/>
      <c r="D258" s="87"/>
      <c r="E258" s="87"/>
      <c r="F258" s="87"/>
      <c r="G258" s="88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10" t="str">
        <f t="shared" si="24"/>
        <v>MISSING</v>
      </c>
      <c r="W258" s="240" t="str">
        <f t="shared" si="25"/>
        <v xml:space="preserve"> </v>
      </c>
      <c r="X258" s="88"/>
      <c r="Y258" s="9" t="str">
        <f t="shared" si="26"/>
        <v>no</v>
      </c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239" t="str">
        <f t="shared" si="27"/>
        <v>MISSING</v>
      </c>
      <c r="AO258" s="240" t="str">
        <f t="shared" si="28"/>
        <v xml:space="preserve"> </v>
      </c>
      <c r="AP258" s="239" t="str">
        <f t="shared" si="29"/>
        <v>MISSING</v>
      </c>
      <c r="AQ258" s="240" t="str">
        <f t="shared" si="30"/>
        <v/>
      </c>
      <c r="AR258" s="107" t="str">
        <f t="shared" si="31"/>
        <v/>
      </c>
      <c r="AS258" s="90"/>
    </row>
    <row r="259" spans="2:45" x14ac:dyDescent="0.25">
      <c r="B259" s="87"/>
      <c r="C259" s="87"/>
      <c r="D259" s="87"/>
      <c r="E259" s="87"/>
      <c r="F259" s="87"/>
      <c r="G259" s="88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10" t="str">
        <f t="shared" si="24"/>
        <v>MISSING</v>
      </c>
      <c r="W259" s="240" t="str">
        <f t="shared" si="25"/>
        <v xml:space="preserve"> </v>
      </c>
      <c r="X259" s="88"/>
      <c r="Y259" s="9" t="str">
        <f t="shared" si="26"/>
        <v>no</v>
      </c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239" t="str">
        <f t="shared" si="27"/>
        <v>MISSING</v>
      </c>
      <c r="AO259" s="240" t="str">
        <f t="shared" si="28"/>
        <v xml:space="preserve"> </v>
      </c>
      <c r="AP259" s="239" t="str">
        <f t="shared" si="29"/>
        <v>MISSING</v>
      </c>
      <c r="AQ259" s="240" t="str">
        <f t="shared" si="30"/>
        <v/>
      </c>
      <c r="AR259" s="107" t="str">
        <f t="shared" si="31"/>
        <v/>
      </c>
      <c r="AS259" s="90"/>
    </row>
    <row r="260" spans="2:45" x14ac:dyDescent="0.25">
      <c r="B260" s="87"/>
      <c r="C260" s="87"/>
      <c r="D260" s="87"/>
      <c r="E260" s="87"/>
      <c r="F260" s="87"/>
      <c r="G260" s="88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10" t="str">
        <f t="shared" ref="V260:V323" si="32">IF((COUNTBLANK(H260:U260))&lt;4,(AVERAGE(H260:U260)*14),"MISSING")</f>
        <v>MISSING</v>
      </c>
      <c r="W260" s="240" t="str">
        <f t="shared" ref="W260:W323" si="33">IF(V260="MISSING"," ",IF(V260&lt;43,"Low",IF(V260&lt;61,"Moderate",IF(V260&gt;=61,"High"," "))))</f>
        <v xml:space="preserve"> </v>
      </c>
      <c r="X260" s="88"/>
      <c r="Y260" s="9" t="str">
        <f t="shared" ref="Y260:Y323" si="34">IF(X260-M260&gt;13,"yes","no")</f>
        <v>no</v>
      </c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239" t="str">
        <f t="shared" ref="AN260:AN323" si="35">IF((COUNTBLANK(Z260:AM260))&lt;4,(AVERAGE(Z260:AM260)*14),"MISSING")</f>
        <v>MISSING</v>
      </c>
      <c r="AO260" s="240" t="str">
        <f t="shared" ref="AO260:AO323" si="36">IF(AN260="MISSING"," ",IF(AN260&lt;43,"Low",IF(AN260&lt;61,"Moderate",IF(AN260&gt;=61,"High"," "))))</f>
        <v xml:space="preserve"> </v>
      </c>
      <c r="AP260" s="239" t="str">
        <f t="shared" ref="AP260:AP323" si="37">IFERROR(VALUE(AN260)-VALUE(V260),"MISSING")</f>
        <v>MISSING</v>
      </c>
      <c r="AQ260" s="240" t="str">
        <f t="shared" ref="AQ260:AQ323" si="38">IF(AP260="MISSING","",IF(AP260&gt;2,"yes",IF(AP260&lt;3,"no")))</f>
        <v/>
      </c>
      <c r="AR260" s="107" t="str">
        <f t="shared" ref="AR260:AR323" si="39">IF(AP260="MISSING","",IF(AP260&lt;-2,"yes",IF(AQ260&gt;-3,"no")))</f>
        <v/>
      </c>
      <c r="AS260" s="90"/>
    </row>
    <row r="261" spans="2:45" x14ac:dyDescent="0.25">
      <c r="B261" s="87"/>
      <c r="C261" s="87"/>
      <c r="D261" s="87"/>
      <c r="E261" s="87"/>
      <c r="F261" s="87"/>
      <c r="G261" s="88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10" t="str">
        <f t="shared" si="32"/>
        <v>MISSING</v>
      </c>
      <c r="W261" s="240" t="str">
        <f t="shared" si="33"/>
        <v xml:space="preserve"> </v>
      </c>
      <c r="X261" s="88"/>
      <c r="Y261" s="9" t="str">
        <f t="shared" si="34"/>
        <v>no</v>
      </c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239" t="str">
        <f t="shared" si="35"/>
        <v>MISSING</v>
      </c>
      <c r="AO261" s="240" t="str">
        <f t="shared" si="36"/>
        <v xml:space="preserve"> </v>
      </c>
      <c r="AP261" s="239" t="str">
        <f t="shared" si="37"/>
        <v>MISSING</v>
      </c>
      <c r="AQ261" s="240" t="str">
        <f t="shared" si="38"/>
        <v/>
      </c>
      <c r="AR261" s="107" t="str">
        <f t="shared" si="39"/>
        <v/>
      </c>
      <c r="AS261" s="90"/>
    </row>
    <row r="262" spans="2:45" x14ac:dyDescent="0.25">
      <c r="B262" s="87"/>
      <c r="C262" s="87"/>
      <c r="D262" s="87"/>
      <c r="E262" s="87"/>
      <c r="F262" s="87"/>
      <c r="G262" s="88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10" t="str">
        <f t="shared" si="32"/>
        <v>MISSING</v>
      </c>
      <c r="W262" s="240" t="str">
        <f t="shared" si="33"/>
        <v xml:space="preserve"> </v>
      </c>
      <c r="X262" s="88"/>
      <c r="Y262" s="9" t="str">
        <f t="shared" si="34"/>
        <v>no</v>
      </c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239" t="str">
        <f t="shared" si="35"/>
        <v>MISSING</v>
      </c>
      <c r="AO262" s="240" t="str">
        <f t="shared" si="36"/>
        <v xml:space="preserve"> </v>
      </c>
      <c r="AP262" s="239" t="str">
        <f t="shared" si="37"/>
        <v>MISSING</v>
      </c>
      <c r="AQ262" s="240" t="str">
        <f t="shared" si="38"/>
        <v/>
      </c>
      <c r="AR262" s="107" t="str">
        <f t="shared" si="39"/>
        <v/>
      </c>
      <c r="AS262" s="90"/>
    </row>
    <row r="263" spans="2:45" x14ac:dyDescent="0.25">
      <c r="B263" s="87"/>
      <c r="C263" s="87"/>
      <c r="D263" s="87"/>
      <c r="E263" s="87"/>
      <c r="F263" s="87"/>
      <c r="G263" s="88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10" t="str">
        <f t="shared" si="32"/>
        <v>MISSING</v>
      </c>
      <c r="W263" s="240" t="str">
        <f t="shared" si="33"/>
        <v xml:space="preserve"> </v>
      </c>
      <c r="X263" s="88"/>
      <c r="Y263" s="9" t="str">
        <f t="shared" si="34"/>
        <v>no</v>
      </c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239" t="str">
        <f t="shared" si="35"/>
        <v>MISSING</v>
      </c>
      <c r="AO263" s="240" t="str">
        <f t="shared" si="36"/>
        <v xml:space="preserve"> </v>
      </c>
      <c r="AP263" s="239" t="str">
        <f t="shared" si="37"/>
        <v>MISSING</v>
      </c>
      <c r="AQ263" s="240" t="str">
        <f t="shared" si="38"/>
        <v/>
      </c>
      <c r="AR263" s="107" t="str">
        <f t="shared" si="39"/>
        <v/>
      </c>
      <c r="AS263" s="90"/>
    </row>
    <row r="264" spans="2:45" x14ac:dyDescent="0.25">
      <c r="B264" s="87"/>
      <c r="C264" s="87"/>
      <c r="D264" s="87"/>
      <c r="E264" s="87"/>
      <c r="F264" s="87"/>
      <c r="G264" s="88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10" t="str">
        <f t="shared" si="32"/>
        <v>MISSING</v>
      </c>
      <c r="W264" s="240" t="str">
        <f t="shared" si="33"/>
        <v xml:space="preserve"> </v>
      </c>
      <c r="X264" s="88"/>
      <c r="Y264" s="9" t="str">
        <f t="shared" si="34"/>
        <v>no</v>
      </c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239" t="str">
        <f t="shared" si="35"/>
        <v>MISSING</v>
      </c>
      <c r="AO264" s="240" t="str">
        <f t="shared" si="36"/>
        <v xml:space="preserve"> </v>
      </c>
      <c r="AP264" s="239" t="str">
        <f t="shared" si="37"/>
        <v>MISSING</v>
      </c>
      <c r="AQ264" s="240" t="str">
        <f t="shared" si="38"/>
        <v/>
      </c>
      <c r="AR264" s="107" t="str">
        <f t="shared" si="39"/>
        <v/>
      </c>
      <c r="AS264" s="90"/>
    </row>
    <row r="265" spans="2:45" x14ac:dyDescent="0.25">
      <c r="B265" s="87"/>
      <c r="C265" s="87"/>
      <c r="D265" s="87"/>
      <c r="E265" s="87"/>
      <c r="F265" s="87"/>
      <c r="G265" s="88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10" t="str">
        <f t="shared" si="32"/>
        <v>MISSING</v>
      </c>
      <c r="W265" s="240" t="str">
        <f t="shared" si="33"/>
        <v xml:space="preserve"> </v>
      </c>
      <c r="X265" s="88"/>
      <c r="Y265" s="9" t="str">
        <f t="shared" si="34"/>
        <v>no</v>
      </c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239" t="str">
        <f t="shared" si="35"/>
        <v>MISSING</v>
      </c>
      <c r="AO265" s="240" t="str">
        <f t="shared" si="36"/>
        <v xml:space="preserve"> </v>
      </c>
      <c r="AP265" s="239" t="str">
        <f t="shared" si="37"/>
        <v>MISSING</v>
      </c>
      <c r="AQ265" s="240" t="str">
        <f t="shared" si="38"/>
        <v/>
      </c>
      <c r="AR265" s="107" t="str">
        <f t="shared" si="39"/>
        <v/>
      </c>
      <c r="AS265" s="90"/>
    </row>
    <row r="266" spans="2:45" x14ac:dyDescent="0.25">
      <c r="B266" s="87"/>
      <c r="C266" s="87"/>
      <c r="D266" s="87"/>
      <c r="E266" s="87"/>
      <c r="F266" s="87"/>
      <c r="G266" s="88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10" t="str">
        <f t="shared" si="32"/>
        <v>MISSING</v>
      </c>
      <c r="W266" s="240" t="str">
        <f t="shared" si="33"/>
        <v xml:space="preserve"> </v>
      </c>
      <c r="X266" s="88"/>
      <c r="Y266" s="9" t="str">
        <f t="shared" si="34"/>
        <v>no</v>
      </c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239" t="str">
        <f t="shared" si="35"/>
        <v>MISSING</v>
      </c>
      <c r="AO266" s="240" t="str">
        <f t="shared" si="36"/>
        <v xml:space="preserve"> </v>
      </c>
      <c r="AP266" s="239" t="str">
        <f t="shared" si="37"/>
        <v>MISSING</v>
      </c>
      <c r="AQ266" s="240" t="str">
        <f t="shared" si="38"/>
        <v/>
      </c>
      <c r="AR266" s="107" t="str">
        <f t="shared" si="39"/>
        <v/>
      </c>
      <c r="AS266" s="90"/>
    </row>
    <row r="267" spans="2:45" x14ac:dyDescent="0.25">
      <c r="B267" s="87"/>
      <c r="C267" s="87"/>
      <c r="D267" s="87"/>
      <c r="E267" s="87"/>
      <c r="F267" s="87"/>
      <c r="G267" s="88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10" t="str">
        <f t="shared" si="32"/>
        <v>MISSING</v>
      </c>
      <c r="W267" s="240" t="str">
        <f t="shared" si="33"/>
        <v xml:space="preserve"> </v>
      </c>
      <c r="X267" s="88"/>
      <c r="Y267" s="9" t="str">
        <f t="shared" si="34"/>
        <v>no</v>
      </c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239" t="str">
        <f t="shared" si="35"/>
        <v>MISSING</v>
      </c>
      <c r="AO267" s="240" t="str">
        <f t="shared" si="36"/>
        <v xml:space="preserve"> </v>
      </c>
      <c r="AP267" s="239" t="str">
        <f t="shared" si="37"/>
        <v>MISSING</v>
      </c>
      <c r="AQ267" s="240" t="str">
        <f t="shared" si="38"/>
        <v/>
      </c>
      <c r="AR267" s="107" t="str">
        <f t="shared" si="39"/>
        <v/>
      </c>
      <c r="AS267" s="90"/>
    </row>
    <row r="268" spans="2:45" x14ac:dyDescent="0.25">
      <c r="B268" s="87"/>
      <c r="C268" s="87"/>
      <c r="D268" s="87"/>
      <c r="E268" s="87"/>
      <c r="F268" s="87"/>
      <c r="G268" s="88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10" t="str">
        <f t="shared" si="32"/>
        <v>MISSING</v>
      </c>
      <c r="W268" s="240" t="str">
        <f t="shared" si="33"/>
        <v xml:space="preserve"> </v>
      </c>
      <c r="X268" s="88"/>
      <c r="Y268" s="9" t="str">
        <f t="shared" si="34"/>
        <v>no</v>
      </c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239" t="str">
        <f t="shared" si="35"/>
        <v>MISSING</v>
      </c>
      <c r="AO268" s="240" t="str">
        <f t="shared" si="36"/>
        <v xml:space="preserve"> </v>
      </c>
      <c r="AP268" s="239" t="str">
        <f t="shared" si="37"/>
        <v>MISSING</v>
      </c>
      <c r="AQ268" s="240" t="str">
        <f t="shared" si="38"/>
        <v/>
      </c>
      <c r="AR268" s="107" t="str">
        <f t="shared" si="39"/>
        <v/>
      </c>
      <c r="AS268" s="90"/>
    </row>
    <row r="269" spans="2:45" x14ac:dyDescent="0.25">
      <c r="B269" s="87"/>
      <c r="C269" s="87"/>
      <c r="D269" s="87"/>
      <c r="E269" s="87"/>
      <c r="F269" s="87"/>
      <c r="G269" s="88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10" t="str">
        <f t="shared" si="32"/>
        <v>MISSING</v>
      </c>
      <c r="W269" s="240" t="str">
        <f t="shared" si="33"/>
        <v xml:space="preserve"> </v>
      </c>
      <c r="X269" s="88"/>
      <c r="Y269" s="9" t="str">
        <f t="shared" si="34"/>
        <v>no</v>
      </c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239" t="str">
        <f t="shared" si="35"/>
        <v>MISSING</v>
      </c>
      <c r="AO269" s="240" t="str">
        <f t="shared" si="36"/>
        <v xml:space="preserve"> </v>
      </c>
      <c r="AP269" s="239" t="str">
        <f t="shared" si="37"/>
        <v>MISSING</v>
      </c>
      <c r="AQ269" s="240" t="str">
        <f t="shared" si="38"/>
        <v/>
      </c>
      <c r="AR269" s="107" t="str">
        <f t="shared" si="39"/>
        <v/>
      </c>
      <c r="AS269" s="90"/>
    </row>
    <row r="270" spans="2:45" x14ac:dyDescent="0.25">
      <c r="B270" s="87"/>
      <c r="C270" s="87"/>
      <c r="D270" s="87"/>
      <c r="E270" s="87"/>
      <c r="F270" s="87"/>
      <c r="G270" s="88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10" t="str">
        <f t="shared" si="32"/>
        <v>MISSING</v>
      </c>
      <c r="W270" s="240" t="str">
        <f t="shared" si="33"/>
        <v xml:space="preserve"> </v>
      </c>
      <c r="X270" s="88"/>
      <c r="Y270" s="9" t="str">
        <f t="shared" si="34"/>
        <v>no</v>
      </c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239" t="str">
        <f t="shared" si="35"/>
        <v>MISSING</v>
      </c>
      <c r="AO270" s="240" t="str">
        <f t="shared" si="36"/>
        <v xml:space="preserve"> </v>
      </c>
      <c r="AP270" s="239" t="str">
        <f t="shared" si="37"/>
        <v>MISSING</v>
      </c>
      <c r="AQ270" s="240" t="str">
        <f t="shared" si="38"/>
        <v/>
      </c>
      <c r="AR270" s="107" t="str">
        <f t="shared" si="39"/>
        <v/>
      </c>
      <c r="AS270" s="90"/>
    </row>
    <row r="271" spans="2:45" x14ac:dyDescent="0.25">
      <c r="B271" s="87"/>
      <c r="C271" s="87"/>
      <c r="D271" s="87"/>
      <c r="E271" s="87"/>
      <c r="F271" s="87"/>
      <c r="G271" s="88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10" t="str">
        <f t="shared" si="32"/>
        <v>MISSING</v>
      </c>
      <c r="W271" s="240" t="str">
        <f t="shared" si="33"/>
        <v xml:space="preserve"> </v>
      </c>
      <c r="X271" s="88"/>
      <c r="Y271" s="9" t="str">
        <f t="shared" si="34"/>
        <v>no</v>
      </c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239" t="str">
        <f t="shared" si="35"/>
        <v>MISSING</v>
      </c>
      <c r="AO271" s="240" t="str">
        <f t="shared" si="36"/>
        <v xml:space="preserve"> </v>
      </c>
      <c r="AP271" s="239" t="str">
        <f t="shared" si="37"/>
        <v>MISSING</v>
      </c>
      <c r="AQ271" s="240" t="str">
        <f t="shared" si="38"/>
        <v/>
      </c>
      <c r="AR271" s="107" t="str">
        <f t="shared" si="39"/>
        <v/>
      </c>
      <c r="AS271" s="90"/>
    </row>
    <row r="272" spans="2:45" x14ac:dyDescent="0.25">
      <c r="B272" s="87"/>
      <c r="C272" s="87"/>
      <c r="D272" s="87"/>
      <c r="E272" s="87"/>
      <c r="F272" s="87"/>
      <c r="G272" s="88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10" t="str">
        <f t="shared" si="32"/>
        <v>MISSING</v>
      </c>
      <c r="W272" s="240" t="str">
        <f t="shared" si="33"/>
        <v xml:space="preserve"> </v>
      </c>
      <c r="X272" s="88"/>
      <c r="Y272" s="9" t="str">
        <f t="shared" si="34"/>
        <v>no</v>
      </c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239" t="str">
        <f t="shared" si="35"/>
        <v>MISSING</v>
      </c>
      <c r="AO272" s="240" t="str">
        <f t="shared" si="36"/>
        <v xml:space="preserve"> </v>
      </c>
      <c r="AP272" s="239" t="str">
        <f t="shared" si="37"/>
        <v>MISSING</v>
      </c>
      <c r="AQ272" s="240" t="str">
        <f t="shared" si="38"/>
        <v/>
      </c>
      <c r="AR272" s="107" t="str">
        <f t="shared" si="39"/>
        <v/>
      </c>
      <c r="AS272" s="90"/>
    </row>
    <row r="273" spans="2:45" x14ac:dyDescent="0.25">
      <c r="B273" s="87"/>
      <c r="C273" s="87"/>
      <c r="D273" s="87"/>
      <c r="E273" s="87"/>
      <c r="F273" s="87"/>
      <c r="G273" s="88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10" t="str">
        <f t="shared" si="32"/>
        <v>MISSING</v>
      </c>
      <c r="W273" s="240" t="str">
        <f t="shared" si="33"/>
        <v xml:space="preserve"> </v>
      </c>
      <c r="X273" s="88"/>
      <c r="Y273" s="9" t="str">
        <f t="shared" si="34"/>
        <v>no</v>
      </c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239" t="str">
        <f t="shared" si="35"/>
        <v>MISSING</v>
      </c>
      <c r="AO273" s="240" t="str">
        <f t="shared" si="36"/>
        <v xml:space="preserve"> </v>
      </c>
      <c r="AP273" s="239" t="str">
        <f t="shared" si="37"/>
        <v>MISSING</v>
      </c>
      <c r="AQ273" s="240" t="str">
        <f t="shared" si="38"/>
        <v/>
      </c>
      <c r="AR273" s="107" t="str">
        <f t="shared" si="39"/>
        <v/>
      </c>
      <c r="AS273" s="90"/>
    </row>
    <row r="274" spans="2:45" x14ac:dyDescent="0.25">
      <c r="B274" s="87"/>
      <c r="C274" s="87"/>
      <c r="D274" s="87"/>
      <c r="E274" s="87"/>
      <c r="F274" s="87"/>
      <c r="G274" s="88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10" t="str">
        <f t="shared" si="32"/>
        <v>MISSING</v>
      </c>
      <c r="W274" s="240" t="str">
        <f t="shared" si="33"/>
        <v xml:space="preserve"> </v>
      </c>
      <c r="X274" s="88"/>
      <c r="Y274" s="9" t="str">
        <f t="shared" si="34"/>
        <v>no</v>
      </c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239" t="str">
        <f t="shared" si="35"/>
        <v>MISSING</v>
      </c>
      <c r="AO274" s="240" t="str">
        <f t="shared" si="36"/>
        <v xml:space="preserve"> </v>
      </c>
      <c r="AP274" s="239" t="str">
        <f t="shared" si="37"/>
        <v>MISSING</v>
      </c>
      <c r="AQ274" s="240" t="str">
        <f t="shared" si="38"/>
        <v/>
      </c>
      <c r="AR274" s="107" t="str">
        <f t="shared" si="39"/>
        <v/>
      </c>
      <c r="AS274" s="90"/>
    </row>
    <row r="275" spans="2:45" x14ac:dyDescent="0.25">
      <c r="B275" s="87"/>
      <c r="C275" s="87"/>
      <c r="D275" s="87"/>
      <c r="E275" s="87"/>
      <c r="F275" s="87"/>
      <c r="G275" s="88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10" t="str">
        <f t="shared" si="32"/>
        <v>MISSING</v>
      </c>
      <c r="W275" s="240" t="str">
        <f t="shared" si="33"/>
        <v xml:space="preserve"> </v>
      </c>
      <c r="X275" s="88"/>
      <c r="Y275" s="9" t="str">
        <f t="shared" si="34"/>
        <v>no</v>
      </c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239" t="str">
        <f t="shared" si="35"/>
        <v>MISSING</v>
      </c>
      <c r="AO275" s="240" t="str">
        <f t="shared" si="36"/>
        <v xml:space="preserve"> </v>
      </c>
      <c r="AP275" s="239" t="str">
        <f t="shared" si="37"/>
        <v>MISSING</v>
      </c>
      <c r="AQ275" s="240" t="str">
        <f t="shared" si="38"/>
        <v/>
      </c>
      <c r="AR275" s="107" t="str">
        <f t="shared" si="39"/>
        <v/>
      </c>
      <c r="AS275" s="90"/>
    </row>
    <row r="276" spans="2:45" x14ac:dyDescent="0.25">
      <c r="B276" s="87"/>
      <c r="C276" s="87"/>
      <c r="D276" s="87"/>
      <c r="E276" s="87"/>
      <c r="F276" s="87"/>
      <c r="G276" s="88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10" t="str">
        <f t="shared" si="32"/>
        <v>MISSING</v>
      </c>
      <c r="W276" s="240" t="str">
        <f t="shared" si="33"/>
        <v xml:space="preserve"> </v>
      </c>
      <c r="X276" s="88"/>
      <c r="Y276" s="9" t="str">
        <f t="shared" si="34"/>
        <v>no</v>
      </c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239" t="str">
        <f t="shared" si="35"/>
        <v>MISSING</v>
      </c>
      <c r="AO276" s="240" t="str">
        <f t="shared" si="36"/>
        <v xml:space="preserve"> </v>
      </c>
      <c r="AP276" s="239" t="str">
        <f t="shared" si="37"/>
        <v>MISSING</v>
      </c>
      <c r="AQ276" s="240" t="str">
        <f t="shared" si="38"/>
        <v/>
      </c>
      <c r="AR276" s="107" t="str">
        <f t="shared" si="39"/>
        <v/>
      </c>
      <c r="AS276" s="90"/>
    </row>
    <row r="277" spans="2:45" x14ac:dyDescent="0.25">
      <c r="B277" s="87"/>
      <c r="C277" s="87"/>
      <c r="D277" s="87"/>
      <c r="E277" s="87"/>
      <c r="F277" s="87"/>
      <c r="G277" s="88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10" t="str">
        <f t="shared" si="32"/>
        <v>MISSING</v>
      </c>
      <c r="W277" s="240" t="str">
        <f t="shared" si="33"/>
        <v xml:space="preserve"> </v>
      </c>
      <c r="X277" s="88"/>
      <c r="Y277" s="9" t="str">
        <f t="shared" si="34"/>
        <v>no</v>
      </c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239" t="str">
        <f t="shared" si="35"/>
        <v>MISSING</v>
      </c>
      <c r="AO277" s="240" t="str">
        <f t="shared" si="36"/>
        <v xml:space="preserve"> </v>
      </c>
      <c r="AP277" s="239" t="str">
        <f t="shared" si="37"/>
        <v>MISSING</v>
      </c>
      <c r="AQ277" s="240" t="str">
        <f t="shared" si="38"/>
        <v/>
      </c>
      <c r="AR277" s="107" t="str">
        <f t="shared" si="39"/>
        <v/>
      </c>
      <c r="AS277" s="90"/>
    </row>
    <row r="278" spans="2:45" x14ac:dyDescent="0.25">
      <c r="B278" s="87"/>
      <c r="C278" s="87"/>
      <c r="D278" s="87"/>
      <c r="E278" s="87"/>
      <c r="F278" s="87"/>
      <c r="G278" s="88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10" t="str">
        <f t="shared" si="32"/>
        <v>MISSING</v>
      </c>
      <c r="W278" s="240" t="str">
        <f t="shared" si="33"/>
        <v xml:space="preserve"> </v>
      </c>
      <c r="X278" s="88"/>
      <c r="Y278" s="9" t="str">
        <f t="shared" si="34"/>
        <v>no</v>
      </c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239" t="str">
        <f t="shared" si="35"/>
        <v>MISSING</v>
      </c>
      <c r="AO278" s="240" t="str">
        <f t="shared" si="36"/>
        <v xml:space="preserve"> </v>
      </c>
      <c r="AP278" s="239" t="str">
        <f t="shared" si="37"/>
        <v>MISSING</v>
      </c>
      <c r="AQ278" s="240" t="str">
        <f t="shared" si="38"/>
        <v/>
      </c>
      <c r="AR278" s="107" t="str">
        <f t="shared" si="39"/>
        <v/>
      </c>
      <c r="AS278" s="90"/>
    </row>
    <row r="279" spans="2:45" x14ac:dyDescent="0.25">
      <c r="B279" s="87"/>
      <c r="C279" s="87"/>
      <c r="D279" s="87"/>
      <c r="E279" s="87"/>
      <c r="F279" s="87"/>
      <c r="G279" s="88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10" t="str">
        <f t="shared" si="32"/>
        <v>MISSING</v>
      </c>
      <c r="W279" s="240" t="str">
        <f t="shared" si="33"/>
        <v xml:space="preserve"> </v>
      </c>
      <c r="X279" s="88"/>
      <c r="Y279" s="9" t="str">
        <f t="shared" si="34"/>
        <v>no</v>
      </c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239" t="str">
        <f t="shared" si="35"/>
        <v>MISSING</v>
      </c>
      <c r="AO279" s="240" t="str">
        <f t="shared" si="36"/>
        <v xml:space="preserve"> </v>
      </c>
      <c r="AP279" s="239" t="str">
        <f t="shared" si="37"/>
        <v>MISSING</v>
      </c>
      <c r="AQ279" s="240" t="str">
        <f t="shared" si="38"/>
        <v/>
      </c>
      <c r="AR279" s="107" t="str">
        <f t="shared" si="39"/>
        <v/>
      </c>
      <c r="AS279" s="90"/>
    </row>
    <row r="280" spans="2:45" x14ac:dyDescent="0.25">
      <c r="B280" s="87"/>
      <c r="C280" s="87"/>
      <c r="D280" s="87"/>
      <c r="E280" s="87"/>
      <c r="F280" s="87"/>
      <c r="G280" s="88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10" t="str">
        <f t="shared" si="32"/>
        <v>MISSING</v>
      </c>
      <c r="W280" s="240" t="str">
        <f t="shared" si="33"/>
        <v xml:space="preserve"> </v>
      </c>
      <c r="X280" s="88"/>
      <c r="Y280" s="9" t="str">
        <f t="shared" si="34"/>
        <v>no</v>
      </c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239" t="str">
        <f t="shared" si="35"/>
        <v>MISSING</v>
      </c>
      <c r="AO280" s="240" t="str">
        <f t="shared" si="36"/>
        <v xml:space="preserve"> </v>
      </c>
      <c r="AP280" s="239" t="str">
        <f t="shared" si="37"/>
        <v>MISSING</v>
      </c>
      <c r="AQ280" s="240" t="str">
        <f t="shared" si="38"/>
        <v/>
      </c>
      <c r="AR280" s="107" t="str">
        <f t="shared" si="39"/>
        <v/>
      </c>
      <c r="AS280" s="90"/>
    </row>
    <row r="281" spans="2:45" x14ac:dyDescent="0.25">
      <c r="B281" s="87"/>
      <c r="C281" s="87"/>
      <c r="D281" s="87"/>
      <c r="E281" s="87"/>
      <c r="F281" s="87"/>
      <c r="G281" s="88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10" t="str">
        <f t="shared" si="32"/>
        <v>MISSING</v>
      </c>
      <c r="W281" s="240" t="str">
        <f t="shared" si="33"/>
        <v xml:space="preserve"> </v>
      </c>
      <c r="X281" s="88"/>
      <c r="Y281" s="9" t="str">
        <f t="shared" si="34"/>
        <v>no</v>
      </c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239" t="str">
        <f t="shared" si="35"/>
        <v>MISSING</v>
      </c>
      <c r="AO281" s="240" t="str">
        <f t="shared" si="36"/>
        <v xml:space="preserve"> </v>
      </c>
      <c r="AP281" s="239" t="str">
        <f t="shared" si="37"/>
        <v>MISSING</v>
      </c>
      <c r="AQ281" s="240" t="str">
        <f t="shared" si="38"/>
        <v/>
      </c>
      <c r="AR281" s="107" t="str">
        <f t="shared" si="39"/>
        <v/>
      </c>
      <c r="AS281" s="90"/>
    </row>
    <row r="282" spans="2:45" x14ac:dyDescent="0.25">
      <c r="B282" s="87"/>
      <c r="C282" s="87"/>
      <c r="D282" s="87"/>
      <c r="E282" s="87"/>
      <c r="F282" s="87"/>
      <c r="G282" s="88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10" t="str">
        <f t="shared" si="32"/>
        <v>MISSING</v>
      </c>
      <c r="W282" s="240" t="str">
        <f t="shared" si="33"/>
        <v xml:space="preserve"> </v>
      </c>
      <c r="X282" s="88"/>
      <c r="Y282" s="9" t="str">
        <f t="shared" si="34"/>
        <v>no</v>
      </c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239" t="str">
        <f t="shared" si="35"/>
        <v>MISSING</v>
      </c>
      <c r="AO282" s="240" t="str">
        <f t="shared" si="36"/>
        <v xml:space="preserve"> </v>
      </c>
      <c r="AP282" s="239" t="str">
        <f t="shared" si="37"/>
        <v>MISSING</v>
      </c>
      <c r="AQ282" s="240" t="str">
        <f t="shared" si="38"/>
        <v/>
      </c>
      <c r="AR282" s="107" t="str">
        <f t="shared" si="39"/>
        <v/>
      </c>
      <c r="AS282" s="90"/>
    </row>
    <row r="283" spans="2:45" x14ac:dyDescent="0.25">
      <c r="B283" s="87"/>
      <c r="C283" s="87"/>
      <c r="D283" s="87"/>
      <c r="E283" s="87"/>
      <c r="F283" s="87"/>
      <c r="G283" s="88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10" t="str">
        <f t="shared" si="32"/>
        <v>MISSING</v>
      </c>
      <c r="W283" s="240" t="str">
        <f t="shared" si="33"/>
        <v xml:space="preserve"> </v>
      </c>
      <c r="X283" s="88"/>
      <c r="Y283" s="9" t="str">
        <f t="shared" si="34"/>
        <v>no</v>
      </c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239" t="str">
        <f t="shared" si="35"/>
        <v>MISSING</v>
      </c>
      <c r="AO283" s="240" t="str">
        <f t="shared" si="36"/>
        <v xml:space="preserve"> </v>
      </c>
      <c r="AP283" s="239" t="str">
        <f t="shared" si="37"/>
        <v>MISSING</v>
      </c>
      <c r="AQ283" s="240" t="str">
        <f t="shared" si="38"/>
        <v/>
      </c>
      <c r="AR283" s="107" t="str">
        <f t="shared" si="39"/>
        <v/>
      </c>
      <c r="AS283" s="90"/>
    </row>
    <row r="284" spans="2:45" x14ac:dyDescent="0.25">
      <c r="B284" s="87"/>
      <c r="C284" s="87"/>
      <c r="D284" s="87"/>
      <c r="E284" s="87"/>
      <c r="F284" s="87"/>
      <c r="G284" s="88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10" t="str">
        <f t="shared" si="32"/>
        <v>MISSING</v>
      </c>
      <c r="W284" s="240" t="str">
        <f t="shared" si="33"/>
        <v xml:space="preserve"> </v>
      </c>
      <c r="X284" s="88"/>
      <c r="Y284" s="9" t="str">
        <f t="shared" si="34"/>
        <v>no</v>
      </c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239" t="str">
        <f t="shared" si="35"/>
        <v>MISSING</v>
      </c>
      <c r="AO284" s="240" t="str">
        <f t="shared" si="36"/>
        <v xml:space="preserve"> </v>
      </c>
      <c r="AP284" s="239" t="str">
        <f t="shared" si="37"/>
        <v>MISSING</v>
      </c>
      <c r="AQ284" s="240" t="str">
        <f t="shared" si="38"/>
        <v/>
      </c>
      <c r="AR284" s="107" t="str">
        <f t="shared" si="39"/>
        <v/>
      </c>
      <c r="AS284" s="90"/>
    </row>
    <row r="285" spans="2:45" x14ac:dyDescent="0.25">
      <c r="B285" s="87"/>
      <c r="C285" s="87"/>
      <c r="D285" s="87"/>
      <c r="E285" s="87"/>
      <c r="F285" s="87"/>
      <c r="G285" s="88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10" t="str">
        <f t="shared" si="32"/>
        <v>MISSING</v>
      </c>
      <c r="W285" s="240" t="str">
        <f t="shared" si="33"/>
        <v xml:space="preserve"> </v>
      </c>
      <c r="X285" s="88"/>
      <c r="Y285" s="9" t="str">
        <f t="shared" si="34"/>
        <v>no</v>
      </c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239" t="str">
        <f t="shared" si="35"/>
        <v>MISSING</v>
      </c>
      <c r="AO285" s="240" t="str">
        <f t="shared" si="36"/>
        <v xml:space="preserve"> </v>
      </c>
      <c r="AP285" s="239" t="str">
        <f t="shared" si="37"/>
        <v>MISSING</v>
      </c>
      <c r="AQ285" s="240" t="str">
        <f t="shared" si="38"/>
        <v/>
      </c>
      <c r="AR285" s="107" t="str">
        <f t="shared" si="39"/>
        <v/>
      </c>
      <c r="AS285" s="90"/>
    </row>
    <row r="286" spans="2:45" x14ac:dyDescent="0.25">
      <c r="B286" s="87"/>
      <c r="C286" s="87"/>
      <c r="D286" s="87"/>
      <c r="E286" s="87"/>
      <c r="F286" s="87"/>
      <c r="G286" s="88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10" t="str">
        <f t="shared" si="32"/>
        <v>MISSING</v>
      </c>
      <c r="W286" s="240" t="str">
        <f t="shared" si="33"/>
        <v xml:space="preserve"> </v>
      </c>
      <c r="X286" s="88"/>
      <c r="Y286" s="9" t="str">
        <f t="shared" si="34"/>
        <v>no</v>
      </c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239" t="str">
        <f t="shared" si="35"/>
        <v>MISSING</v>
      </c>
      <c r="AO286" s="240" t="str">
        <f t="shared" si="36"/>
        <v xml:space="preserve"> </v>
      </c>
      <c r="AP286" s="239" t="str">
        <f t="shared" si="37"/>
        <v>MISSING</v>
      </c>
      <c r="AQ286" s="240" t="str">
        <f t="shared" si="38"/>
        <v/>
      </c>
      <c r="AR286" s="107" t="str">
        <f t="shared" si="39"/>
        <v/>
      </c>
      <c r="AS286" s="90"/>
    </row>
    <row r="287" spans="2:45" x14ac:dyDescent="0.25">
      <c r="B287" s="87"/>
      <c r="C287" s="87"/>
      <c r="D287" s="87"/>
      <c r="E287" s="87"/>
      <c r="F287" s="87"/>
      <c r="G287" s="88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10" t="str">
        <f t="shared" si="32"/>
        <v>MISSING</v>
      </c>
      <c r="W287" s="240" t="str">
        <f t="shared" si="33"/>
        <v xml:space="preserve"> </v>
      </c>
      <c r="X287" s="88"/>
      <c r="Y287" s="9" t="str">
        <f t="shared" si="34"/>
        <v>no</v>
      </c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239" t="str">
        <f t="shared" si="35"/>
        <v>MISSING</v>
      </c>
      <c r="AO287" s="240" t="str">
        <f t="shared" si="36"/>
        <v xml:space="preserve"> </v>
      </c>
      <c r="AP287" s="239" t="str">
        <f t="shared" si="37"/>
        <v>MISSING</v>
      </c>
      <c r="AQ287" s="240" t="str">
        <f t="shared" si="38"/>
        <v/>
      </c>
      <c r="AR287" s="107" t="str">
        <f t="shared" si="39"/>
        <v/>
      </c>
      <c r="AS287" s="90"/>
    </row>
    <row r="288" spans="2:45" x14ac:dyDescent="0.25">
      <c r="B288" s="87"/>
      <c r="C288" s="87"/>
      <c r="D288" s="87"/>
      <c r="E288" s="87"/>
      <c r="F288" s="87"/>
      <c r="G288" s="88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10" t="str">
        <f t="shared" si="32"/>
        <v>MISSING</v>
      </c>
      <c r="W288" s="240" t="str">
        <f t="shared" si="33"/>
        <v xml:space="preserve"> </v>
      </c>
      <c r="X288" s="88"/>
      <c r="Y288" s="9" t="str">
        <f t="shared" si="34"/>
        <v>no</v>
      </c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239" t="str">
        <f t="shared" si="35"/>
        <v>MISSING</v>
      </c>
      <c r="AO288" s="240" t="str">
        <f t="shared" si="36"/>
        <v xml:space="preserve"> </v>
      </c>
      <c r="AP288" s="239" t="str">
        <f t="shared" si="37"/>
        <v>MISSING</v>
      </c>
      <c r="AQ288" s="240" t="str">
        <f t="shared" si="38"/>
        <v/>
      </c>
      <c r="AR288" s="107" t="str">
        <f t="shared" si="39"/>
        <v/>
      </c>
      <c r="AS288" s="90"/>
    </row>
    <row r="289" spans="2:45" x14ac:dyDescent="0.25">
      <c r="B289" s="87"/>
      <c r="C289" s="87"/>
      <c r="D289" s="87"/>
      <c r="E289" s="87"/>
      <c r="F289" s="87"/>
      <c r="G289" s="88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10" t="str">
        <f t="shared" si="32"/>
        <v>MISSING</v>
      </c>
      <c r="W289" s="240" t="str">
        <f t="shared" si="33"/>
        <v xml:space="preserve"> </v>
      </c>
      <c r="X289" s="88"/>
      <c r="Y289" s="9" t="str">
        <f t="shared" si="34"/>
        <v>no</v>
      </c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239" t="str">
        <f t="shared" si="35"/>
        <v>MISSING</v>
      </c>
      <c r="AO289" s="240" t="str">
        <f t="shared" si="36"/>
        <v xml:space="preserve"> </v>
      </c>
      <c r="AP289" s="239" t="str">
        <f t="shared" si="37"/>
        <v>MISSING</v>
      </c>
      <c r="AQ289" s="240" t="str">
        <f t="shared" si="38"/>
        <v/>
      </c>
      <c r="AR289" s="107" t="str">
        <f t="shared" si="39"/>
        <v/>
      </c>
      <c r="AS289" s="90"/>
    </row>
    <row r="290" spans="2:45" x14ac:dyDescent="0.25">
      <c r="B290" s="87"/>
      <c r="C290" s="87"/>
      <c r="D290" s="87"/>
      <c r="E290" s="87"/>
      <c r="F290" s="87"/>
      <c r="G290" s="88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10" t="str">
        <f t="shared" si="32"/>
        <v>MISSING</v>
      </c>
      <c r="W290" s="240" t="str">
        <f t="shared" si="33"/>
        <v xml:space="preserve"> </v>
      </c>
      <c r="X290" s="88"/>
      <c r="Y290" s="9" t="str">
        <f t="shared" si="34"/>
        <v>no</v>
      </c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239" t="str">
        <f t="shared" si="35"/>
        <v>MISSING</v>
      </c>
      <c r="AO290" s="240" t="str">
        <f t="shared" si="36"/>
        <v xml:space="preserve"> </v>
      </c>
      <c r="AP290" s="239" t="str">
        <f t="shared" si="37"/>
        <v>MISSING</v>
      </c>
      <c r="AQ290" s="240" t="str">
        <f t="shared" si="38"/>
        <v/>
      </c>
      <c r="AR290" s="107" t="str">
        <f t="shared" si="39"/>
        <v/>
      </c>
      <c r="AS290" s="90"/>
    </row>
    <row r="291" spans="2:45" x14ac:dyDescent="0.25">
      <c r="B291" s="87"/>
      <c r="C291" s="87"/>
      <c r="D291" s="87"/>
      <c r="E291" s="87"/>
      <c r="F291" s="87"/>
      <c r="G291" s="88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10" t="str">
        <f t="shared" si="32"/>
        <v>MISSING</v>
      </c>
      <c r="W291" s="240" t="str">
        <f t="shared" si="33"/>
        <v xml:space="preserve"> </v>
      </c>
      <c r="X291" s="88"/>
      <c r="Y291" s="9" t="str">
        <f t="shared" si="34"/>
        <v>no</v>
      </c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239" t="str">
        <f t="shared" si="35"/>
        <v>MISSING</v>
      </c>
      <c r="AO291" s="240" t="str">
        <f t="shared" si="36"/>
        <v xml:space="preserve"> </v>
      </c>
      <c r="AP291" s="239" t="str">
        <f t="shared" si="37"/>
        <v>MISSING</v>
      </c>
      <c r="AQ291" s="240" t="str">
        <f t="shared" si="38"/>
        <v/>
      </c>
      <c r="AR291" s="107" t="str">
        <f t="shared" si="39"/>
        <v/>
      </c>
      <c r="AS291" s="90"/>
    </row>
    <row r="292" spans="2:45" x14ac:dyDescent="0.25">
      <c r="B292" s="87"/>
      <c r="C292" s="87"/>
      <c r="D292" s="87"/>
      <c r="E292" s="87"/>
      <c r="F292" s="87"/>
      <c r="G292" s="88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10" t="str">
        <f t="shared" si="32"/>
        <v>MISSING</v>
      </c>
      <c r="W292" s="240" t="str">
        <f t="shared" si="33"/>
        <v xml:space="preserve"> </v>
      </c>
      <c r="X292" s="88"/>
      <c r="Y292" s="9" t="str">
        <f t="shared" si="34"/>
        <v>no</v>
      </c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239" t="str">
        <f t="shared" si="35"/>
        <v>MISSING</v>
      </c>
      <c r="AO292" s="240" t="str">
        <f t="shared" si="36"/>
        <v xml:space="preserve"> </v>
      </c>
      <c r="AP292" s="239" t="str">
        <f t="shared" si="37"/>
        <v>MISSING</v>
      </c>
      <c r="AQ292" s="240" t="str">
        <f t="shared" si="38"/>
        <v/>
      </c>
      <c r="AR292" s="107" t="str">
        <f t="shared" si="39"/>
        <v/>
      </c>
      <c r="AS292" s="90"/>
    </row>
    <row r="293" spans="2:45" x14ac:dyDescent="0.25">
      <c r="B293" s="87"/>
      <c r="C293" s="87"/>
      <c r="D293" s="87"/>
      <c r="E293" s="87"/>
      <c r="F293" s="87"/>
      <c r="G293" s="88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10" t="str">
        <f t="shared" si="32"/>
        <v>MISSING</v>
      </c>
      <c r="W293" s="240" t="str">
        <f t="shared" si="33"/>
        <v xml:space="preserve"> </v>
      </c>
      <c r="X293" s="88"/>
      <c r="Y293" s="9" t="str">
        <f t="shared" si="34"/>
        <v>no</v>
      </c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239" t="str">
        <f t="shared" si="35"/>
        <v>MISSING</v>
      </c>
      <c r="AO293" s="240" t="str">
        <f t="shared" si="36"/>
        <v xml:space="preserve"> </v>
      </c>
      <c r="AP293" s="239" t="str">
        <f t="shared" si="37"/>
        <v>MISSING</v>
      </c>
      <c r="AQ293" s="240" t="str">
        <f t="shared" si="38"/>
        <v/>
      </c>
      <c r="AR293" s="107" t="str">
        <f t="shared" si="39"/>
        <v/>
      </c>
      <c r="AS293" s="90"/>
    </row>
    <row r="294" spans="2:45" x14ac:dyDescent="0.25">
      <c r="B294" s="87"/>
      <c r="C294" s="87"/>
      <c r="D294" s="87"/>
      <c r="E294" s="87"/>
      <c r="F294" s="87"/>
      <c r="G294" s="88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10" t="str">
        <f t="shared" si="32"/>
        <v>MISSING</v>
      </c>
      <c r="W294" s="240" t="str">
        <f t="shared" si="33"/>
        <v xml:space="preserve"> </v>
      </c>
      <c r="X294" s="88"/>
      <c r="Y294" s="9" t="str">
        <f t="shared" si="34"/>
        <v>no</v>
      </c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239" t="str">
        <f t="shared" si="35"/>
        <v>MISSING</v>
      </c>
      <c r="AO294" s="240" t="str">
        <f t="shared" si="36"/>
        <v xml:space="preserve"> </v>
      </c>
      <c r="AP294" s="239" t="str">
        <f t="shared" si="37"/>
        <v>MISSING</v>
      </c>
      <c r="AQ294" s="240" t="str">
        <f t="shared" si="38"/>
        <v/>
      </c>
      <c r="AR294" s="107" t="str">
        <f t="shared" si="39"/>
        <v/>
      </c>
      <c r="AS294" s="90"/>
    </row>
    <row r="295" spans="2:45" x14ac:dyDescent="0.25">
      <c r="B295" s="87"/>
      <c r="C295" s="87"/>
      <c r="D295" s="87"/>
      <c r="E295" s="87"/>
      <c r="F295" s="87"/>
      <c r="G295" s="88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10" t="str">
        <f t="shared" si="32"/>
        <v>MISSING</v>
      </c>
      <c r="W295" s="240" t="str">
        <f t="shared" si="33"/>
        <v xml:space="preserve"> </v>
      </c>
      <c r="X295" s="88"/>
      <c r="Y295" s="9" t="str">
        <f t="shared" si="34"/>
        <v>no</v>
      </c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239" t="str">
        <f t="shared" si="35"/>
        <v>MISSING</v>
      </c>
      <c r="AO295" s="240" t="str">
        <f t="shared" si="36"/>
        <v xml:space="preserve"> </v>
      </c>
      <c r="AP295" s="239" t="str">
        <f t="shared" si="37"/>
        <v>MISSING</v>
      </c>
      <c r="AQ295" s="240" t="str">
        <f t="shared" si="38"/>
        <v/>
      </c>
      <c r="AR295" s="107" t="str">
        <f t="shared" si="39"/>
        <v/>
      </c>
      <c r="AS295" s="90"/>
    </row>
    <row r="296" spans="2:45" x14ac:dyDescent="0.25">
      <c r="B296" s="87"/>
      <c r="C296" s="87"/>
      <c r="D296" s="87"/>
      <c r="E296" s="87"/>
      <c r="F296" s="87"/>
      <c r="G296" s="88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10" t="str">
        <f t="shared" si="32"/>
        <v>MISSING</v>
      </c>
      <c r="W296" s="240" t="str">
        <f t="shared" si="33"/>
        <v xml:space="preserve"> </v>
      </c>
      <c r="X296" s="88"/>
      <c r="Y296" s="9" t="str">
        <f t="shared" si="34"/>
        <v>no</v>
      </c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239" t="str">
        <f t="shared" si="35"/>
        <v>MISSING</v>
      </c>
      <c r="AO296" s="240" t="str">
        <f t="shared" si="36"/>
        <v xml:space="preserve"> </v>
      </c>
      <c r="AP296" s="239" t="str">
        <f t="shared" si="37"/>
        <v>MISSING</v>
      </c>
      <c r="AQ296" s="240" t="str">
        <f t="shared" si="38"/>
        <v/>
      </c>
      <c r="AR296" s="107" t="str">
        <f t="shared" si="39"/>
        <v/>
      </c>
      <c r="AS296" s="90"/>
    </row>
    <row r="297" spans="2:45" x14ac:dyDescent="0.25">
      <c r="B297" s="87"/>
      <c r="C297" s="87"/>
      <c r="D297" s="87"/>
      <c r="E297" s="87"/>
      <c r="F297" s="87"/>
      <c r="G297" s="88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10" t="str">
        <f t="shared" si="32"/>
        <v>MISSING</v>
      </c>
      <c r="W297" s="240" t="str">
        <f t="shared" si="33"/>
        <v xml:space="preserve"> </v>
      </c>
      <c r="X297" s="88"/>
      <c r="Y297" s="9" t="str">
        <f t="shared" si="34"/>
        <v>no</v>
      </c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239" t="str">
        <f t="shared" si="35"/>
        <v>MISSING</v>
      </c>
      <c r="AO297" s="240" t="str">
        <f t="shared" si="36"/>
        <v xml:space="preserve"> </v>
      </c>
      <c r="AP297" s="239" t="str">
        <f t="shared" si="37"/>
        <v>MISSING</v>
      </c>
      <c r="AQ297" s="240" t="str">
        <f t="shared" si="38"/>
        <v/>
      </c>
      <c r="AR297" s="107" t="str">
        <f t="shared" si="39"/>
        <v/>
      </c>
      <c r="AS297" s="90"/>
    </row>
    <row r="298" spans="2:45" x14ac:dyDescent="0.25">
      <c r="B298" s="87"/>
      <c r="C298" s="87"/>
      <c r="D298" s="87"/>
      <c r="E298" s="87"/>
      <c r="F298" s="87"/>
      <c r="G298" s="88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10" t="str">
        <f t="shared" si="32"/>
        <v>MISSING</v>
      </c>
      <c r="W298" s="240" t="str">
        <f t="shared" si="33"/>
        <v xml:space="preserve"> </v>
      </c>
      <c r="X298" s="88"/>
      <c r="Y298" s="9" t="str">
        <f t="shared" si="34"/>
        <v>no</v>
      </c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239" t="str">
        <f t="shared" si="35"/>
        <v>MISSING</v>
      </c>
      <c r="AO298" s="240" t="str">
        <f t="shared" si="36"/>
        <v xml:space="preserve"> </v>
      </c>
      <c r="AP298" s="239" t="str">
        <f t="shared" si="37"/>
        <v>MISSING</v>
      </c>
      <c r="AQ298" s="240" t="str">
        <f t="shared" si="38"/>
        <v/>
      </c>
      <c r="AR298" s="107" t="str">
        <f t="shared" si="39"/>
        <v/>
      </c>
      <c r="AS298" s="90"/>
    </row>
    <row r="299" spans="2:45" x14ac:dyDescent="0.25">
      <c r="B299" s="87"/>
      <c r="C299" s="87"/>
      <c r="D299" s="87"/>
      <c r="E299" s="87"/>
      <c r="F299" s="87"/>
      <c r="G299" s="88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10" t="str">
        <f t="shared" si="32"/>
        <v>MISSING</v>
      </c>
      <c r="W299" s="240" t="str">
        <f t="shared" si="33"/>
        <v xml:space="preserve"> </v>
      </c>
      <c r="X299" s="88"/>
      <c r="Y299" s="9" t="str">
        <f t="shared" si="34"/>
        <v>no</v>
      </c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239" t="str">
        <f t="shared" si="35"/>
        <v>MISSING</v>
      </c>
      <c r="AO299" s="240" t="str">
        <f t="shared" si="36"/>
        <v xml:space="preserve"> </v>
      </c>
      <c r="AP299" s="239" t="str">
        <f t="shared" si="37"/>
        <v>MISSING</v>
      </c>
      <c r="AQ299" s="240" t="str">
        <f t="shared" si="38"/>
        <v/>
      </c>
      <c r="AR299" s="107" t="str">
        <f t="shared" si="39"/>
        <v/>
      </c>
      <c r="AS299" s="90"/>
    </row>
    <row r="300" spans="2:45" x14ac:dyDescent="0.25">
      <c r="B300" s="87"/>
      <c r="C300" s="87"/>
      <c r="D300" s="87"/>
      <c r="E300" s="87"/>
      <c r="F300" s="87"/>
      <c r="G300" s="88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10" t="str">
        <f t="shared" si="32"/>
        <v>MISSING</v>
      </c>
      <c r="W300" s="240" t="str">
        <f t="shared" si="33"/>
        <v xml:space="preserve"> </v>
      </c>
      <c r="X300" s="88"/>
      <c r="Y300" s="9" t="str">
        <f t="shared" si="34"/>
        <v>no</v>
      </c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239" t="str">
        <f t="shared" si="35"/>
        <v>MISSING</v>
      </c>
      <c r="AO300" s="240" t="str">
        <f t="shared" si="36"/>
        <v xml:space="preserve"> </v>
      </c>
      <c r="AP300" s="239" t="str">
        <f t="shared" si="37"/>
        <v>MISSING</v>
      </c>
      <c r="AQ300" s="240" t="str">
        <f t="shared" si="38"/>
        <v/>
      </c>
      <c r="AR300" s="107" t="str">
        <f t="shared" si="39"/>
        <v/>
      </c>
      <c r="AS300" s="90"/>
    </row>
    <row r="301" spans="2:45" x14ac:dyDescent="0.25">
      <c r="B301" s="87"/>
      <c r="C301" s="87"/>
      <c r="D301" s="87"/>
      <c r="E301" s="87"/>
      <c r="F301" s="87"/>
      <c r="G301" s="88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10" t="str">
        <f t="shared" si="32"/>
        <v>MISSING</v>
      </c>
      <c r="W301" s="240" t="str">
        <f t="shared" si="33"/>
        <v xml:space="preserve"> </v>
      </c>
      <c r="X301" s="88"/>
      <c r="Y301" s="9" t="str">
        <f t="shared" si="34"/>
        <v>no</v>
      </c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239" t="str">
        <f t="shared" si="35"/>
        <v>MISSING</v>
      </c>
      <c r="AO301" s="240" t="str">
        <f t="shared" si="36"/>
        <v xml:space="preserve"> </v>
      </c>
      <c r="AP301" s="239" t="str">
        <f t="shared" si="37"/>
        <v>MISSING</v>
      </c>
      <c r="AQ301" s="240" t="str">
        <f t="shared" si="38"/>
        <v/>
      </c>
      <c r="AR301" s="107" t="str">
        <f t="shared" si="39"/>
        <v/>
      </c>
      <c r="AS301" s="90"/>
    </row>
    <row r="302" spans="2:45" x14ac:dyDescent="0.25">
      <c r="B302" s="87"/>
      <c r="C302" s="87"/>
      <c r="D302" s="87"/>
      <c r="E302" s="87"/>
      <c r="F302" s="87"/>
      <c r="G302" s="88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10" t="str">
        <f t="shared" si="32"/>
        <v>MISSING</v>
      </c>
      <c r="W302" s="240" t="str">
        <f t="shared" si="33"/>
        <v xml:space="preserve"> </v>
      </c>
      <c r="X302" s="88"/>
      <c r="Y302" s="9" t="str">
        <f t="shared" si="34"/>
        <v>no</v>
      </c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239" t="str">
        <f t="shared" si="35"/>
        <v>MISSING</v>
      </c>
      <c r="AO302" s="240" t="str">
        <f t="shared" si="36"/>
        <v xml:space="preserve"> </v>
      </c>
      <c r="AP302" s="239" t="str">
        <f t="shared" si="37"/>
        <v>MISSING</v>
      </c>
      <c r="AQ302" s="240" t="str">
        <f t="shared" si="38"/>
        <v/>
      </c>
      <c r="AR302" s="107" t="str">
        <f t="shared" si="39"/>
        <v/>
      </c>
      <c r="AS302" s="90"/>
    </row>
    <row r="303" spans="2:45" x14ac:dyDescent="0.25">
      <c r="B303" s="87"/>
      <c r="C303" s="87"/>
      <c r="D303" s="87"/>
      <c r="E303" s="87"/>
      <c r="F303" s="87"/>
      <c r="G303" s="88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10" t="str">
        <f t="shared" si="32"/>
        <v>MISSING</v>
      </c>
      <c r="W303" s="240" t="str">
        <f t="shared" si="33"/>
        <v xml:space="preserve"> </v>
      </c>
      <c r="X303" s="88"/>
      <c r="Y303" s="9" t="str">
        <f t="shared" si="34"/>
        <v>no</v>
      </c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239" t="str">
        <f t="shared" si="35"/>
        <v>MISSING</v>
      </c>
      <c r="AO303" s="240" t="str">
        <f t="shared" si="36"/>
        <v xml:space="preserve"> </v>
      </c>
      <c r="AP303" s="239" t="str">
        <f t="shared" si="37"/>
        <v>MISSING</v>
      </c>
      <c r="AQ303" s="240" t="str">
        <f t="shared" si="38"/>
        <v/>
      </c>
      <c r="AR303" s="107" t="str">
        <f t="shared" si="39"/>
        <v/>
      </c>
      <c r="AS303" s="90"/>
    </row>
    <row r="304" spans="2:45" x14ac:dyDescent="0.25">
      <c r="B304" s="87"/>
      <c r="C304" s="87"/>
      <c r="D304" s="87"/>
      <c r="E304" s="87"/>
      <c r="F304" s="87"/>
      <c r="G304" s="88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10" t="str">
        <f t="shared" si="32"/>
        <v>MISSING</v>
      </c>
      <c r="W304" s="240" t="str">
        <f t="shared" si="33"/>
        <v xml:space="preserve"> </v>
      </c>
      <c r="X304" s="88"/>
      <c r="Y304" s="9" t="str">
        <f t="shared" si="34"/>
        <v>no</v>
      </c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239" t="str">
        <f t="shared" si="35"/>
        <v>MISSING</v>
      </c>
      <c r="AO304" s="240" t="str">
        <f t="shared" si="36"/>
        <v xml:space="preserve"> </v>
      </c>
      <c r="AP304" s="239" t="str">
        <f t="shared" si="37"/>
        <v>MISSING</v>
      </c>
      <c r="AQ304" s="240" t="str">
        <f t="shared" si="38"/>
        <v/>
      </c>
      <c r="AR304" s="107" t="str">
        <f t="shared" si="39"/>
        <v/>
      </c>
      <c r="AS304" s="90"/>
    </row>
    <row r="305" spans="2:45" x14ac:dyDescent="0.25">
      <c r="B305" s="87"/>
      <c r="C305" s="87"/>
      <c r="D305" s="87"/>
      <c r="E305" s="87"/>
      <c r="F305" s="87"/>
      <c r="G305" s="88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10" t="str">
        <f t="shared" si="32"/>
        <v>MISSING</v>
      </c>
      <c r="W305" s="240" t="str">
        <f t="shared" si="33"/>
        <v xml:space="preserve"> </v>
      </c>
      <c r="X305" s="88"/>
      <c r="Y305" s="9" t="str">
        <f t="shared" si="34"/>
        <v>no</v>
      </c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239" t="str">
        <f t="shared" si="35"/>
        <v>MISSING</v>
      </c>
      <c r="AO305" s="240" t="str">
        <f t="shared" si="36"/>
        <v xml:space="preserve"> </v>
      </c>
      <c r="AP305" s="239" t="str">
        <f t="shared" si="37"/>
        <v>MISSING</v>
      </c>
      <c r="AQ305" s="240" t="str">
        <f t="shared" si="38"/>
        <v/>
      </c>
      <c r="AR305" s="107" t="str">
        <f t="shared" si="39"/>
        <v/>
      </c>
      <c r="AS305" s="90"/>
    </row>
    <row r="306" spans="2:45" x14ac:dyDescent="0.25">
      <c r="B306" s="87"/>
      <c r="C306" s="87"/>
      <c r="D306" s="87"/>
      <c r="E306" s="87"/>
      <c r="F306" s="87"/>
      <c r="G306" s="88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10" t="str">
        <f t="shared" si="32"/>
        <v>MISSING</v>
      </c>
      <c r="W306" s="240" t="str">
        <f t="shared" si="33"/>
        <v xml:space="preserve"> </v>
      </c>
      <c r="X306" s="88"/>
      <c r="Y306" s="9" t="str">
        <f t="shared" si="34"/>
        <v>no</v>
      </c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239" t="str">
        <f t="shared" si="35"/>
        <v>MISSING</v>
      </c>
      <c r="AO306" s="240" t="str">
        <f t="shared" si="36"/>
        <v xml:space="preserve"> </v>
      </c>
      <c r="AP306" s="239" t="str">
        <f t="shared" si="37"/>
        <v>MISSING</v>
      </c>
      <c r="AQ306" s="240" t="str">
        <f t="shared" si="38"/>
        <v/>
      </c>
      <c r="AR306" s="107" t="str">
        <f t="shared" si="39"/>
        <v/>
      </c>
      <c r="AS306" s="90"/>
    </row>
    <row r="307" spans="2:45" x14ac:dyDescent="0.25">
      <c r="B307" s="87"/>
      <c r="C307" s="87"/>
      <c r="D307" s="87"/>
      <c r="E307" s="87"/>
      <c r="F307" s="87"/>
      <c r="G307" s="88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10" t="str">
        <f t="shared" si="32"/>
        <v>MISSING</v>
      </c>
      <c r="W307" s="240" t="str">
        <f t="shared" si="33"/>
        <v xml:space="preserve"> </v>
      </c>
      <c r="X307" s="88"/>
      <c r="Y307" s="9" t="str">
        <f t="shared" si="34"/>
        <v>no</v>
      </c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239" t="str">
        <f t="shared" si="35"/>
        <v>MISSING</v>
      </c>
      <c r="AO307" s="240" t="str">
        <f t="shared" si="36"/>
        <v xml:space="preserve"> </v>
      </c>
      <c r="AP307" s="239" t="str">
        <f t="shared" si="37"/>
        <v>MISSING</v>
      </c>
      <c r="AQ307" s="240" t="str">
        <f t="shared" si="38"/>
        <v/>
      </c>
      <c r="AR307" s="107" t="str">
        <f t="shared" si="39"/>
        <v/>
      </c>
      <c r="AS307" s="90"/>
    </row>
    <row r="308" spans="2:45" x14ac:dyDescent="0.25">
      <c r="B308" s="87"/>
      <c r="C308" s="87"/>
      <c r="D308" s="87"/>
      <c r="E308" s="87"/>
      <c r="F308" s="87"/>
      <c r="G308" s="88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10" t="str">
        <f t="shared" si="32"/>
        <v>MISSING</v>
      </c>
      <c r="W308" s="240" t="str">
        <f t="shared" si="33"/>
        <v xml:space="preserve"> </v>
      </c>
      <c r="X308" s="88"/>
      <c r="Y308" s="9" t="str">
        <f t="shared" si="34"/>
        <v>no</v>
      </c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239" t="str">
        <f t="shared" si="35"/>
        <v>MISSING</v>
      </c>
      <c r="AO308" s="240" t="str">
        <f t="shared" si="36"/>
        <v xml:space="preserve"> </v>
      </c>
      <c r="AP308" s="239" t="str">
        <f t="shared" si="37"/>
        <v>MISSING</v>
      </c>
      <c r="AQ308" s="240" t="str">
        <f t="shared" si="38"/>
        <v/>
      </c>
      <c r="AR308" s="107" t="str">
        <f t="shared" si="39"/>
        <v/>
      </c>
      <c r="AS308" s="90"/>
    </row>
    <row r="309" spans="2:45" x14ac:dyDescent="0.25">
      <c r="B309" s="87"/>
      <c r="C309" s="87"/>
      <c r="D309" s="87"/>
      <c r="E309" s="87"/>
      <c r="F309" s="87"/>
      <c r="G309" s="88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10" t="str">
        <f t="shared" si="32"/>
        <v>MISSING</v>
      </c>
      <c r="W309" s="240" t="str">
        <f t="shared" si="33"/>
        <v xml:space="preserve"> </v>
      </c>
      <c r="X309" s="88"/>
      <c r="Y309" s="9" t="str">
        <f t="shared" si="34"/>
        <v>no</v>
      </c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239" t="str">
        <f t="shared" si="35"/>
        <v>MISSING</v>
      </c>
      <c r="AO309" s="240" t="str">
        <f t="shared" si="36"/>
        <v xml:space="preserve"> </v>
      </c>
      <c r="AP309" s="239" t="str">
        <f t="shared" si="37"/>
        <v>MISSING</v>
      </c>
      <c r="AQ309" s="240" t="str">
        <f t="shared" si="38"/>
        <v/>
      </c>
      <c r="AR309" s="107" t="str">
        <f t="shared" si="39"/>
        <v/>
      </c>
      <c r="AS309" s="90"/>
    </row>
    <row r="310" spans="2:45" x14ac:dyDescent="0.25">
      <c r="B310" s="87"/>
      <c r="C310" s="87"/>
      <c r="D310" s="87"/>
      <c r="E310" s="87"/>
      <c r="F310" s="87"/>
      <c r="G310" s="88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10" t="str">
        <f t="shared" si="32"/>
        <v>MISSING</v>
      </c>
      <c r="W310" s="240" t="str">
        <f t="shared" si="33"/>
        <v xml:space="preserve"> </v>
      </c>
      <c r="X310" s="88"/>
      <c r="Y310" s="9" t="str">
        <f t="shared" si="34"/>
        <v>no</v>
      </c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239" t="str">
        <f t="shared" si="35"/>
        <v>MISSING</v>
      </c>
      <c r="AO310" s="240" t="str">
        <f t="shared" si="36"/>
        <v xml:space="preserve"> </v>
      </c>
      <c r="AP310" s="239" t="str">
        <f t="shared" si="37"/>
        <v>MISSING</v>
      </c>
      <c r="AQ310" s="240" t="str">
        <f t="shared" si="38"/>
        <v/>
      </c>
      <c r="AR310" s="107" t="str">
        <f t="shared" si="39"/>
        <v/>
      </c>
      <c r="AS310" s="90"/>
    </row>
    <row r="311" spans="2:45" x14ac:dyDescent="0.25">
      <c r="B311" s="87"/>
      <c r="C311" s="87"/>
      <c r="D311" s="87"/>
      <c r="E311" s="87"/>
      <c r="F311" s="87"/>
      <c r="G311" s="88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10" t="str">
        <f t="shared" si="32"/>
        <v>MISSING</v>
      </c>
      <c r="W311" s="240" t="str">
        <f t="shared" si="33"/>
        <v xml:space="preserve"> </v>
      </c>
      <c r="X311" s="88"/>
      <c r="Y311" s="9" t="str">
        <f t="shared" si="34"/>
        <v>no</v>
      </c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239" t="str">
        <f t="shared" si="35"/>
        <v>MISSING</v>
      </c>
      <c r="AO311" s="240" t="str">
        <f t="shared" si="36"/>
        <v xml:space="preserve"> </v>
      </c>
      <c r="AP311" s="239" t="str">
        <f t="shared" si="37"/>
        <v>MISSING</v>
      </c>
      <c r="AQ311" s="240" t="str">
        <f t="shared" si="38"/>
        <v/>
      </c>
      <c r="AR311" s="107" t="str">
        <f t="shared" si="39"/>
        <v/>
      </c>
      <c r="AS311" s="90"/>
    </row>
    <row r="312" spans="2:45" x14ac:dyDescent="0.25">
      <c r="B312" s="87"/>
      <c r="C312" s="87"/>
      <c r="D312" s="87"/>
      <c r="E312" s="87"/>
      <c r="F312" s="87"/>
      <c r="G312" s="88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10" t="str">
        <f t="shared" si="32"/>
        <v>MISSING</v>
      </c>
      <c r="W312" s="240" t="str">
        <f t="shared" si="33"/>
        <v xml:space="preserve"> </v>
      </c>
      <c r="X312" s="88"/>
      <c r="Y312" s="9" t="str">
        <f t="shared" si="34"/>
        <v>no</v>
      </c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239" t="str">
        <f t="shared" si="35"/>
        <v>MISSING</v>
      </c>
      <c r="AO312" s="240" t="str">
        <f t="shared" si="36"/>
        <v xml:space="preserve"> </v>
      </c>
      <c r="AP312" s="239" t="str">
        <f t="shared" si="37"/>
        <v>MISSING</v>
      </c>
      <c r="AQ312" s="240" t="str">
        <f t="shared" si="38"/>
        <v/>
      </c>
      <c r="AR312" s="107" t="str">
        <f t="shared" si="39"/>
        <v/>
      </c>
      <c r="AS312" s="90"/>
    </row>
    <row r="313" spans="2:45" x14ac:dyDescent="0.25">
      <c r="B313" s="87"/>
      <c r="C313" s="87"/>
      <c r="D313" s="87"/>
      <c r="E313" s="87"/>
      <c r="F313" s="87"/>
      <c r="G313" s="88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10" t="str">
        <f t="shared" si="32"/>
        <v>MISSING</v>
      </c>
      <c r="W313" s="240" t="str">
        <f t="shared" si="33"/>
        <v xml:space="preserve"> </v>
      </c>
      <c r="X313" s="88"/>
      <c r="Y313" s="9" t="str">
        <f t="shared" si="34"/>
        <v>no</v>
      </c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239" t="str">
        <f t="shared" si="35"/>
        <v>MISSING</v>
      </c>
      <c r="AO313" s="240" t="str">
        <f t="shared" si="36"/>
        <v xml:space="preserve"> </v>
      </c>
      <c r="AP313" s="239" t="str">
        <f t="shared" si="37"/>
        <v>MISSING</v>
      </c>
      <c r="AQ313" s="240" t="str">
        <f t="shared" si="38"/>
        <v/>
      </c>
      <c r="AR313" s="107" t="str">
        <f t="shared" si="39"/>
        <v/>
      </c>
      <c r="AS313" s="90"/>
    </row>
    <row r="314" spans="2:45" x14ac:dyDescent="0.25">
      <c r="B314" s="87"/>
      <c r="C314" s="87"/>
      <c r="D314" s="87"/>
      <c r="E314" s="87"/>
      <c r="F314" s="87"/>
      <c r="G314" s="88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10" t="str">
        <f t="shared" si="32"/>
        <v>MISSING</v>
      </c>
      <c r="W314" s="240" t="str">
        <f t="shared" si="33"/>
        <v xml:space="preserve"> </v>
      </c>
      <c r="X314" s="88"/>
      <c r="Y314" s="9" t="str">
        <f t="shared" si="34"/>
        <v>no</v>
      </c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239" t="str">
        <f t="shared" si="35"/>
        <v>MISSING</v>
      </c>
      <c r="AO314" s="240" t="str">
        <f t="shared" si="36"/>
        <v xml:space="preserve"> </v>
      </c>
      <c r="AP314" s="239" t="str">
        <f t="shared" si="37"/>
        <v>MISSING</v>
      </c>
      <c r="AQ314" s="240" t="str">
        <f t="shared" si="38"/>
        <v/>
      </c>
      <c r="AR314" s="107" t="str">
        <f t="shared" si="39"/>
        <v/>
      </c>
      <c r="AS314" s="90"/>
    </row>
    <row r="315" spans="2:45" x14ac:dyDescent="0.25">
      <c r="B315" s="87"/>
      <c r="C315" s="87"/>
      <c r="D315" s="87"/>
      <c r="E315" s="87"/>
      <c r="F315" s="87"/>
      <c r="G315" s="88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10" t="str">
        <f t="shared" si="32"/>
        <v>MISSING</v>
      </c>
      <c r="W315" s="240" t="str">
        <f t="shared" si="33"/>
        <v xml:space="preserve"> </v>
      </c>
      <c r="X315" s="88"/>
      <c r="Y315" s="9" t="str">
        <f t="shared" si="34"/>
        <v>no</v>
      </c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239" t="str">
        <f t="shared" si="35"/>
        <v>MISSING</v>
      </c>
      <c r="AO315" s="240" t="str">
        <f t="shared" si="36"/>
        <v xml:space="preserve"> </v>
      </c>
      <c r="AP315" s="239" t="str">
        <f t="shared" si="37"/>
        <v>MISSING</v>
      </c>
      <c r="AQ315" s="240" t="str">
        <f t="shared" si="38"/>
        <v/>
      </c>
      <c r="AR315" s="107" t="str">
        <f t="shared" si="39"/>
        <v/>
      </c>
      <c r="AS315" s="90"/>
    </row>
    <row r="316" spans="2:45" x14ac:dyDescent="0.25">
      <c r="B316" s="87"/>
      <c r="C316" s="87"/>
      <c r="D316" s="87"/>
      <c r="E316" s="87"/>
      <c r="F316" s="87"/>
      <c r="G316" s="88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10" t="str">
        <f t="shared" si="32"/>
        <v>MISSING</v>
      </c>
      <c r="W316" s="240" t="str">
        <f t="shared" si="33"/>
        <v xml:space="preserve"> </v>
      </c>
      <c r="X316" s="88"/>
      <c r="Y316" s="9" t="str">
        <f t="shared" si="34"/>
        <v>no</v>
      </c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239" t="str">
        <f t="shared" si="35"/>
        <v>MISSING</v>
      </c>
      <c r="AO316" s="240" t="str">
        <f t="shared" si="36"/>
        <v xml:space="preserve"> </v>
      </c>
      <c r="AP316" s="239" t="str">
        <f t="shared" si="37"/>
        <v>MISSING</v>
      </c>
      <c r="AQ316" s="240" t="str">
        <f t="shared" si="38"/>
        <v/>
      </c>
      <c r="AR316" s="107" t="str">
        <f t="shared" si="39"/>
        <v/>
      </c>
      <c r="AS316" s="90"/>
    </row>
    <row r="317" spans="2:45" x14ac:dyDescent="0.25">
      <c r="B317" s="87"/>
      <c r="C317" s="87"/>
      <c r="D317" s="87"/>
      <c r="E317" s="87"/>
      <c r="F317" s="87"/>
      <c r="G317" s="88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10" t="str">
        <f t="shared" si="32"/>
        <v>MISSING</v>
      </c>
      <c r="W317" s="240" t="str">
        <f t="shared" si="33"/>
        <v xml:space="preserve"> </v>
      </c>
      <c r="X317" s="88"/>
      <c r="Y317" s="9" t="str">
        <f t="shared" si="34"/>
        <v>no</v>
      </c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239" t="str">
        <f t="shared" si="35"/>
        <v>MISSING</v>
      </c>
      <c r="AO317" s="240" t="str">
        <f t="shared" si="36"/>
        <v xml:space="preserve"> </v>
      </c>
      <c r="AP317" s="239" t="str">
        <f t="shared" si="37"/>
        <v>MISSING</v>
      </c>
      <c r="AQ317" s="240" t="str">
        <f t="shared" si="38"/>
        <v/>
      </c>
      <c r="AR317" s="107" t="str">
        <f t="shared" si="39"/>
        <v/>
      </c>
      <c r="AS317" s="90"/>
    </row>
    <row r="318" spans="2:45" x14ac:dyDescent="0.25">
      <c r="B318" s="87"/>
      <c r="C318" s="87"/>
      <c r="D318" s="87"/>
      <c r="E318" s="87"/>
      <c r="F318" s="87"/>
      <c r="G318" s="88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10" t="str">
        <f t="shared" si="32"/>
        <v>MISSING</v>
      </c>
      <c r="W318" s="240" t="str">
        <f t="shared" si="33"/>
        <v xml:space="preserve"> </v>
      </c>
      <c r="X318" s="88"/>
      <c r="Y318" s="9" t="str">
        <f t="shared" si="34"/>
        <v>no</v>
      </c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239" t="str">
        <f t="shared" si="35"/>
        <v>MISSING</v>
      </c>
      <c r="AO318" s="240" t="str">
        <f t="shared" si="36"/>
        <v xml:space="preserve"> </v>
      </c>
      <c r="AP318" s="239" t="str">
        <f t="shared" si="37"/>
        <v>MISSING</v>
      </c>
      <c r="AQ318" s="240" t="str">
        <f t="shared" si="38"/>
        <v/>
      </c>
      <c r="AR318" s="107" t="str">
        <f t="shared" si="39"/>
        <v/>
      </c>
      <c r="AS318" s="90"/>
    </row>
    <row r="319" spans="2:45" x14ac:dyDescent="0.25">
      <c r="B319" s="87"/>
      <c r="C319" s="87"/>
      <c r="D319" s="87"/>
      <c r="E319" s="87"/>
      <c r="F319" s="87"/>
      <c r="G319" s="88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10" t="str">
        <f t="shared" si="32"/>
        <v>MISSING</v>
      </c>
      <c r="W319" s="240" t="str">
        <f t="shared" si="33"/>
        <v xml:space="preserve"> </v>
      </c>
      <c r="X319" s="88"/>
      <c r="Y319" s="9" t="str">
        <f t="shared" si="34"/>
        <v>no</v>
      </c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239" t="str">
        <f t="shared" si="35"/>
        <v>MISSING</v>
      </c>
      <c r="AO319" s="240" t="str">
        <f t="shared" si="36"/>
        <v xml:space="preserve"> </v>
      </c>
      <c r="AP319" s="239" t="str">
        <f t="shared" si="37"/>
        <v>MISSING</v>
      </c>
      <c r="AQ319" s="240" t="str">
        <f t="shared" si="38"/>
        <v/>
      </c>
      <c r="AR319" s="107" t="str">
        <f t="shared" si="39"/>
        <v/>
      </c>
      <c r="AS319" s="90"/>
    </row>
    <row r="320" spans="2:45" x14ac:dyDescent="0.25">
      <c r="B320" s="87"/>
      <c r="C320" s="87"/>
      <c r="D320" s="87"/>
      <c r="E320" s="87"/>
      <c r="F320" s="87"/>
      <c r="G320" s="88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10" t="str">
        <f t="shared" si="32"/>
        <v>MISSING</v>
      </c>
      <c r="W320" s="240" t="str">
        <f t="shared" si="33"/>
        <v xml:space="preserve"> </v>
      </c>
      <c r="X320" s="88"/>
      <c r="Y320" s="9" t="str">
        <f t="shared" si="34"/>
        <v>no</v>
      </c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239" t="str">
        <f t="shared" si="35"/>
        <v>MISSING</v>
      </c>
      <c r="AO320" s="240" t="str">
        <f t="shared" si="36"/>
        <v xml:space="preserve"> </v>
      </c>
      <c r="AP320" s="239" t="str">
        <f t="shared" si="37"/>
        <v>MISSING</v>
      </c>
      <c r="AQ320" s="240" t="str">
        <f t="shared" si="38"/>
        <v/>
      </c>
      <c r="AR320" s="107" t="str">
        <f t="shared" si="39"/>
        <v/>
      </c>
      <c r="AS320" s="90"/>
    </row>
    <row r="321" spans="2:45" x14ac:dyDescent="0.25">
      <c r="B321" s="87"/>
      <c r="C321" s="87"/>
      <c r="D321" s="87"/>
      <c r="E321" s="87"/>
      <c r="F321" s="87"/>
      <c r="G321" s="88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10" t="str">
        <f t="shared" si="32"/>
        <v>MISSING</v>
      </c>
      <c r="W321" s="240" t="str">
        <f t="shared" si="33"/>
        <v xml:space="preserve"> </v>
      </c>
      <c r="X321" s="88"/>
      <c r="Y321" s="9" t="str">
        <f t="shared" si="34"/>
        <v>no</v>
      </c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239" t="str">
        <f t="shared" si="35"/>
        <v>MISSING</v>
      </c>
      <c r="AO321" s="240" t="str">
        <f t="shared" si="36"/>
        <v xml:space="preserve"> </v>
      </c>
      <c r="AP321" s="239" t="str">
        <f t="shared" si="37"/>
        <v>MISSING</v>
      </c>
      <c r="AQ321" s="240" t="str">
        <f t="shared" si="38"/>
        <v/>
      </c>
      <c r="AR321" s="107" t="str">
        <f t="shared" si="39"/>
        <v/>
      </c>
      <c r="AS321" s="90"/>
    </row>
    <row r="322" spans="2:45" x14ac:dyDescent="0.25">
      <c r="B322" s="87"/>
      <c r="C322" s="87"/>
      <c r="D322" s="87"/>
      <c r="E322" s="87"/>
      <c r="F322" s="87"/>
      <c r="G322" s="88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10" t="str">
        <f t="shared" si="32"/>
        <v>MISSING</v>
      </c>
      <c r="W322" s="240" t="str">
        <f t="shared" si="33"/>
        <v xml:space="preserve"> </v>
      </c>
      <c r="X322" s="88"/>
      <c r="Y322" s="9" t="str">
        <f t="shared" si="34"/>
        <v>no</v>
      </c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239" t="str">
        <f t="shared" si="35"/>
        <v>MISSING</v>
      </c>
      <c r="AO322" s="240" t="str">
        <f t="shared" si="36"/>
        <v xml:space="preserve"> </v>
      </c>
      <c r="AP322" s="239" t="str">
        <f t="shared" si="37"/>
        <v>MISSING</v>
      </c>
      <c r="AQ322" s="240" t="str">
        <f t="shared" si="38"/>
        <v/>
      </c>
      <c r="AR322" s="107" t="str">
        <f t="shared" si="39"/>
        <v/>
      </c>
      <c r="AS322" s="90"/>
    </row>
    <row r="323" spans="2:45" x14ac:dyDescent="0.25">
      <c r="B323" s="87"/>
      <c r="C323" s="87"/>
      <c r="D323" s="87"/>
      <c r="E323" s="87"/>
      <c r="F323" s="87"/>
      <c r="G323" s="88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10" t="str">
        <f t="shared" si="32"/>
        <v>MISSING</v>
      </c>
      <c r="W323" s="240" t="str">
        <f t="shared" si="33"/>
        <v xml:space="preserve"> </v>
      </c>
      <c r="X323" s="88"/>
      <c r="Y323" s="9" t="str">
        <f t="shared" si="34"/>
        <v>no</v>
      </c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239" t="str">
        <f t="shared" si="35"/>
        <v>MISSING</v>
      </c>
      <c r="AO323" s="240" t="str">
        <f t="shared" si="36"/>
        <v xml:space="preserve"> </v>
      </c>
      <c r="AP323" s="239" t="str">
        <f t="shared" si="37"/>
        <v>MISSING</v>
      </c>
      <c r="AQ323" s="240" t="str">
        <f t="shared" si="38"/>
        <v/>
      </c>
      <c r="AR323" s="107" t="str">
        <f t="shared" si="39"/>
        <v/>
      </c>
      <c r="AS323" s="90"/>
    </row>
    <row r="324" spans="2:45" x14ac:dyDescent="0.25">
      <c r="B324" s="87"/>
      <c r="C324" s="87"/>
      <c r="D324" s="87"/>
      <c r="E324" s="87"/>
      <c r="F324" s="87"/>
      <c r="G324" s="88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10" t="str">
        <f t="shared" ref="V324:V387" si="40">IF((COUNTBLANK(H324:U324))&lt;4,(AVERAGE(H324:U324)*14),"MISSING")</f>
        <v>MISSING</v>
      </c>
      <c r="W324" s="240" t="str">
        <f t="shared" ref="W324:W387" si="41">IF(V324="MISSING"," ",IF(V324&lt;43,"Low",IF(V324&lt;61,"Moderate",IF(V324&gt;=61,"High"," "))))</f>
        <v xml:space="preserve"> </v>
      </c>
      <c r="X324" s="88"/>
      <c r="Y324" s="9" t="str">
        <f t="shared" ref="Y324:Y387" si="42">IF(X324-M324&gt;13,"yes","no")</f>
        <v>no</v>
      </c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239" t="str">
        <f t="shared" ref="AN324:AN387" si="43">IF((COUNTBLANK(Z324:AM324))&lt;4,(AVERAGE(Z324:AM324)*14),"MISSING")</f>
        <v>MISSING</v>
      </c>
      <c r="AO324" s="240" t="str">
        <f t="shared" ref="AO324:AO387" si="44">IF(AN324="MISSING"," ",IF(AN324&lt;43,"Low",IF(AN324&lt;61,"Moderate",IF(AN324&gt;=61,"High"," "))))</f>
        <v xml:space="preserve"> </v>
      </c>
      <c r="AP324" s="239" t="str">
        <f t="shared" ref="AP324:AP387" si="45">IFERROR(VALUE(AN324)-VALUE(V324),"MISSING")</f>
        <v>MISSING</v>
      </c>
      <c r="AQ324" s="240" t="str">
        <f t="shared" ref="AQ324:AQ387" si="46">IF(AP324="MISSING","",IF(AP324&gt;2,"yes",IF(AP324&lt;3,"no")))</f>
        <v/>
      </c>
      <c r="AR324" s="107" t="str">
        <f t="shared" ref="AR324:AR387" si="47">IF(AP324="MISSING","",IF(AP324&lt;-2,"yes",IF(AQ324&gt;-3,"no")))</f>
        <v/>
      </c>
      <c r="AS324" s="90"/>
    </row>
    <row r="325" spans="2:45" x14ac:dyDescent="0.25">
      <c r="B325" s="87"/>
      <c r="C325" s="87"/>
      <c r="D325" s="87"/>
      <c r="E325" s="87"/>
      <c r="F325" s="87"/>
      <c r="G325" s="88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10" t="str">
        <f t="shared" si="40"/>
        <v>MISSING</v>
      </c>
      <c r="W325" s="240" t="str">
        <f t="shared" si="41"/>
        <v xml:space="preserve"> </v>
      </c>
      <c r="X325" s="88"/>
      <c r="Y325" s="9" t="str">
        <f t="shared" si="42"/>
        <v>no</v>
      </c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239" t="str">
        <f t="shared" si="43"/>
        <v>MISSING</v>
      </c>
      <c r="AO325" s="240" t="str">
        <f t="shared" si="44"/>
        <v xml:space="preserve"> </v>
      </c>
      <c r="AP325" s="239" t="str">
        <f t="shared" si="45"/>
        <v>MISSING</v>
      </c>
      <c r="AQ325" s="240" t="str">
        <f t="shared" si="46"/>
        <v/>
      </c>
      <c r="AR325" s="107" t="str">
        <f t="shared" si="47"/>
        <v/>
      </c>
      <c r="AS325" s="90"/>
    </row>
    <row r="326" spans="2:45" x14ac:dyDescent="0.25">
      <c r="B326" s="87"/>
      <c r="C326" s="87"/>
      <c r="D326" s="87"/>
      <c r="E326" s="87"/>
      <c r="F326" s="87"/>
      <c r="G326" s="88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10" t="str">
        <f t="shared" si="40"/>
        <v>MISSING</v>
      </c>
      <c r="W326" s="240" t="str">
        <f t="shared" si="41"/>
        <v xml:space="preserve"> </v>
      </c>
      <c r="X326" s="88"/>
      <c r="Y326" s="9" t="str">
        <f t="shared" si="42"/>
        <v>no</v>
      </c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239" t="str">
        <f t="shared" si="43"/>
        <v>MISSING</v>
      </c>
      <c r="AO326" s="240" t="str">
        <f t="shared" si="44"/>
        <v xml:space="preserve"> </v>
      </c>
      <c r="AP326" s="239" t="str">
        <f t="shared" si="45"/>
        <v>MISSING</v>
      </c>
      <c r="AQ326" s="240" t="str">
        <f t="shared" si="46"/>
        <v/>
      </c>
      <c r="AR326" s="107" t="str">
        <f t="shared" si="47"/>
        <v/>
      </c>
      <c r="AS326" s="90"/>
    </row>
    <row r="327" spans="2:45" x14ac:dyDescent="0.25">
      <c r="B327" s="87"/>
      <c r="C327" s="87"/>
      <c r="D327" s="87"/>
      <c r="E327" s="87"/>
      <c r="F327" s="87"/>
      <c r="G327" s="88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10" t="str">
        <f t="shared" si="40"/>
        <v>MISSING</v>
      </c>
      <c r="W327" s="240" t="str">
        <f t="shared" si="41"/>
        <v xml:space="preserve"> </v>
      </c>
      <c r="X327" s="88"/>
      <c r="Y327" s="9" t="str">
        <f t="shared" si="42"/>
        <v>no</v>
      </c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239" t="str">
        <f t="shared" si="43"/>
        <v>MISSING</v>
      </c>
      <c r="AO327" s="240" t="str">
        <f t="shared" si="44"/>
        <v xml:space="preserve"> </v>
      </c>
      <c r="AP327" s="239" t="str">
        <f t="shared" si="45"/>
        <v>MISSING</v>
      </c>
      <c r="AQ327" s="240" t="str">
        <f t="shared" si="46"/>
        <v/>
      </c>
      <c r="AR327" s="107" t="str">
        <f t="shared" si="47"/>
        <v/>
      </c>
      <c r="AS327" s="90"/>
    </row>
    <row r="328" spans="2:45" x14ac:dyDescent="0.25">
      <c r="B328" s="87"/>
      <c r="C328" s="87"/>
      <c r="D328" s="87"/>
      <c r="E328" s="87"/>
      <c r="F328" s="87"/>
      <c r="G328" s="88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10" t="str">
        <f t="shared" si="40"/>
        <v>MISSING</v>
      </c>
      <c r="W328" s="240" t="str">
        <f t="shared" si="41"/>
        <v xml:space="preserve"> </v>
      </c>
      <c r="X328" s="88"/>
      <c r="Y328" s="9" t="str">
        <f t="shared" si="42"/>
        <v>no</v>
      </c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239" t="str">
        <f t="shared" si="43"/>
        <v>MISSING</v>
      </c>
      <c r="AO328" s="240" t="str">
        <f t="shared" si="44"/>
        <v xml:space="preserve"> </v>
      </c>
      <c r="AP328" s="239" t="str">
        <f t="shared" si="45"/>
        <v>MISSING</v>
      </c>
      <c r="AQ328" s="240" t="str">
        <f t="shared" si="46"/>
        <v/>
      </c>
      <c r="AR328" s="107" t="str">
        <f t="shared" si="47"/>
        <v/>
      </c>
      <c r="AS328" s="90"/>
    </row>
    <row r="329" spans="2:45" x14ac:dyDescent="0.25">
      <c r="B329" s="87"/>
      <c r="C329" s="87"/>
      <c r="D329" s="87"/>
      <c r="E329" s="87"/>
      <c r="F329" s="87"/>
      <c r="G329" s="88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10" t="str">
        <f t="shared" si="40"/>
        <v>MISSING</v>
      </c>
      <c r="W329" s="240" t="str">
        <f t="shared" si="41"/>
        <v xml:space="preserve"> </v>
      </c>
      <c r="X329" s="88"/>
      <c r="Y329" s="9" t="str">
        <f t="shared" si="42"/>
        <v>no</v>
      </c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239" t="str">
        <f t="shared" si="43"/>
        <v>MISSING</v>
      </c>
      <c r="AO329" s="240" t="str">
        <f t="shared" si="44"/>
        <v xml:space="preserve"> </v>
      </c>
      <c r="AP329" s="239" t="str">
        <f t="shared" si="45"/>
        <v>MISSING</v>
      </c>
      <c r="AQ329" s="240" t="str">
        <f t="shared" si="46"/>
        <v/>
      </c>
      <c r="AR329" s="107" t="str">
        <f t="shared" si="47"/>
        <v/>
      </c>
      <c r="AS329" s="90"/>
    </row>
    <row r="330" spans="2:45" x14ac:dyDescent="0.25">
      <c r="B330" s="87"/>
      <c r="C330" s="87"/>
      <c r="D330" s="87"/>
      <c r="E330" s="87"/>
      <c r="F330" s="87"/>
      <c r="G330" s="88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10" t="str">
        <f t="shared" si="40"/>
        <v>MISSING</v>
      </c>
      <c r="W330" s="240" t="str">
        <f t="shared" si="41"/>
        <v xml:space="preserve"> </v>
      </c>
      <c r="X330" s="88"/>
      <c r="Y330" s="9" t="str">
        <f t="shared" si="42"/>
        <v>no</v>
      </c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239" t="str">
        <f t="shared" si="43"/>
        <v>MISSING</v>
      </c>
      <c r="AO330" s="240" t="str">
        <f t="shared" si="44"/>
        <v xml:space="preserve"> </v>
      </c>
      <c r="AP330" s="239" t="str">
        <f t="shared" si="45"/>
        <v>MISSING</v>
      </c>
      <c r="AQ330" s="240" t="str">
        <f t="shared" si="46"/>
        <v/>
      </c>
      <c r="AR330" s="107" t="str">
        <f t="shared" si="47"/>
        <v/>
      </c>
      <c r="AS330" s="90"/>
    </row>
    <row r="331" spans="2:45" x14ac:dyDescent="0.25">
      <c r="B331" s="87"/>
      <c r="C331" s="87"/>
      <c r="D331" s="87"/>
      <c r="E331" s="87"/>
      <c r="F331" s="87"/>
      <c r="G331" s="88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10" t="str">
        <f t="shared" si="40"/>
        <v>MISSING</v>
      </c>
      <c r="W331" s="240" t="str">
        <f t="shared" si="41"/>
        <v xml:space="preserve"> </v>
      </c>
      <c r="X331" s="88"/>
      <c r="Y331" s="9" t="str">
        <f t="shared" si="42"/>
        <v>no</v>
      </c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239" t="str">
        <f t="shared" si="43"/>
        <v>MISSING</v>
      </c>
      <c r="AO331" s="240" t="str">
        <f t="shared" si="44"/>
        <v xml:space="preserve"> </v>
      </c>
      <c r="AP331" s="239" t="str">
        <f t="shared" si="45"/>
        <v>MISSING</v>
      </c>
      <c r="AQ331" s="240" t="str">
        <f t="shared" si="46"/>
        <v/>
      </c>
      <c r="AR331" s="107" t="str">
        <f t="shared" si="47"/>
        <v/>
      </c>
      <c r="AS331" s="90"/>
    </row>
    <row r="332" spans="2:45" x14ac:dyDescent="0.25">
      <c r="B332" s="87"/>
      <c r="C332" s="87"/>
      <c r="D332" s="87"/>
      <c r="E332" s="87"/>
      <c r="F332" s="87"/>
      <c r="G332" s="88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10" t="str">
        <f t="shared" si="40"/>
        <v>MISSING</v>
      </c>
      <c r="W332" s="240" t="str">
        <f t="shared" si="41"/>
        <v xml:space="preserve"> </v>
      </c>
      <c r="X332" s="88"/>
      <c r="Y332" s="9" t="str">
        <f t="shared" si="42"/>
        <v>no</v>
      </c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239" t="str">
        <f t="shared" si="43"/>
        <v>MISSING</v>
      </c>
      <c r="AO332" s="240" t="str">
        <f t="shared" si="44"/>
        <v xml:space="preserve"> </v>
      </c>
      <c r="AP332" s="239" t="str">
        <f t="shared" si="45"/>
        <v>MISSING</v>
      </c>
      <c r="AQ332" s="240" t="str">
        <f t="shared" si="46"/>
        <v/>
      </c>
      <c r="AR332" s="107" t="str">
        <f t="shared" si="47"/>
        <v/>
      </c>
      <c r="AS332" s="90"/>
    </row>
    <row r="333" spans="2:45" x14ac:dyDescent="0.25">
      <c r="B333" s="87"/>
      <c r="C333" s="87"/>
      <c r="D333" s="87"/>
      <c r="E333" s="87"/>
      <c r="F333" s="87"/>
      <c r="G333" s="88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10" t="str">
        <f t="shared" si="40"/>
        <v>MISSING</v>
      </c>
      <c r="W333" s="240" t="str">
        <f t="shared" si="41"/>
        <v xml:space="preserve"> </v>
      </c>
      <c r="X333" s="88"/>
      <c r="Y333" s="9" t="str">
        <f t="shared" si="42"/>
        <v>no</v>
      </c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239" t="str">
        <f t="shared" si="43"/>
        <v>MISSING</v>
      </c>
      <c r="AO333" s="240" t="str">
        <f t="shared" si="44"/>
        <v xml:space="preserve"> </v>
      </c>
      <c r="AP333" s="239" t="str">
        <f t="shared" si="45"/>
        <v>MISSING</v>
      </c>
      <c r="AQ333" s="240" t="str">
        <f t="shared" si="46"/>
        <v/>
      </c>
      <c r="AR333" s="107" t="str">
        <f t="shared" si="47"/>
        <v/>
      </c>
      <c r="AS333" s="90"/>
    </row>
    <row r="334" spans="2:45" x14ac:dyDescent="0.25">
      <c r="B334" s="87"/>
      <c r="C334" s="87"/>
      <c r="D334" s="87"/>
      <c r="E334" s="87"/>
      <c r="F334" s="87"/>
      <c r="G334" s="88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10" t="str">
        <f t="shared" si="40"/>
        <v>MISSING</v>
      </c>
      <c r="W334" s="240" t="str">
        <f t="shared" si="41"/>
        <v xml:space="preserve"> </v>
      </c>
      <c r="X334" s="88"/>
      <c r="Y334" s="9" t="str">
        <f t="shared" si="42"/>
        <v>no</v>
      </c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239" t="str">
        <f t="shared" si="43"/>
        <v>MISSING</v>
      </c>
      <c r="AO334" s="240" t="str">
        <f t="shared" si="44"/>
        <v xml:space="preserve"> </v>
      </c>
      <c r="AP334" s="239" t="str">
        <f t="shared" si="45"/>
        <v>MISSING</v>
      </c>
      <c r="AQ334" s="240" t="str">
        <f t="shared" si="46"/>
        <v/>
      </c>
      <c r="AR334" s="107" t="str">
        <f t="shared" si="47"/>
        <v/>
      </c>
      <c r="AS334" s="90"/>
    </row>
    <row r="335" spans="2:45" x14ac:dyDescent="0.25">
      <c r="B335" s="87"/>
      <c r="C335" s="87"/>
      <c r="D335" s="87"/>
      <c r="E335" s="87"/>
      <c r="F335" s="87"/>
      <c r="G335" s="88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10" t="str">
        <f t="shared" si="40"/>
        <v>MISSING</v>
      </c>
      <c r="W335" s="240" t="str">
        <f t="shared" si="41"/>
        <v xml:space="preserve"> </v>
      </c>
      <c r="X335" s="88"/>
      <c r="Y335" s="9" t="str">
        <f t="shared" si="42"/>
        <v>no</v>
      </c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239" t="str">
        <f t="shared" si="43"/>
        <v>MISSING</v>
      </c>
      <c r="AO335" s="240" t="str">
        <f t="shared" si="44"/>
        <v xml:space="preserve"> </v>
      </c>
      <c r="AP335" s="239" t="str">
        <f t="shared" si="45"/>
        <v>MISSING</v>
      </c>
      <c r="AQ335" s="240" t="str">
        <f t="shared" si="46"/>
        <v/>
      </c>
      <c r="AR335" s="107" t="str">
        <f t="shared" si="47"/>
        <v/>
      </c>
      <c r="AS335" s="90"/>
    </row>
    <row r="336" spans="2:45" x14ac:dyDescent="0.25">
      <c r="B336" s="87"/>
      <c r="C336" s="87"/>
      <c r="D336" s="87"/>
      <c r="E336" s="87"/>
      <c r="F336" s="87"/>
      <c r="G336" s="88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10" t="str">
        <f t="shared" si="40"/>
        <v>MISSING</v>
      </c>
      <c r="W336" s="240" t="str">
        <f t="shared" si="41"/>
        <v xml:space="preserve"> </v>
      </c>
      <c r="X336" s="88"/>
      <c r="Y336" s="9" t="str">
        <f t="shared" si="42"/>
        <v>no</v>
      </c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239" t="str">
        <f t="shared" si="43"/>
        <v>MISSING</v>
      </c>
      <c r="AO336" s="240" t="str">
        <f t="shared" si="44"/>
        <v xml:space="preserve"> </v>
      </c>
      <c r="AP336" s="239" t="str">
        <f t="shared" si="45"/>
        <v>MISSING</v>
      </c>
      <c r="AQ336" s="240" t="str">
        <f t="shared" si="46"/>
        <v/>
      </c>
      <c r="AR336" s="107" t="str">
        <f t="shared" si="47"/>
        <v/>
      </c>
      <c r="AS336" s="90"/>
    </row>
    <row r="337" spans="2:45" x14ac:dyDescent="0.25">
      <c r="B337" s="87"/>
      <c r="C337" s="87"/>
      <c r="D337" s="87"/>
      <c r="E337" s="87"/>
      <c r="F337" s="87"/>
      <c r="G337" s="88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10" t="str">
        <f t="shared" si="40"/>
        <v>MISSING</v>
      </c>
      <c r="W337" s="240" t="str">
        <f t="shared" si="41"/>
        <v xml:space="preserve"> </v>
      </c>
      <c r="X337" s="88"/>
      <c r="Y337" s="9" t="str">
        <f t="shared" si="42"/>
        <v>no</v>
      </c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239" t="str">
        <f t="shared" si="43"/>
        <v>MISSING</v>
      </c>
      <c r="AO337" s="240" t="str">
        <f t="shared" si="44"/>
        <v xml:space="preserve"> </v>
      </c>
      <c r="AP337" s="239" t="str">
        <f t="shared" si="45"/>
        <v>MISSING</v>
      </c>
      <c r="AQ337" s="240" t="str">
        <f t="shared" si="46"/>
        <v/>
      </c>
      <c r="AR337" s="107" t="str">
        <f t="shared" si="47"/>
        <v/>
      </c>
      <c r="AS337" s="90"/>
    </row>
    <row r="338" spans="2:45" x14ac:dyDescent="0.25">
      <c r="B338" s="87"/>
      <c r="C338" s="87"/>
      <c r="D338" s="87"/>
      <c r="E338" s="87"/>
      <c r="F338" s="87"/>
      <c r="G338" s="88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10" t="str">
        <f t="shared" si="40"/>
        <v>MISSING</v>
      </c>
      <c r="W338" s="240" t="str">
        <f t="shared" si="41"/>
        <v xml:space="preserve"> </v>
      </c>
      <c r="X338" s="88"/>
      <c r="Y338" s="9" t="str">
        <f t="shared" si="42"/>
        <v>no</v>
      </c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239" t="str">
        <f t="shared" si="43"/>
        <v>MISSING</v>
      </c>
      <c r="AO338" s="240" t="str">
        <f t="shared" si="44"/>
        <v xml:space="preserve"> </v>
      </c>
      <c r="AP338" s="239" t="str">
        <f t="shared" si="45"/>
        <v>MISSING</v>
      </c>
      <c r="AQ338" s="240" t="str">
        <f t="shared" si="46"/>
        <v/>
      </c>
      <c r="AR338" s="107" t="str">
        <f t="shared" si="47"/>
        <v/>
      </c>
      <c r="AS338" s="90"/>
    </row>
    <row r="339" spans="2:45" x14ac:dyDescent="0.25">
      <c r="B339" s="87"/>
      <c r="C339" s="87"/>
      <c r="D339" s="87"/>
      <c r="E339" s="87"/>
      <c r="F339" s="87"/>
      <c r="G339" s="88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10" t="str">
        <f t="shared" si="40"/>
        <v>MISSING</v>
      </c>
      <c r="W339" s="240" t="str">
        <f t="shared" si="41"/>
        <v xml:space="preserve"> </v>
      </c>
      <c r="X339" s="88"/>
      <c r="Y339" s="9" t="str">
        <f t="shared" si="42"/>
        <v>no</v>
      </c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239" t="str">
        <f t="shared" si="43"/>
        <v>MISSING</v>
      </c>
      <c r="AO339" s="240" t="str">
        <f t="shared" si="44"/>
        <v xml:space="preserve"> </v>
      </c>
      <c r="AP339" s="239" t="str">
        <f t="shared" si="45"/>
        <v>MISSING</v>
      </c>
      <c r="AQ339" s="240" t="str">
        <f t="shared" si="46"/>
        <v/>
      </c>
      <c r="AR339" s="107" t="str">
        <f t="shared" si="47"/>
        <v/>
      </c>
      <c r="AS339" s="90"/>
    </row>
    <row r="340" spans="2:45" x14ac:dyDescent="0.25">
      <c r="B340" s="87"/>
      <c r="C340" s="87"/>
      <c r="D340" s="87"/>
      <c r="E340" s="87"/>
      <c r="F340" s="87"/>
      <c r="G340" s="88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10" t="str">
        <f t="shared" si="40"/>
        <v>MISSING</v>
      </c>
      <c r="W340" s="240" t="str">
        <f t="shared" si="41"/>
        <v xml:space="preserve"> </v>
      </c>
      <c r="X340" s="88"/>
      <c r="Y340" s="9" t="str">
        <f t="shared" si="42"/>
        <v>no</v>
      </c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239" t="str">
        <f t="shared" si="43"/>
        <v>MISSING</v>
      </c>
      <c r="AO340" s="240" t="str">
        <f t="shared" si="44"/>
        <v xml:space="preserve"> </v>
      </c>
      <c r="AP340" s="239" t="str">
        <f t="shared" si="45"/>
        <v>MISSING</v>
      </c>
      <c r="AQ340" s="240" t="str">
        <f t="shared" si="46"/>
        <v/>
      </c>
      <c r="AR340" s="107" t="str">
        <f t="shared" si="47"/>
        <v/>
      </c>
      <c r="AS340" s="90"/>
    </row>
    <row r="341" spans="2:45" x14ac:dyDescent="0.25">
      <c r="B341" s="87"/>
      <c r="C341" s="87"/>
      <c r="D341" s="87"/>
      <c r="E341" s="87"/>
      <c r="F341" s="87"/>
      <c r="G341" s="88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10" t="str">
        <f t="shared" si="40"/>
        <v>MISSING</v>
      </c>
      <c r="W341" s="240" t="str">
        <f t="shared" si="41"/>
        <v xml:space="preserve"> </v>
      </c>
      <c r="X341" s="88"/>
      <c r="Y341" s="9" t="str">
        <f t="shared" si="42"/>
        <v>no</v>
      </c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239" t="str">
        <f t="shared" si="43"/>
        <v>MISSING</v>
      </c>
      <c r="AO341" s="240" t="str">
        <f t="shared" si="44"/>
        <v xml:space="preserve"> </v>
      </c>
      <c r="AP341" s="239" t="str">
        <f t="shared" si="45"/>
        <v>MISSING</v>
      </c>
      <c r="AQ341" s="240" t="str">
        <f t="shared" si="46"/>
        <v/>
      </c>
      <c r="AR341" s="107" t="str">
        <f t="shared" si="47"/>
        <v/>
      </c>
      <c r="AS341" s="90"/>
    </row>
    <row r="342" spans="2:45" x14ac:dyDescent="0.25">
      <c r="B342" s="87"/>
      <c r="C342" s="87"/>
      <c r="D342" s="87"/>
      <c r="E342" s="87"/>
      <c r="F342" s="87"/>
      <c r="G342" s="88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10" t="str">
        <f t="shared" si="40"/>
        <v>MISSING</v>
      </c>
      <c r="W342" s="240" t="str">
        <f t="shared" si="41"/>
        <v xml:space="preserve"> </v>
      </c>
      <c r="X342" s="88"/>
      <c r="Y342" s="9" t="str">
        <f t="shared" si="42"/>
        <v>no</v>
      </c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239" t="str">
        <f t="shared" si="43"/>
        <v>MISSING</v>
      </c>
      <c r="AO342" s="240" t="str">
        <f t="shared" si="44"/>
        <v xml:space="preserve"> </v>
      </c>
      <c r="AP342" s="239" t="str">
        <f t="shared" si="45"/>
        <v>MISSING</v>
      </c>
      <c r="AQ342" s="240" t="str">
        <f t="shared" si="46"/>
        <v/>
      </c>
      <c r="AR342" s="107" t="str">
        <f t="shared" si="47"/>
        <v/>
      </c>
      <c r="AS342" s="90"/>
    </row>
    <row r="343" spans="2:45" x14ac:dyDescent="0.25">
      <c r="B343" s="87"/>
      <c r="C343" s="87"/>
      <c r="D343" s="87"/>
      <c r="E343" s="87"/>
      <c r="F343" s="87"/>
      <c r="G343" s="88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10" t="str">
        <f t="shared" si="40"/>
        <v>MISSING</v>
      </c>
      <c r="W343" s="240" t="str">
        <f t="shared" si="41"/>
        <v xml:space="preserve"> </v>
      </c>
      <c r="X343" s="88"/>
      <c r="Y343" s="9" t="str">
        <f t="shared" si="42"/>
        <v>no</v>
      </c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239" t="str">
        <f t="shared" si="43"/>
        <v>MISSING</v>
      </c>
      <c r="AO343" s="240" t="str">
        <f t="shared" si="44"/>
        <v xml:space="preserve"> </v>
      </c>
      <c r="AP343" s="239" t="str">
        <f t="shared" si="45"/>
        <v>MISSING</v>
      </c>
      <c r="AQ343" s="240" t="str">
        <f t="shared" si="46"/>
        <v/>
      </c>
      <c r="AR343" s="107" t="str">
        <f t="shared" si="47"/>
        <v/>
      </c>
      <c r="AS343" s="90"/>
    </row>
    <row r="344" spans="2:45" x14ac:dyDescent="0.25">
      <c r="B344" s="87"/>
      <c r="C344" s="87"/>
      <c r="D344" s="87"/>
      <c r="E344" s="87"/>
      <c r="F344" s="87"/>
      <c r="G344" s="88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10" t="str">
        <f t="shared" si="40"/>
        <v>MISSING</v>
      </c>
      <c r="W344" s="240" t="str">
        <f t="shared" si="41"/>
        <v xml:space="preserve"> </v>
      </c>
      <c r="X344" s="88"/>
      <c r="Y344" s="9" t="str">
        <f t="shared" si="42"/>
        <v>no</v>
      </c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239" t="str">
        <f t="shared" si="43"/>
        <v>MISSING</v>
      </c>
      <c r="AO344" s="240" t="str">
        <f t="shared" si="44"/>
        <v xml:space="preserve"> </v>
      </c>
      <c r="AP344" s="239" t="str">
        <f t="shared" si="45"/>
        <v>MISSING</v>
      </c>
      <c r="AQ344" s="240" t="str">
        <f t="shared" si="46"/>
        <v/>
      </c>
      <c r="AR344" s="107" t="str">
        <f t="shared" si="47"/>
        <v/>
      </c>
      <c r="AS344" s="90"/>
    </row>
    <row r="345" spans="2:45" x14ac:dyDescent="0.25">
      <c r="B345" s="87"/>
      <c r="C345" s="87"/>
      <c r="D345" s="87"/>
      <c r="E345" s="87"/>
      <c r="F345" s="87"/>
      <c r="G345" s="88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10" t="str">
        <f t="shared" si="40"/>
        <v>MISSING</v>
      </c>
      <c r="W345" s="240" t="str">
        <f t="shared" si="41"/>
        <v xml:space="preserve"> </v>
      </c>
      <c r="X345" s="88"/>
      <c r="Y345" s="9" t="str">
        <f t="shared" si="42"/>
        <v>no</v>
      </c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239" t="str">
        <f t="shared" si="43"/>
        <v>MISSING</v>
      </c>
      <c r="AO345" s="240" t="str">
        <f t="shared" si="44"/>
        <v xml:space="preserve"> </v>
      </c>
      <c r="AP345" s="239" t="str">
        <f t="shared" si="45"/>
        <v>MISSING</v>
      </c>
      <c r="AQ345" s="240" t="str">
        <f t="shared" si="46"/>
        <v/>
      </c>
      <c r="AR345" s="107" t="str">
        <f t="shared" si="47"/>
        <v/>
      </c>
      <c r="AS345" s="90"/>
    </row>
    <row r="346" spans="2:45" x14ac:dyDescent="0.25">
      <c r="B346" s="87"/>
      <c r="C346" s="87"/>
      <c r="D346" s="87"/>
      <c r="E346" s="87"/>
      <c r="F346" s="87"/>
      <c r="G346" s="88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10" t="str">
        <f t="shared" si="40"/>
        <v>MISSING</v>
      </c>
      <c r="W346" s="240" t="str">
        <f t="shared" si="41"/>
        <v xml:space="preserve"> </v>
      </c>
      <c r="X346" s="88"/>
      <c r="Y346" s="9" t="str">
        <f t="shared" si="42"/>
        <v>no</v>
      </c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239" t="str">
        <f t="shared" si="43"/>
        <v>MISSING</v>
      </c>
      <c r="AO346" s="240" t="str">
        <f t="shared" si="44"/>
        <v xml:space="preserve"> </v>
      </c>
      <c r="AP346" s="239" t="str">
        <f t="shared" si="45"/>
        <v>MISSING</v>
      </c>
      <c r="AQ346" s="240" t="str">
        <f t="shared" si="46"/>
        <v/>
      </c>
      <c r="AR346" s="107" t="str">
        <f t="shared" si="47"/>
        <v/>
      </c>
      <c r="AS346" s="90"/>
    </row>
    <row r="347" spans="2:45" x14ac:dyDescent="0.25">
      <c r="B347" s="87"/>
      <c r="C347" s="87"/>
      <c r="D347" s="87"/>
      <c r="E347" s="87"/>
      <c r="F347" s="87"/>
      <c r="G347" s="88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10" t="str">
        <f t="shared" si="40"/>
        <v>MISSING</v>
      </c>
      <c r="W347" s="240" t="str">
        <f t="shared" si="41"/>
        <v xml:space="preserve"> </v>
      </c>
      <c r="X347" s="88"/>
      <c r="Y347" s="9" t="str">
        <f t="shared" si="42"/>
        <v>no</v>
      </c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239" t="str">
        <f t="shared" si="43"/>
        <v>MISSING</v>
      </c>
      <c r="AO347" s="240" t="str">
        <f t="shared" si="44"/>
        <v xml:space="preserve"> </v>
      </c>
      <c r="AP347" s="239" t="str">
        <f t="shared" si="45"/>
        <v>MISSING</v>
      </c>
      <c r="AQ347" s="240" t="str">
        <f t="shared" si="46"/>
        <v/>
      </c>
      <c r="AR347" s="107" t="str">
        <f t="shared" si="47"/>
        <v/>
      </c>
      <c r="AS347" s="90"/>
    </row>
    <row r="348" spans="2:45" x14ac:dyDescent="0.25">
      <c r="B348" s="87"/>
      <c r="C348" s="87"/>
      <c r="D348" s="87"/>
      <c r="E348" s="87"/>
      <c r="F348" s="87"/>
      <c r="G348" s="88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10" t="str">
        <f t="shared" si="40"/>
        <v>MISSING</v>
      </c>
      <c r="W348" s="240" t="str">
        <f t="shared" si="41"/>
        <v xml:space="preserve"> </v>
      </c>
      <c r="X348" s="88"/>
      <c r="Y348" s="9" t="str">
        <f t="shared" si="42"/>
        <v>no</v>
      </c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239" t="str">
        <f t="shared" si="43"/>
        <v>MISSING</v>
      </c>
      <c r="AO348" s="240" t="str">
        <f t="shared" si="44"/>
        <v xml:space="preserve"> </v>
      </c>
      <c r="AP348" s="239" t="str">
        <f t="shared" si="45"/>
        <v>MISSING</v>
      </c>
      <c r="AQ348" s="240" t="str">
        <f t="shared" si="46"/>
        <v/>
      </c>
      <c r="AR348" s="107" t="str">
        <f t="shared" si="47"/>
        <v/>
      </c>
      <c r="AS348" s="90"/>
    </row>
    <row r="349" spans="2:45" x14ac:dyDescent="0.25">
      <c r="B349" s="87"/>
      <c r="C349" s="87"/>
      <c r="D349" s="87"/>
      <c r="E349" s="87"/>
      <c r="F349" s="87"/>
      <c r="G349" s="88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10" t="str">
        <f t="shared" si="40"/>
        <v>MISSING</v>
      </c>
      <c r="W349" s="240" t="str">
        <f t="shared" si="41"/>
        <v xml:space="preserve"> </v>
      </c>
      <c r="X349" s="88"/>
      <c r="Y349" s="9" t="str">
        <f t="shared" si="42"/>
        <v>no</v>
      </c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239" t="str">
        <f t="shared" si="43"/>
        <v>MISSING</v>
      </c>
      <c r="AO349" s="240" t="str">
        <f t="shared" si="44"/>
        <v xml:space="preserve"> </v>
      </c>
      <c r="AP349" s="239" t="str">
        <f t="shared" si="45"/>
        <v>MISSING</v>
      </c>
      <c r="AQ349" s="240" t="str">
        <f t="shared" si="46"/>
        <v/>
      </c>
      <c r="AR349" s="107" t="str">
        <f t="shared" si="47"/>
        <v/>
      </c>
      <c r="AS349" s="90"/>
    </row>
    <row r="350" spans="2:45" x14ac:dyDescent="0.25">
      <c r="B350" s="87"/>
      <c r="C350" s="87"/>
      <c r="D350" s="87"/>
      <c r="E350" s="87"/>
      <c r="F350" s="87"/>
      <c r="G350" s="88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10" t="str">
        <f t="shared" si="40"/>
        <v>MISSING</v>
      </c>
      <c r="W350" s="240" t="str">
        <f t="shared" si="41"/>
        <v xml:space="preserve"> </v>
      </c>
      <c r="X350" s="88"/>
      <c r="Y350" s="9" t="str">
        <f t="shared" si="42"/>
        <v>no</v>
      </c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239" t="str">
        <f t="shared" si="43"/>
        <v>MISSING</v>
      </c>
      <c r="AO350" s="240" t="str">
        <f t="shared" si="44"/>
        <v xml:space="preserve"> </v>
      </c>
      <c r="AP350" s="239" t="str">
        <f t="shared" si="45"/>
        <v>MISSING</v>
      </c>
      <c r="AQ350" s="240" t="str">
        <f t="shared" si="46"/>
        <v/>
      </c>
      <c r="AR350" s="107" t="str">
        <f t="shared" si="47"/>
        <v/>
      </c>
      <c r="AS350" s="90"/>
    </row>
    <row r="351" spans="2:45" x14ac:dyDescent="0.25">
      <c r="B351" s="87"/>
      <c r="C351" s="87"/>
      <c r="D351" s="87"/>
      <c r="E351" s="87"/>
      <c r="F351" s="87"/>
      <c r="G351" s="88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10" t="str">
        <f t="shared" si="40"/>
        <v>MISSING</v>
      </c>
      <c r="W351" s="240" t="str">
        <f t="shared" si="41"/>
        <v xml:space="preserve"> </v>
      </c>
      <c r="X351" s="88"/>
      <c r="Y351" s="9" t="str">
        <f t="shared" si="42"/>
        <v>no</v>
      </c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239" t="str">
        <f t="shared" si="43"/>
        <v>MISSING</v>
      </c>
      <c r="AO351" s="240" t="str">
        <f t="shared" si="44"/>
        <v xml:space="preserve"> </v>
      </c>
      <c r="AP351" s="239" t="str">
        <f t="shared" si="45"/>
        <v>MISSING</v>
      </c>
      <c r="AQ351" s="240" t="str">
        <f t="shared" si="46"/>
        <v/>
      </c>
      <c r="AR351" s="107" t="str">
        <f t="shared" si="47"/>
        <v/>
      </c>
      <c r="AS351" s="90"/>
    </row>
    <row r="352" spans="2:45" x14ac:dyDescent="0.25">
      <c r="B352" s="87"/>
      <c r="C352" s="87"/>
      <c r="D352" s="87"/>
      <c r="E352" s="87"/>
      <c r="F352" s="87"/>
      <c r="G352" s="88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10" t="str">
        <f t="shared" si="40"/>
        <v>MISSING</v>
      </c>
      <c r="W352" s="240" t="str">
        <f t="shared" si="41"/>
        <v xml:space="preserve"> </v>
      </c>
      <c r="X352" s="88"/>
      <c r="Y352" s="9" t="str">
        <f t="shared" si="42"/>
        <v>no</v>
      </c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239" t="str">
        <f t="shared" si="43"/>
        <v>MISSING</v>
      </c>
      <c r="AO352" s="240" t="str">
        <f t="shared" si="44"/>
        <v xml:space="preserve"> </v>
      </c>
      <c r="AP352" s="239" t="str">
        <f t="shared" si="45"/>
        <v>MISSING</v>
      </c>
      <c r="AQ352" s="240" t="str">
        <f t="shared" si="46"/>
        <v/>
      </c>
      <c r="AR352" s="107" t="str">
        <f t="shared" si="47"/>
        <v/>
      </c>
      <c r="AS352" s="90"/>
    </row>
    <row r="353" spans="2:45" x14ac:dyDescent="0.25">
      <c r="B353" s="87"/>
      <c r="C353" s="87"/>
      <c r="D353" s="87"/>
      <c r="E353" s="87"/>
      <c r="F353" s="87"/>
      <c r="G353" s="88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10" t="str">
        <f t="shared" si="40"/>
        <v>MISSING</v>
      </c>
      <c r="W353" s="240" t="str">
        <f t="shared" si="41"/>
        <v xml:space="preserve"> </v>
      </c>
      <c r="X353" s="88"/>
      <c r="Y353" s="9" t="str">
        <f t="shared" si="42"/>
        <v>no</v>
      </c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239" t="str">
        <f t="shared" si="43"/>
        <v>MISSING</v>
      </c>
      <c r="AO353" s="240" t="str">
        <f t="shared" si="44"/>
        <v xml:space="preserve"> </v>
      </c>
      <c r="AP353" s="239" t="str">
        <f t="shared" si="45"/>
        <v>MISSING</v>
      </c>
      <c r="AQ353" s="240" t="str">
        <f t="shared" si="46"/>
        <v/>
      </c>
      <c r="AR353" s="107" t="str">
        <f t="shared" si="47"/>
        <v/>
      </c>
      <c r="AS353" s="90"/>
    </row>
    <row r="354" spans="2:45" x14ac:dyDescent="0.25">
      <c r="B354" s="87"/>
      <c r="C354" s="87"/>
      <c r="D354" s="87"/>
      <c r="E354" s="87"/>
      <c r="F354" s="87"/>
      <c r="G354" s="88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10" t="str">
        <f t="shared" si="40"/>
        <v>MISSING</v>
      </c>
      <c r="W354" s="240" t="str">
        <f t="shared" si="41"/>
        <v xml:space="preserve"> </v>
      </c>
      <c r="X354" s="88"/>
      <c r="Y354" s="9" t="str">
        <f t="shared" si="42"/>
        <v>no</v>
      </c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239" t="str">
        <f t="shared" si="43"/>
        <v>MISSING</v>
      </c>
      <c r="AO354" s="240" t="str">
        <f t="shared" si="44"/>
        <v xml:space="preserve"> </v>
      </c>
      <c r="AP354" s="239" t="str">
        <f t="shared" si="45"/>
        <v>MISSING</v>
      </c>
      <c r="AQ354" s="240" t="str">
        <f t="shared" si="46"/>
        <v/>
      </c>
      <c r="AR354" s="107" t="str">
        <f t="shared" si="47"/>
        <v/>
      </c>
      <c r="AS354" s="90"/>
    </row>
    <row r="355" spans="2:45" x14ac:dyDescent="0.25">
      <c r="B355" s="87"/>
      <c r="C355" s="87"/>
      <c r="D355" s="87"/>
      <c r="E355" s="87"/>
      <c r="F355" s="87"/>
      <c r="G355" s="88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10" t="str">
        <f t="shared" si="40"/>
        <v>MISSING</v>
      </c>
      <c r="W355" s="240" t="str">
        <f t="shared" si="41"/>
        <v xml:space="preserve"> </v>
      </c>
      <c r="X355" s="88"/>
      <c r="Y355" s="9" t="str">
        <f t="shared" si="42"/>
        <v>no</v>
      </c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239" t="str">
        <f t="shared" si="43"/>
        <v>MISSING</v>
      </c>
      <c r="AO355" s="240" t="str">
        <f t="shared" si="44"/>
        <v xml:space="preserve"> </v>
      </c>
      <c r="AP355" s="239" t="str">
        <f t="shared" si="45"/>
        <v>MISSING</v>
      </c>
      <c r="AQ355" s="240" t="str">
        <f t="shared" si="46"/>
        <v/>
      </c>
      <c r="AR355" s="107" t="str">
        <f t="shared" si="47"/>
        <v/>
      </c>
      <c r="AS355" s="90"/>
    </row>
    <row r="356" spans="2:45" x14ac:dyDescent="0.25">
      <c r="B356" s="87"/>
      <c r="C356" s="87"/>
      <c r="D356" s="87"/>
      <c r="E356" s="87"/>
      <c r="F356" s="87"/>
      <c r="G356" s="88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10" t="str">
        <f t="shared" si="40"/>
        <v>MISSING</v>
      </c>
      <c r="W356" s="240" t="str">
        <f t="shared" si="41"/>
        <v xml:space="preserve"> </v>
      </c>
      <c r="X356" s="88"/>
      <c r="Y356" s="9" t="str">
        <f t="shared" si="42"/>
        <v>no</v>
      </c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239" t="str">
        <f t="shared" si="43"/>
        <v>MISSING</v>
      </c>
      <c r="AO356" s="240" t="str">
        <f t="shared" si="44"/>
        <v xml:space="preserve"> </v>
      </c>
      <c r="AP356" s="239" t="str">
        <f t="shared" si="45"/>
        <v>MISSING</v>
      </c>
      <c r="AQ356" s="240" t="str">
        <f t="shared" si="46"/>
        <v/>
      </c>
      <c r="AR356" s="107" t="str">
        <f t="shared" si="47"/>
        <v/>
      </c>
      <c r="AS356" s="90"/>
    </row>
    <row r="357" spans="2:45" x14ac:dyDescent="0.25">
      <c r="B357" s="87"/>
      <c r="C357" s="87"/>
      <c r="D357" s="87"/>
      <c r="E357" s="87"/>
      <c r="F357" s="87"/>
      <c r="G357" s="88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10" t="str">
        <f t="shared" si="40"/>
        <v>MISSING</v>
      </c>
      <c r="W357" s="240" t="str">
        <f t="shared" si="41"/>
        <v xml:space="preserve"> </v>
      </c>
      <c r="X357" s="88"/>
      <c r="Y357" s="9" t="str">
        <f t="shared" si="42"/>
        <v>no</v>
      </c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239" t="str">
        <f t="shared" si="43"/>
        <v>MISSING</v>
      </c>
      <c r="AO357" s="240" t="str">
        <f t="shared" si="44"/>
        <v xml:space="preserve"> </v>
      </c>
      <c r="AP357" s="239" t="str">
        <f t="shared" si="45"/>
        <v>MISSING</v>
      </c>
      <c r="AQ357" s="240" t="str">
        <f t="shared" si="46"/>
        <v/>
      </c>
      <c r="AR357" s="107" t="str">
        <f t="shared" si="47"/>
        <v/>
      </c>
      <c r="AS357" s="90"/>
    </row>
    <row r="358" spans="2:45" x14ac:dyDescent="0.25">
      <c r="B358" s="87"/>
      <c r="C358" s="87"/>
      <c r="D358" s="87"/>
      <c r="E358" s="87"/>
      <c r="F358" s="87"/>
      <c r="G358" s="88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10" t="str">
        <f t="shared" si="40"/>
        <v>MISSING</v>
      </c>
      <c r="W358" s="240" t="str">
        <f t="shared" si="41"/>
        <v xml:space="preserve"> </v>
      </c>
      <c r="X358" s="88"/>
      <c r="Y358" s="9" t="str">
        <f t="shared" si="42"/>
        <v>no</v>
      </c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239" t="str">
        <f t="shared" si="43"/>
        <v>MISSING</v>
      </c>
      <c r="AO358" s="240" t="str">
        <f t="shared" si="44"/>
        <v xml:space="preserve"> </v>
      </c>
      <c r="AP358" s="239" t="str">
        <f t="shared" si="45"/>
        <v>MISSING</v>
      </c>
      <c r="AQ358" s="240" t="str">
        <f t="shared" si="46"/>
        <v/>
      </c>
      <c r="AR358" s="107" t="str">
        <f t="shared" si="47"/>
        <v/>
      </c>
      <c r="AS358" s="90"/>
    </row>
    <row r="359" spans="2:45" x14ac:dyDescent="0.25">
      <c r="B359" s="87"/>
      <c r="C359" s="87"/>
      <c r="D359" s="87"/>
      <c r="E359" s="87"/>
      <c r="F359" s="87"/>
      <c r="G359" s="88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10" t="str">
        <f t="shared" si="40"/>
        <v>MISSING</v>
      </c>
      <c r="W359" s="240" t="str">
        <f t="shared" si="41"/>
        <v xml:space="preserve"> </v>
      </c>
      <c r="X359" s="88"/>
      <c r="Y359" s="9" t="str">
        <f t="shared" si="42"/>
        <v>no</v>
      </c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239" t="str">
        <f t="shared" si="43"/>
        <v>MISSING</v>
      </c>
      <c r="AO359" s="240" t="str">
        <f t="shared" si="44"/>
        <v xml:space="preserve"> </v>
      </c>
      <c r="AP359" s="239" t="str">
        <f t="shared" si="45"/>
        <v>MISSING</v>
      </c>
      <c r="AQ359" s="240" t="str">
        <f t="shared" si="46"/>
        <v/>
      </c>
      <c r="AR359" s="107" t="str">
        <f t="shared" si="47"/>
        <v/>
      </c>
      <c r="AS359" s="90"/>
    </row>
    <row r="360" spans="2:45" x14ac:dyDescent="0.25">
      <c r="B360" s="87"/>
      <c r="C360" s="87"/>
      <c r="D360" s="87"/>
      <c r="E360" s="87"/>
      <c r="F360" s="87"/>
      <c r="G360" s="88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10" t="str">
        <f t="shared" si="40"/>
        <v>MISSING</v>
      </c>
      <c r="W360" s="240" t="str">
        <f t="shared" si="41"/>
        <v xml:space="preserve"> </v>
      </c>
      <c r="X360" s="88"/>
      <c r="Y360" s="9" t="str">
        <f t="shared" si="42"/>
        <v>no</v>
      </c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239" t="str">
        <f t="shared" si="43"/>
        <v>MISSING</v>
      </c>
      <c r="AO360" s="240" t="str">
        <f t="shared" si="44"/>
        <v xml:space="preserve"> </v>
      </c>
      <c r="AP360" s="239" t="str">
        <f t="shared" si="45"/>
        <v>MISSING</v>
      </c>
      <c r="AQ360" s="240" t="str">
        <f t="shared" si="46"/>
        <v/>
      </c>
      <c r="AR360" s="107" t="str">
        <f t="shared" si="47"/>
        <v/>
      </c>
      <c r="AS360" s="90"/>
    </row>
    <row r="361" spans="2:45" x14ac:dyDescent="0.25">
      <c r="B361" s="87"/>
      <c r="C361" s="87"/>
      <c r="D361" s="87"/>
      <c r="E361" s="87"/>
      <c r="F361" s="87"/>
      <c r="G361" s="88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10" t="str">
        <f t="shared" si="40"/>
        <v>MISSING</v>
      </c>
      <c r="W361" s="240" t="str">
        <f t="shared" si="41"/>
        <v xml:space="preserve"> </v>
      </c>
      <c r="X361" s="88"/>
      <c r="Y361" s="9" t="str">
        <f t="shared" si="42"/>
        <v>no</v>
      </c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239" t="str">
        <f t="shared" si="43"/>
        <v>MISSING</v>
      </c>
      <c r="AO361" s="240" t="str">
        <f t="shared" si="44"/>
        <v xml:space="preserve"> </v>
      </c>
      <c r="AP361" s="239" t="str">
        <f t="shared" si="45"/>
        <v>MISSING</v>
      </c>
      <c r="AQ361" s="240" t="str">
        <f t="shared" si="46"/>
        <v/>
      </c>
      <c r="AR361" s="107" t="str">
        <f t="shared" si="47"/>
        <v/>
      </c>
      <c r="AS361" s="90"/>
    </row>
    <row r="362" spans="2:45" x14ac:dyDescent="0.25">
      <c r="B362" s="87"/>
      <c r="C362" s="87"/>
      <c r="D362" s="87"/>
      <c r="E362" s="87"/>
      <c r="F362" s="87"/>
      <c r="G362" s="88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10" t="str">
        <f t="shared" si="40"/>
        <v>MISSING</v>
      </c>
      <c r="W362" s="240" t="str">
        <f t="shared" si="41"/>
        <v xml:space="preserve"> </v>
      </c>
      <c r="X362" s="88"/>
      <c r="Y362" s="9" t="str">
        <f t="shared" si="42"/>
        <v>no</v>
      </c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239" t="str">
        <f t="shared" si="43"/>
        <v>MISSING</v>
      </c>
      <c r="AO362" s="240" t="str">
        <f t="shared" si="44"/>
        <v xml:space="preserve"> </v>
      </c>
      <c r="AP362" s="239" t="str">
        <f t="shared" si="45"/>
        <v>MISSING</v>
      </c>
      <c r="AQ362" s="240" t="str">
        <f t="shared" si="46"/>
        <v/>
      </c>
      <c r="AR362" s="107" t="str">
        <f t="shared" si="47"/>
        <v/>
      </c>
      <c r="AS362" s="90"/>
    </row>
    <row r="363" spans="2:45" x14ac:dyDescent="0.25">
      <c r="B363" s="87"/>
      <c r="C363" s="87"/>
      <c r="D363" s="87"/>
      <c r="E363" s="87"/>
      <c r="F363" s="87"/>
      <c r="G363" s="88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10" t="str">
        <f t="shared" si="40"/>
        <v>MISSING</v>
      </c>
      <c r="W363" s="240" t="str">
        <f t="shared" si="41"/>
        <v xml:space="preserve"> </v>
      </c>
      <c r="X363" s="88"/>
      <c r="Y363" s="9" t="str">
        <f t="shared" si="42"/>
        <v>no</v>
      </c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239" t="str">
        <f t="shared" si="43"/>
        <v>MISSING</v>
      </c>
      <c r="AO363" s="240" t="str">
        <f t="shared" si="44"/>
        <v xml:space="preserve"> </v>
      </c>
      <c r="AP363" s="239" t="str">
        <f t="shared" si="45"/>
        <v>MISSING</v>
      </c>
      <c r="AQ363" s="240" t="str">
        <f t="shared" si="46"/>
        <v/>
      </c>
      <c r="AR363" s="107" t="str">
        <f t="shared" si="47"/>
        <v/>
      </c>
      <c r="AS363" s="90"/>
    </row>
    <row r="364" spans="2:45" x14ac:dyDescent="0.25">
      <c r="B364" s="87"/>
      <c r="C364" s="87"/>
      <c r="D364" s="87"/>
      <c r="E364" s="87"/>
      <c r="F364" s="87"/>
      <c r="G364" s="88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10" t="str">
        <f t="shared" si="40"/>
        <v>MISSING</v>
      </c>
      <c r="W364" s="240" t="str">
        <f t="shared" si="41"/>
        <v xml:space="preserve"> </v>
      </c>
      <c r="X364" s="88"/>
      <c r="Y364" s="9" t="str">
        <f t="shared" si="42"/>
        <v>no</v>
      </c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239" t="str">
        <f t="shared" si="43"/>
        <v>MISSING</v>
      </c>
      <c r="AO364" s="240" t="str">
        <f t="shared" si="44"/>
        <v xml:space="preserve"> </v>
      </c>
      <c r="AP364" s="239" t="str">
        <f t="shared" si="45"/>
        <v>MISSING</v>
      </c>
      <c r="AQ364" s="240" t="str">
        <f t="shared" si="46"/>
        <v/>
      </c>
      <c r="AR364" s="107" t="str">
        <f t="shared" si="47"/>
        <v/>
      </c>
      <c r="AS364" s="90"/>
    </row>
    <row r="365" spans="2:45" x14ac:dyDescent="0.25">
      <c r="B365" s="87"/>
      <c r="C365" s="87"/>
      <c r="D365" s="87"/>
      <c r="E365" s="87"/>
      <c r="F365" s="87"/>
      <c r="G365" s="88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10" t="str">
        <f t="shared" si="40"/>
        <v>MISSING</v>
      </c>
      <c r="W365" s="240" t="str">
        <f t="shared" si="41"/>
        <v xml:space="preserve"> </v>
      </c>
      <c r="X365" s="88"/>
      <c r="Y365" s="9" t="str">
        <f t="shared" si="42"/>
        <v>no</v>
      </c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239" t="str">
        <f t="shared" si="43"/>
        <v>MISSING</v>
      </c>
      <c r="AO365" s="240" t="str">
        <f t="shared" si="44"/>
        <v xml:space="preserve"> </v>
      </c>
      <c r="AP365" s="239" t="str">
        <f t="shared" si="45"/>
        <v>MISSING</v>
      </c>
      <c r="AQ365" s="240" t="str">
        <f t="shared" si="46"/>
        <v/>
      </c>
      <c r="AR365" s="107" t="str">
        <f t="shared" si="47"/>
        <v/>
      </c>
      <c r="AS365" s="90"/>
    </row>
    <row r="366" spans="2:45" x14ac:dyDescent="0.25">
      <c r="B366" s="87"/>
      <c r="C366" s="87"/>
      <c r="D366" s="87"/>
      <c r="E366" s="87"/>
      <c r="F366" s="87"/>
      <c r="G366" s="88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10" t="str">
        <f t="shared" si="40"/>
        <v>MISSING</v>
      </c>
      <c r="W366" s="240" t="str">
        <f t="shared" si="41"/>
        <v xml:space="preserve"> </v>
      </c>
      <c r="X366" s="88"/>
      <c r="Y366" s="9" t="str">
        <f t="shared" si="42"/>
        <v>no</v>
      </c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239" t="str">
        <f t="shared" si="43"/>
        <v>MISSING</v>
      </c>
      <c r="AO366" s="240" t="str">
        <f t="shared" si="44"/>
        <v xml:space="preserve"> </v>
      </c>
      <c r="AP366" s="239" t="str">
        <f t="shared" si="45"/>
        <v>MISSING</v>
      </c>
      <c r="AQ366" s="240" t="str">
        <f t="shared" si="46"/>
        <v/>
      </c>
      <c r="AR366" s="107" t="str">
        <f t="shared" si="47"/>
        <v/>
      </c>
      <c r="AS366" s="90"/>
    </row>
    <row r="367" spans="2:45" x14ac:dyDescent="0.25">
      <c r="B367" s="87"/>
      <c r="C367" s="87"/>
      <c r="D367" s="87"/>
      <c r="E367" s="87"/>
      <c r="F367" s="87"/>
      <c r="G367" s="88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10" t="str">
        <f t="shared" si="40"/>
        <v>MISSING</v>
      </c>
      <c r="W367" s="240" t="str">
        <f t="shared" si="41"/>
        <v xml:space="preserve"> </v>
      </c>
      <c r="X367" s="88"/>
      <c r="Y367" s="9" t="str">
        <f t="shared" si="42"/>
        <v>no</v>
      </c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239" t="str">
        <f t="shared" si="43"/>
        <v>MISSING</v>
      </c>
      <c r="AO367" s="240" t="str">
        <f t="shared" si="44"/>
        <v xml:space="preserve"> </v>
      </c>
      <c r="AP367" s="239" t="str">
        <f t="shared" si="45"/>
        <v>MISSING</v>
      </c>
      <c r="AQ367" s="240" t="str">
        <f t="shared" si="46"/>
        <v/>
      </c>
      <c r="AR367" s="107" t="str">
        <f t="shared" si="47"/>
        <v/>
      </c>
      <c r="AS367" s="90"/>
    </row>
    <row r="368" spans="2:45" x14ac:dyDescent="0.25">
      <c r="B368" s="87"/>
      <c r="C368" s="87"/>
      <c r="D368" s="87"/>
      <c r="E368" s="87"/>
      <c r="F368" s="87"/>
      <c r="G368" s="88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10" t="str">
        <f t="shared" si="40"/>
        <v>MISSING</v>
      </c>
      <c r="W368" s="240" t="str">
        <f t="shared" si="41"/>
        <v xml:space="preserve"> </v>
      </c>
      <c r="X368" s="88"/>
      <c r="Y368" s="9" t="str">
        <f t="shared" si="42"/>
        <v>no</v>
      </c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239" t="str">
        <f t="shared" si="43"/>
        <v>MISSING</v>
      </c>
      <c r="AO368" s="240" t="str">
        <f t="shared" si="44"/>
        <v xml:space="preserve"> </v>
      </c>
      <c r="AP368" s="239" t="str">
        <f t="shared" si="45"/>
        <v>MISSING</v>
      </c>
      <c r="AQ368" s="240" t="str">
        <f t="shared" si="46"/>
        <v/>
      </c>
      <c r="AR368" s="107" t="str">
        <f t="shared" si="47"/>
        <v/>
      </c>
      <c r="AS368" s="90"/>
    </row>
    <row r="369" spans="2:45" x14ac:dyDescent="0.25">
      <c r="B369" s="87"/>
      <c r="C369" s="87"/>
      <c r="D369" s="87"/>
      <c r="E369" s="87"/>
      <c r="F369" s="87"/>
      <c r="G369" s="88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10" t="str">
        <f t="shared" si="40"/>
        <v>MISSING</v>
      </c>
      <c r="W369" s="240" t="str">
        <f t="shared" si="41"/>
        <v xml:space="preserve"> </v>
      </c>
      <c r="X369" s="88"/>
      <c r="Y369" s="9" t="str">
        <f t="shared" si="42"/>
        <v>no</v>
      </c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239" t="str">
        <f t="shared" si="43"/>
        <v>MISSING</v>
      </c>
      <c r="AO369" s="240" t="str">
        <f t="shared" si="44"/>
        <v xml:space="preserve"> </v>
      </c>
      <c r="AP369" s="239" t="str">
        <f t="shared" si="45"/>
        <v>MISSING</v>
      </c>
      <c r="AQ369" s="240" t="str">
        <f t="shared" si="46"/>
        <v/>
      </c>
      <c r="AR369" s="107" t="str">
        <f t="shared" si="47"/>
        <v/>
      </c>
      <c r="AS369" s="90"/>
    </row>
    <row r="370" spans="2:45" x14ac:dyDescent="0.25">
      <c r="B370" s="87"/>
      <c r="C370" s="87"/>
      <c r="D370" s="87"/>
      <c r="E370" s="87"/>
      <c r="F370" s="87"/>
      <c r="G370" s="88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10" t="str">
        <f t="shared" si="40"/>
        <v>MISSING</v>
      </c>
      <c r="W370" s="240" t="str">
        <f t="shared" si="41"/>
        <v xml:space="preserve"> </v>
      </c>
      <c r="X370" s="88"/>
      <c r="Y370" s="9" t="str">
        <f t="shared" si="42"/>
        <v>no</v>
      </c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239" t="str">
        <f t="shared" si="43"/>
        <v>MISSING</v>
      </c>
      <c r="AO370" s="240" t="str">
        <f t="shared" si="44"/>
        <v xml:space="preserve"> </v>
      </c>
      <c r="AP370" s="239" t="str">
        <f t="shared" si="45"/>
        <v>MISSING</v>
      </c>
      <c r="AQ370" s="240" t="str">
        <f t="shared" si="46"/>
        <v/>
      </c>
      <c r="AR370" s="107" t="str">
        <f t="shared" si="47"/>
        <v/>
      </c>
      <c r="AS370" s="90"/>
    </row>
    <row r="371" spans="2:45" x14ac:dyDescent="0.25">
      <c r="B371" s="87"/>
      <c r="C371" s="87"/>
      <c r="D371" s="87"/>
      <c r="E371" s="87"/>
      <c r="F371" s="87"/>
      <c r="G371" s="88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10" t="str">
        <f t="shared" si="40"/>
        <v>MISSING</v>
      </c>
      <c r="W371" s="240" t="str">
        <f t="shared" si="41"/>
        <v xml:space="preserve"> </v>
      </c>
      <c r="X371" s="88"/>
      <c r="Y371" s="9" t="str">
        <f t="shared" si="42"/>
        <v>no</v>
      </c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239" t="str">
        <f t="shared" si="43"/>
        <v>MISSING</v>
      </c>
      <c r="AO371" s="240" t="str">
        <f t="shared" si="44"/>
        <v xml:space="preserve"> </v>
      </c>
      <c r="AP371" s="239" t="str">
        <f t="shared" si="45"/>
        <v>MISSING</v>
      </c>
      <c r="AQ371" s="240" t="str">
        <f t="shared" si="46"/>
        <v/>
      </c>
      <c r="AR371" s="107" t="str">
        <f t="shared" si="47"/>
        <v/>
      </c>
      <c r="AS371" s="90"/>
    </row>
    <row r="372" spans="2:45" x14ac:dyDescent="0.25">
      <c r="B372" s="87"/>
      <c r="C372" s="87"/>
      <c r="D372" s="87"/>
      <c r="E372" s="87"/>
      <c r="F372" s="87"/>
      <c r="G372" s="88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10" t="str">
        <f t="shared" si="40"/>
        <v>MISSING</v>
      </c>
      <c r="W372" s="240" t="str">
        <f t="shared" si="41"/>
        <v xml:space="preserve"> </v>
      </c>
      <c r="X372" s="88"/>
      <c r="Y372" s="9" t="str">
        <f t="shared" si="42"/>
        <v>no</v>
      </c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239" t="str">
        <f t="shared" si="43"/>
        <v>MISSING</v>
      </c>
      <c r="AO372" s="240" t="str">
        <f t="shared" si="44"/>
        <v xml:space="preserve"> </v>
      </c>
      <c r="AP372" s="239" t="str">
        <f t="shared" si="45"/>
        <v>MISSING</v>
      </c>
      <c r="AQ372" s="240" t="str">
        <f t="shared" si="46"/>
        <v/>
      </c>
      <c r="AR372" s="107" t="str">
        <f t="shared" si="47"/>
        <v/>
      </c>
      <c r="AS372" s="90"/>
    </row>
    <row r="373" spans="2:45" x14ac:dyDescent="0.25">
      <c r="B373" s="87"/>
      <c r="C373" s="87"/>
      <c r="D373" s="87"/>
      <c r="E373" s="87"/>
      <c r="F373" s="87"/>
      <c r="G373" s="88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10" t="str">
        <f t="shared" si="40"/>
        <v>MISSING</v>
      </c>
      <c r="W373" s="240" t="str">
        <f t="shared" si="41"/>
        <v xml:space="preserve"> </v>
      </c>
      <c r="X373" s="88"/>
      <c r="Y373" s="9" t="str">
        <f t="shared" si="42"/>
        <v>no</v>
      </c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239" t="str">
        <f t="shared" si="43"/>
        <v>MISSING</v>
      </c>
      <c r="AO373" s="240" t="str">
        <f t="shared" si="44"/>
        <v xml:space="preserve"> </v>
      </c>
      <c r="AP373" s="239" t="str">
        <f t="shared" si="45"/>
        <v>MISSING</v>
      </c>
      <c r="AQ373" s="240" t="str">
        <f t="shared" si="46"/>
        <v/>
      </c>
      <c r="AR373" s="107" t="str">
        <f t="shared" si="47"/>
        <v/>
      </c>
      <c r="AS373" s="90"/>
    </row>
    <row r="374" spans="2:45" x14ac:dyDescent="0.25">
      <c r="B374" s="87"/>
      <c r="C374" s="87"/>
      <c r="D374" s="87"/>
      <c r="E374" s="87"/>
      <c r="F374" s="87"/>
      <c r="G374" s="88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10" t="str">
        <f t="shared" si="40"/>
        <v>MISSING</v>
      </c>
      <c r="W374" s="240" t="str">
        <f t="shared" si="41"/>
        <v xml:space="preserve"> </v>
      </c>
      <c r="X374" s="88"/>
      <c r="Y374" s="9" t="str">
        <f t="shared" si="42"/>
        <v>no</v>
      </c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239" t="str">
        <f t="shared" si="43"/>
        <v>MISSING</v>
      </c>
      <c r="AO374" s="240" t="str">
        <f t="shared" si="44"/>
        <v xml:space="preserve"> </v>
      </c>
      <c r="AP374" s="239" t="str">
        <f t="shared" si="45"/>
        <v>MISSING</v>
      </c>
      <c r="AQ374" s="240" t="str">
        <f t="shared" si="46"/>
        <v/>
      </c>
      <c r="AR374" s="107" t="str">
        <f t="shared" si="47"/>
        <v/>
      </c>
      <c r="AS374" s="90"/>
    </row>
    <row r="375" spans="2:45" x14ac:dyDescent="0.25">
      <c r="B375" s="87"/>
      <c r="C375" s="87"/>
      <c r="D375" s="87"/>
      <c r="E375" s="87"/>
      <c r="F375" s="87"/>
      <c r="G375" s="88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10" t="str">
        <f t="shared" si="40"/>
        <v>MISSING</v>
      </c>
      <c r="W375" s="240" t="str">
        <f t="shared" si="41"/>
        <v xml:space="preserve"> </v>
      </c>
      <c r="X375" s="88"/>
      <c r="Y375" s="9" t="str">
        <f t="shared" si="42"/>
        <v>no</v>
      </c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239" t="str">
        <f t="shared" si="43"/>
        <v>MISSING</v>
      </c>
      <c r="AO375" s="240" t="str">
        <f t="shared" si="44"/>
        <v xml:space="preserve"> </v>
      </c>
      <c r="AP375" s="239" t="str">
        <f t="shared" si="45"/>
        <v>MISSING</v>
      </c>
      <c r="AQ375" s="240" t="str">
        <f t="shared" si="46"/>
        <v/>
      </c>
      <c r="AR375" s="107" t="str">
        <f t="shared" si="47"/>
        <v/>
      </c>
      <c r="AS375" s="90"/>
    </row>
    <row r="376" spans="2:45" x14ac:dyDescent="0.25">
      <c r="B376" s="87"/>
      <c r="C376" s="87"/>
      <c r="D376" s="87"/>
      <c r="E376" s="87"/>
      <c r="F376" s="87"/>
      <c r="G376" s="88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10" t="str">
        <f t="shared" si="40"/>
        <v>MISSING</v>
      </c>
      <c r="W376" s="240" t="str">
        <f t="shared" si="41"/>
        <v xml:space="preserve"> </v>
      </c>
      <c r="X376" s="88"/>
      <c r="Y376" s="9" t="str">
        <f t="shared" si="42"/>
        <v>no</v>
      </c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239" t="str">
        <f t="shared" si="43"/>
        <v>MISSING</v>
      </c>
      <c r="AO376" s="240" t="str">
        <f t="shared" si="44"/>
        <v xml:space="preserve"> </v>
      </c>
      <c r="AP376" s="239" t="str">
        <f t="shared" si="45"/>
        <v>MISSING</v>
      </c>
      <c r="AQ376" s="240" t="str">
        <f t="shared" si="46"/>
        <v/>
      </c>
      <c r="AR376" s="107" t="str">
        <f t="shared" si="47"/>
        <v/>
      </c>
      <c r="AS376" s="90"/>
    </row>
    <row r="377" spans="2:45" x14ac:dyDescent="0.25">
      <c r="B377" s="87"/>
      <c r="C377" s="87"/>
      <c r="D377" s="87"/>
      <c r="E377" s="87"/>
      <c r="F377" s="87"/>
      <c r="G377" s="88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10" t="str">
        <f t="shared" si="40"/>
        <v>MISSING</v>
      </c>
      <c r="W377" s="240" t="str">
        <f t="shared" si="41"/>
        <v xml:space="preserve"> </v>
      </c>
      <c r="X377" s="88"/>
      <c r="Y377" s="9" t="str">
        <f t="shared" si="42"/>
        <v>no</v>
      </c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239" t="str">
        <f t="shared" si="43"/>
        <v>MISSING</v>
      </c>
      <c r="AO377" s="240" t="str">
        <f t="shared" si="44"/>
        <v xml:space="preserve"> </v>
      </c>
      <c r="AP377" s="239" t="str">
        <f t="shared" si="45"/>
        <v>MISSING</v>
      </c>
      <c r="AQ377" s="240" t="str">
        <f t="shared" si="46"/>
        <v/>
      </c>
      <c r="AR377" s="107" t="str">
        <f t="shared" si="47"/>
        <v/>
      </c>
      <c r="AS377" s="90"/>
    </row>
    <row r="378" spans="2:45" x14ac:dyDescent="0.25">
      <c r="B378" s="87"/>
      <c r="C378" s="87"/>
      <c r="D378" s="87"/>
      <c r="E378" s="87"/>
      <c r="F378" s="87"/>
      <c r="G378" s="88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10" t="str">
        <f t="shared" si="40"/>
        <v>MISSING</v>
      </c>
      <c r="W378" s="240" t="str">
        <f t="shared" si="41"/>
        <v xml:space="preserve"> </v>
      </c>
      <c r="X378" s="88"/>
      <c r="Y378" s="9" t="str">
        <f t="shared" si="42"/>
        <v>no</v>
      </c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239" t="str">
        <f t="shared" si="43"/>
        <v>MISSING</v>
      </c>
      <c r="AO378" s="240" t="str">
        <f t="shared" si="44"/>
        <v xml:space="preserve"> </v>
      </c>
      <c r="AP378" s="239" t="str">
        <f t="shared" si="45"/>
        <v>MISSING</v>
      </c>
      <c r="AQ378" s="240" t="str">
        <f t="shared" si="46"/>
        <v/>
      </c>
      <c r="AR378" s="107" t="str">
        <f t="shared" si="47"/>
        <v/>
      </c>
      <c r="AS378" s="90"/>
    </row>
    <row r="379" spans="2:45" x14ac:dyDescent="0.25">
      <c r="B379" s="87"/>
      <c r="C379" s="87"/>
      <c r="D379" s="87"/>
      <c r="E379" s="87"/>
      <c r="F379" s="87"/>
      <c r="G379" s="88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10" t="str">
        <f t="shared" si="40"/>
        <v>MISSING</v>
      </c>
      <c r="W379" s="240" t="str">
        <f t="shared" si="41"/>
        <v xml:space="preserve"> </v>
      </c>
      <c r="X379" s="88"/>
      <c r="Y379" s="9" t="str">
        <f t="shared" si="42"/>
        <v>no</v>
      </c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239" t="str">
        <f t="shared" si="43"/>
        <v>MISSING</v>
      </c>
      <c r="AO379" s="240" t="str">
        <f t="shared" si="44"/>
        <v xml:space="preserve"> </v>
      </c>
      <c r="AP379" s="239" t="str">
        <f t="shared" si="45"/>
        <v>MISSING</v>
      </c>
      <c r="AQ379" s="240" t="str">
        <f t="shared" si="46"/>
        <v/>
      </c>
      <c r="AR379" s="107" t="str">
        <f t="shared" si="47"/>
        <v/>
      </c>
      <c r="AS379" s="90"/>
    </row>
    <row r="380" spans="2:45" x14ac:dyDescent="0.25">
      <c r="B380" s="87"/>
      <c r="C380" s="87"/>
      <c r="D380" s="87"/>
      <c r="E380" s="87"/>
      <c r="F380" s="87"/>
      <c r="G380" s="88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10" t="str">
        <f t="shared" si="40"/>
        <v>MISSING</v>
      </c>
      <c r="W380" s="240" t="str">
        <f t="shared" si="41"/>
        <v xml:space="preserve"> </v>
      </c>
      <c r="X380" s="88"/>
      <c r="Y380" s="9" t="str">
        <f t="shared" si="42"/>
        <v>no</v>
      </c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239" t="str">
        <f t="shared" si="43"/>
        <v>MISSING</v>
      </c>
      <c r="AO380" s="240" t="str">
        <f t="shared" si="44"/>
        <v xml:space="preserve"> </v>
      </c>
      <c r="AP380" s="239" t="str">
        <f t="shared" si="45"/>
        <v>MISSING</v>
      </c>
      <c r="AQ380" s="240" t="str">
        <f t="shared" si="46"/>
        <v/>
      </c>
      <c r="AR380" s="107" t="str">
        <f t="shared" si="47"/>
        <v/>
      </c>
      <c r="AS380" s="90"/>
    </row>
    <row r="381" spans="2:45" x14ac:dyDescent="0.25">
      <c r="B381" s="87"/>
      <c r="C381" s="87"/>
      <c r="D381" s="87"/>
      <c r="E381" s="87"/>
      <c r="F381" s="87"/>
      <c r="G381" s="88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10" t="str">
        <f t="shared" si="40"/>
        <v>MISSING</v>
      </c>
      <c r="W381" s="240" t="str">
        <f t="shared" si="41"/>
        <v xml:space="preserve"> </v>
      </c>
      <c r="X381" s="88"/>
      <c r="Y381" s="9" t="str">
        <f t="shared" si="42"/>
        <v>no</v>
      </c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239" t="str">
        <f t="shared" si="43"/>
        <v>MISSING</v>
      </c>
      <c r="AO381" s="240" t="str">
        <f t="shared" si="44"/>
        <v xml:space="preserve"> </v>
      </c>
      <c r="AP381" s="239" t="str">
        <f t="shared" si="45"/>
        <v>MISSING</v>
      </c>
      <c r="AQ381" s="240" t="str">
        <f t="shared" si="46"/>
        <v/>
      </c>
      <c r="AR381" s="107" t="str">
        <f t="shared" si="47"/>
        <v/>
      </c>
      <c r="AS381" s="90"/>
    </row>
    <row r="382" spans="2:45" x14ac:dyDescent="0.25">
      <c r="B382" s="87"/>
      <c r="C382" s="87"/>
      <c r="D382" s="87"/>
      <c r="E382" s="87"/>
      <c r="F382" s="87"/>
      <c r="G382" s="88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10" t="str">
        <f t="shared" si="40"/>
        <v>MISSING</v>
      </c>
      <c r="W382" s="240" t="str">
        <f t="shared" si="41"/>
        <v xml:space="preserve"> </v>
      </c>
      <c r="X382" s="88"/>
      <c r="Y382" s="9" t="str">
        <f t="shared" si="42"/>
        <v>no</v>
      </c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239" t="str">
        <f t="shared" si="43"/>
        <v>MISSING</v>
      </c>
      <c r="AO382" s="240" t="str">
        <f t="shared" si="44"/>
        <v xml:space="preserve"> </v>
      </c>
      <c r="AP382" s="239" t="str">
        <f t="shared" si="45"/>
        <v>MISSING</v>
      </c>
      <c r="AQ382" s="240" t="str">
        <f t="shared" si="46"/>
        <v/>
      </c>
      <c r="AR382" s="107" t="str">
        <f t="shared" si="47"/>
        <v/>
      </c>
      <c r="AS382" s="90"/>
    </row>
    <row r="383" spans="2:45" x14ac:dyDescent="0.25">
      <c r="B383" s="87"/>
      <c r="C383" s="87"/>
      <c r="D383" s="87"/>
      <c r="E383" s="87"/>
      <c r="F383" s="87"/>
      <c r="G383" s="88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10" t="str">
        <f t="shared" si="40"/>
        <v>MISSING</v>
      </c>
      <c r="W383" s="240" t="str">
        <f t="shared" si="41"/>
        <v xml:space="preserve"> </v>
      </c>
      <c r="X383" s="88"/>
      <c r="Y383" s="9" t="str">
        <f t="shared" si="42"/>
        <v>no</v>
      </c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239" t="str">
        <f t="shared" si="43"/>
        <v>MISSING</v>
      </c>
      <c r="AO383" s="240" t="str">
        <f t="shared" si="44"/>
        <v xml:space="preserve"> </v>
      </c>
      <c r="AP383" s="239" t="str">
        <f t="shared" si="45"/>
        <v>MISSING</v>
      </c>
      <c r="AQ383" s="240" t="str">
        <f t="shared" si="46"/>
        <v/>
      </c>
      <c r="AR383" s="107" t="str">
        <f t="shared" si="47"/>
        <v/>
      </c>
      <c r="AS383" s="90"/>
    </row>
    <row r="384" spans="2:45" x14ac:dyDescent="0.25">
      <c r="B384" s="87"/>
      <c r="C384" s="87"/>
      <c r="D384" s="87"/>
      <c r="E384" s="87"/>
      <c r="F384" s="87"/>
      <c r="G384" s="88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10" t="str">
        <f t="shared" si="40"/>
        <v>MISSING</v>
      </c>
      <c r="W384" s="240" t="str">
        <f t="shared" si="41"/>
        <v xml:space="preserve"> </v>
      </c>
      <c r="X384" s="88"/>
      <c r="Y384" s="9" t="str">
        <f t="shared" si="42"/>
        <v>no</v>
      </c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239" t="str">
        <f t="shared" si="43"/>
        <v>MISSING</v>
      </c>
      <c r="AO384" s="240" t="str">
        <f t="shared" si="44"/>
        <v xml:space="preserve"> </v>
      </c>
      <c r="AP384" s="239" t="str">
        <f t="shared" si="45"/>
        <v>MISSING</v>
      </c>
      <c r="AQ384" s="240" t="str">
        <f t="shared" si="46"/>
        <v/>
      </c>
      <c r="AR384" s="107" t="str">
        <f t="shared" si="47"/>
        <v/>
      </c>
      <c r="AS384" s="90"/>
    </row>
    <row r="385" spans="2:45" x14ac:dyDescent="0.25">
      <c r="B385" s="87"/>
      <c r="C385" s="87"/>
      <c r="D385" s="87"/>
      <c r="E385" s="87"/>
      <c r="F385" s="87"/>
      <c r="G385" s="88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10" t="str">
        <f t="shared" si="40"/>
        <v>MISSING</v>
      </c>
      <c r="W385" s="240" t="str">
        <f t="shared" si="41"/>
        <v xml:space="preserve"> </v>
      </c>
      <c r="X385" s="88"/>
      <c r="Y385" s="9" t="str">
        <f t="shared" si="42"/>
        <v>no</v>
      </c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239" t="str">
        <f t="shared" si="43"/>
        <v>MISSING</v>
      </c>
      <c r="AO385" s="240" t="str">
        <f t="shared" si="44"/>
        <v xml:space="preserve"> </v>
      </c>
      <c r="AP385" s="239" t="str">
        <f t="shared" si="45"/>
        <v>MISSING</v>
      </c>
      <c r="AQ385" s="240" t="str">
        <f t="shared" si="46"/>
        <v/>
      </c>
      <c r="AR385" s="107" t="str">
        <f t="shared" si="47"/>
        <v/>
      </c>
      <c r="AS385" s="90"/>
    </row>
    <row r="386" spans="2:45" x14ac:dyDescent="0.25">
      <c r="B386" s="87"/>
      <c r="C386" s="87"/>
      <c r="D386" s="87"/>
      <c r="E386" s="87"/>
      <c r="F386" s="87"/>
      <c r="G386" s="88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10" t="str">
        <f t="shared" si="40"/>
        <v>MISSING</v>
      </c>
      <c r="W386" s="240" t="str">
        <f t="shared" si="41"/>
        <v xml:space="preserve"> </v>
      </c>
      <c r="X386" s="88"/>
      <c r="Y386" s="9" t="str">
        <f t="shared" si="42"/>
        <v>no</v>
      </c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239" t="str">
        <f t="shared" si="43"/>
        <v>MISSING</v>
      </c>
      <c r="AO386" s="240" t="str">
        <f t="shared" si="44"/>
        <v xml:space="preserve"> </v>
      </c>
      <c r="AP386" s="239" t="str">
        <f t="shared" si="45"/>
        <v>MISSING</v>
      </c>
      <c r="AQ386" s="240" t="str">
        <f t="shared" si="46"/>
        <v/>
      </c>
      <c r="AR386" s="107" t="str">
        <f t="shared" si="47"/>
        <v/>
      </c>
      <c r="AS386" s="90"/>
    </row>
    <row r="387" spans="2:45" x14ac:dyDescent="0.25">
      <c r="B387" s="87"/>
      <c r="C387" s="87"/>
      <c r="D387" s="87"/>
      <c r="E387" s="87"/>
      <c r="F387" s="87"/>
      <c r="G387" s="88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10" t="str">
        <f t="shared" si="40"/>
        <v>MISSING</v>
      </c>
      <c r="W387" s="240" t="str">
        <f t="shared" si="41"/>
        <v xml:space="preserve"> </v>
      </c>
      <c r="X387" s="88"/>
      <c r="Y387" s="9" t="str">
        <f t="shared" si="42"/>
        <v>no</v>
      </c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239" t="str">
        <f t="shared" si="43"/>
        <v>MISSING</v>
      </c>
      <c r="AO387" s="240" t="str">
        <f t="shared" si="44"/>
        <v xml:space="preserve"> </v>
      </c>
      <c r="AP387" s="239" t="str">
        <f t="shared" si="45"/>
        <v>MISSING</v>
      </c>
      <c r="AQ387" s="240" t="str">
        <f t="shared" si="46"/>
        <v/>
      </c>
      <c r="AR387" s="107" t="str">
        <f t="shared" si="47"/>
        <v/>
      </c>
      <c r="AS387" s="90"/>
    </row>
    <row r="388" spans="2:45" x14ac:dyDescent="0.25">
      <c r="B388" s="87"/>
      <c r="C388" s="87"/>
      <c r="D388" s="87"/>
      <c r="E388" s="87"/>
      <c r="F388" s="87"/>
      <c r="G388" s="88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10" t="str">
        <f t="shared" ref="V388:V451" si="48">IF((COUNTBLANK(H388:U388))&lt;4,(AVERAGE(H388:U388)*14),"MISSING")</f>
        <v>MISSING</v>
      </c>
      <c r="W388" s="240" t="str">
        <f t="shared" ref="W388:W451" si="49">IF(V388="MISSING"," ",IF(V388&lt;43,"Low",IF(V388&lt;61,"Moderate",IF(V388&gt;=61,"High"," "))))</f>
        <v xml:space="preserve"> </v>
      </c>
      <c r="X388" s="88"/>
      <c r="Y388" s="9" t="str">
        <f t="shared" ref="Y388:Y451" si="50">IF(X388-M388&gt;13,"yes","no")</f>
        <v>no</v>
      </c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239" t="str">
        <f t="shared" ref="AN388:AN451" si="51">IF((COUNTBLANK(Z388:AM388))&lt;4,(AVERAGE(Z388:AM388)*14),"MISSING")</f>
        <v>MISSING</v>
      </c>
      <c r="AO388" s="240" t="str">
        <f t="shared" ref="AO388:AO451" si="52">IF(AN388="MISSING"," ",IF(AN388&lt;43,"Low",IF(AN388&lt;61,"Moderate",IF(AN388&gt;=61,"High"," "))))</f>
        <v xml:space="preserve"> </v>
      </c>
      <c r="AP388" s="239" t="str">
        <f t="shared" ref="AP388:AP451" si="53">IFERROR(VALUE(AN388)-VALUE(V388),"MISSING")</f>
        <v>MISSING</v>
      </c>
      <c r="AQ388" s="240" t="str">
        <f t="shared" ref="AQ388:AQ451" si="54">IF(AP388="MISSING","",IF(AP388&gt;2,"yes",IF(AP388&lt;3,"no")))</f>
        <v/>
      </c>
      <c r="AR388" s="107" t="str">
        <f t="shared" ref="AR388:AR451" si="55">IF(AP388="MISSING","",IF(AP388&lt;-2,"yes",IF(AQ388&gt;-3,"no")))</f>
        <v/>
      </c>
      <c r="AS388" s="90"/>
    </row>
    <row r="389" spans="2:45" x14ac:dyDescent="0.25">
      <c r="B389" s="87"/>
      <c r="C389" s="87"/>
      <c r="D389" s="87"/>
      <c r="E389" s="87"/>
      <c r="F389" s="87"/>
      <c r="G389" s="88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10" t="str">
        <f t="shared" si="48"/>
        <v>MISSING</v>
      </c>
      <c r="W389" s="240" t="str">
        <f t="shared" si="49"/>
        <v xml:space="preserve"> </v>
      </c>
      <c r="X389" s="88"/>
      <c r="Y389" s="9" t="str">
        <f t="shared" si="50"/>
        <v>no</v>
      </c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239" t="str">
        <f t="shared" si="51"/>
        <v>MISSING</v>
      </c>
      <c r="AO389" s="240" t="str">
        <f t="shared" si="52"/>
        <v xml:space="preserve"> </v>
      </c>
      <c r="AP389" s="239" t="str">
        <f t="shared" si="53"/>
        <v>MISSING</v>
      </c>
      <c r="AQ389" s="240" t="str">
        <f t="shared" si="54"/>
        <v/>
      </c>
      <c r="AR389" s="107" t="str">
        <f t="shared" si="55"/>
        <v/>
      </c>
      <c r="AS389" s="90"/>
    </row>
    <row r="390" spans="2:45" x14ac:dyDescent="0.25">
      <c r="B390" s="87"/>
      <c r="C390" s="87"/>
      <c r="D390" s="87"/>
      <c r="E390" s="87"/>
      <c r="F390" s="87"/>
      <c r="G390" s="88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10" t="str">
        <f t="shared" si="48"/>
        <v>MISSING</v>
      </c>
      <c r="W390" s="240" t="str">
        <f t="shared" si="49"/>
        <v xml:space="preserve"> </v>
      </c>
      <c r="X390" s="88"/>
      <c r="Y390" s="9" t="str">
        <f t="shared" si="50"/>
        <v>no</v>
      </c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239" t="str">
        <f t="shared" si="51"/>
        <v>MISSING</v>
      </c>
      <c r="AO390" s="240" t="str">
        <f t="shared" si="52"/>
        <v xml:space="preserve"> </v>
      </c>
      <c r="AP390" s="239" t="str">
        <f t="shared" si="53"/>
        <v>MISSING</v>
      </c>
      <c r="AQ390" s="240" t="str">
        <f t="shared" si="54"/>
        <v/>
      </c>
      <c r="AR390" s="107" t="str">
        <f t="shared" si="55"/>
        <v/>
      </c>
      <c r="AS390" s="90"/>
    </row>
    <row r="391" spans="2:45" x14ac:dyDescent="0.25">
      <c r="B391" s="87"/>
      <c r="C391" s="87"/>
      <c r="D391" s="87"/>
      <c r="E391" s="87"/>
      <c r="F391" s="87"/>
      <c r="G391" s="88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10" t="str">
        <f t="shared" si="48"/>
        <v>MISSING</v>
      </c>
      <c r="W391" s="240" t="str">
        <f t="shared" si="49"/>
        <v xml:space="preserve"> </v>
      </c>
      <c r="X391" s="88"/>
      <c r="Y391" s="9" t="str">
        <f t="shared" si="50"/>
        <v>no</v>
      </c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239" t="str">
        <f t="shared" si="51"/>
        <v>MISSING</v>
      </c>
      <c r="AO391" s="240" t="str">
        <f t="shared" si="52"/>
        <v xml:space="preserve"> </v>
      </c>
      <c r="AP391" s="239" t="str">
        <f t="shared" si="53"/>
        <v>MISSING</v>
      </c>
      <c r="AQ391" s="240" t="str">
        <f t="shared" si="54"/>
        <v/>
      </c>
      <c r="AR391" s="107" t="str">
        <f t="shared" si="55"/>
        <v/>
      </c>
      <c r="AS391" s="90"/>
    </row>
    <row r="392" spans="2:45" x14ac:dyDescent="0.25">
      <c r="B392" s="87"/>
      <c r="C392" s="87"/>
      <c r="D392" s="87"/>
      <c r="E392" s="87"/>
      <c r="F392" s="87"/>
      <c r="G392" s="88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10" t="str">
        <f t="shared" si="48"/>
        <v>MISSING</v>
      </c>
      <c r="W392" s="240" t="str">
        <f t="shared" si="49"/>
        <v xml:space="preserve"> </v>
      </c>
      <c r="X392" s="88"/>
      <c r="Y392" s="9" t="str">
        <f t="shared" si="50"/>
        <v>no</v>
      </c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239" t="str">
        <f t="shared" si="51"/>
        <v>MISSING</v>
      </c>
      <c r="AO392" s="240" t="str">
        <f t="shared" si="52"/>
        <v xml:space="preserve"> </v>
      </c>
      <c r="AP392" s="239" t="str">
        <f t="shared" si="53"/>
        <v>MISSING</v>
      </c>
      <c r="AQ392" s="240" t="str">
        <f t="shared" si="54"/>
        <v/>
      </c>
      <c r="AR392" s="107" t="str">
        <f t="shared" si="55"/>
        <v/>
      </c>
      <c r="AS392" s="90"/>
    </row>
    <row r="393" spans="2:45" x14ac:dyDescent="0.25">
      <c r="B393" s="87"/>
      <c r="C393" s="87"/>
      <c r="D393" s="87"/>
      <c r="E393" s="87"/>
      <c r="F393" s="87"/>
      <c r="G393" s="88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10" t="str">
        <f t="shared" si="48"/>
        <v>MISSING</v>
      </c>
      <c r="W393" s="240" t="str">
        <f t="shared" si="49"/>
        <v xml:space="preserve"> </v>
      </c>
      <c r="X393" s="88"/>
      <c r="Y393" s="9" t="str">
        <f t="shared" si="50"/>
        <v>no</v>
      </c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239" t="str">
        <f t="shared" si="51"/>
        <v>MISSING</v>
      </c>
      <c r="AO393" s="240" t="str">
        <f t="shared" si="52"/>
        <v xml:space="preserve"> </v>
      </c>
      <c r="AP393" s="239" t="str">
        <f t="shared" si="53"/>
        <v>MISSING</v>
      </c>
      <c r="AQ393" s="240" t="str">
        <f t="shared" si="54"/>
        <v/>
      </c>
      <c r="AR393" s="107" t="str">
        <f t="shared" si="55"/>
        <v/>
      </c>
      <c r="AS393" s="90"/>
    </row>
    <row r="394" spans="2:45" x14ac:dyDescent="0.25">
      <c r="B394" s="87"/>
      <c r="C394" s="87"/>
      <c r="D394" s="87"/>
      <c r="E394" s="87"/>
      <c r="F394" s="87"/>
      <c r="G394" s="88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10" t="str">
        <f t="shared" si="48"/>
        <v>MISSING</v>
      </c>
      <c r="W394" s="240" t="str">
        <f t="shared" si="49"/>
        <v xml:space="preserve"> </v>
      </c>
      <c r="X394" s="88"/>
      <c r="Y394" s="9" t="str">
        <f t="shared" si="50"/>
        <v>no</v>
      </c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239" t="str">
        <f t="shared" si="51"/>
        <v>MISSING</v>
      </c>
      <c r="AO394" s="240" t="str">
        <f t="shared" si="52"/>
        <v xml:space="preserve"> </v>
      </c>
      <c r="AP394" s="239" t="str">
        <f t="shared" si="53"/>
        <v>MISSING</v>
      </c>
      <c r="AQ394" s="240" t="str">
        <f t="shared" si="54"/>
        <v/>
      </c>
      <c r="AR394" s="107" t="str">
        <f t="shared" si="55"/>
        <v/>
      </c>
      <c r="AS394" s="90"/>
    </row>
    <row r="395" spans="2:45" x14ac:dyDescent="0.25">
      <c r="B395" s="87"/>
      <c r="C395" s="87"/>
      <c r="D395" s="87"/>
      <c r="E395" s="87"/>
      <c r="F395" s="87"/>
      <c r="G395" s="88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10" t="str">
        <f t="shared" si="48"/>
        <v>MISSING</v>
      </c>
      <c r="W395" s="240" t="str">
        <f t="shared" si="49"/>
        <v xml:space="preserve"> </v>
      </c>
      <c r="X395" s="88"/>
      <c r="Y395" s="9" t="str">
        <f t="shared" si="50"/>
        <v>no</v>
      </c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239" t="str">
        <f t="shared" si="51"/>
        <v>MISSING</v>
      </c>
      <c r="AO395" s="240" t="str">
        <f t="shared" si="52"/>
        <v xml:space="preserve"> </v>
      </c>
      <c r="AP395" s="239" t="str">
        <f t="shared" si="53"/>
        <v>MISSING</v>
      </c>
      <c r="AQ395" s="240" t="str">
        <f t="shared" si="54"/>
        <v/>
      </c>
      <c r="AR395" s="107" t="str">
        <f t="shared" si="55"/>
        <v/>
      </c>
      <c r="AS395" s="90"/>
    </row>
    <row r="396" spans="2:45" x14ac:dyDescent="0.25">
      <c r="B396" s="87"/>
      <c r="C396" s="87"/>
      <c r="D396" s="87"/>
      <c r="E396" s="87"/>
      <c r="F396" s="87"/>
      <c r="G396" s="88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10" t="str">
        <f t="shared" si="48"/>
        <v>MISSING</v>
      </c>
      <c r="W396" s="240" t="str">
        <f t="shared" si="49"/>
        <v xml:space="preserve"> </v>
      </c>
      <c r="X396" s="88"/>
      <c r="Y396" s="9" t="str">
        <f t="shared" si="50"/>
        <v>no</v>
      </c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239" t="str">
        <f t="shared" si="51"/>
        <v>MISSING</v>
      </c>
      <c r="AO396" s="240" t="str">
        <f t="shared" si="52"/>
        <v xml:space="preserve"> </v>
      </c>
      <c r="AP396" s="239" t="str">
        <f t="shared" si="53"/>
        <v>MISSING</v>
      </c>
      <c r="AQ396" s="240" t="str">
        <f t="shared" si="54"/>
        <v/>
      </c>
      <c r="AR396" s="107" t="str">
        <f t="shared" si="55"/>
        <v/>
      </c>
      <c r="AS396" s="90"/>
    </row>
    <row r="397" spans="2:45" x14ac:dyDescent="0.25">
      <c r="B397" s="87"/>
      <c r="C397" s="87"/>
      <c r="D397" s="87"/>
      <c r="E397" s="87"/>
      <c r="F397" s="87"/>
      <c r="G397" s="88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10" t="str">
        <f t="shared" si="48"/>
        <v>MISSING</v>
      </c>
      <c r="W397" s="240" t="str">
        <f t="shared" si="49"/>
        <v xml:space="preserve"> </v>
      </c>
      <c r="X397" s="88"/>
      <c r="Y397" s="9" t="str">
        <f t="shared" si="50"/>
        <v>no</v>
      </c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239" t="str">
        <f t="shared" si="51"/>
        <v>MISSING</v>
      </c>
      <c r="AO397" s="240" t="str">
        <f t="shared" si="52"/>
        <v xml:space="preserve"> </v>
      </c>
      <c r="AP397" s="239" t="str">
        <f t="shared" si="53"/>
        <v>MISSING</v>
      </c>
      <c r="AQ397" s="240" t="str">
        <f t="shared" si="54"/>
        <v/>
      </c>
      <c r="AR397" s="107" t="str">
        <f t="shared" si="55"/>
        <v/>
      </c>
      <c r="AS397" s="90"/>
    </row>
    <row r="398" spans="2:45" x14ac:dyDescent="0.25">
      <c r="B398" s="87"/>
      <c r="C398" s="87"/>
      <c r="D398" s="87"/>
      <c r="E398" s="87"/>
      <c r="F398" s="87"/>
      <c r="G398" s="88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10" t="str">
        <f t="shared" si="48"/>
        <v>MISSING</v>
      </c>
      <c r="W398" s="240" t="str">
        <f t="shared" si="49"/>
        <v xml:space="preserve"> </v>
      </c>
      <c r="X398" s="88"/>
      <c r="Y398" s="9" t="str">
        <f t="shared" si="50"/>
        <v>no</v>
      </c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239" t="str">
        <f t="shared" si="51"/>
        <v>MISSING</v>
      </c>
      <c r="AO398" s="240" t="str">
        <f t="shared" si="52"/>
        <v xml:space="preserve"> </v>
      </c>
      <c r="AP398" s="239" t="str">
        <f t="shared" si="53"/>
        <v>MISSING</v>
      </c>
      <c r="AQ398" s="240" t="str">
        <f t="shared" si="54"/>
        <v/>
      </c>
      <c r="AR398" s="107" t="str">
        <f t="shared" si="55"/>
        <v/>
      </c>
      <c r="AS398" s="90"/>
    </row>
    <row r="399" spans="2:45" x14ac:dyDescent="0.25">
      <c r="B399" s="87"/>
      <c r="C399" s="87"/>
      <c r="D399" s="87"/>
      <c r="E399" s="87"/>
      <c r="F399" s="87"/>
      <c r="G399" s="88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10" t="str">
        <f t="shared" si="48"/>
        <v>MISSING</v>
      </c>
      <c r="W399" s="240" t="str">
        <f t="shared" si="49"/>
        <v xml:space="preserve"> </v>
      </c>
      <c r="X399" s="88"/>
      <c r="Y399" s="9" t="str">
        <f t="shared" si="50"/>
        <v>no</v>
      </c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239" t="str">
        <f t="shared" si="51"/>
        <v>MISSING</v>
      </c>
      <c r="AO399" s="240" t="str">
        <f t="shared" si="52"/>
        <v xml:space="preserve"> </v>
      </c>
      <c r="AP399" s="239" t="str">
        <f t="shared" si="53"/>
        <v>MISSING</v>
      </c>
      <c r="AQ399" s="240" t="str">
        <f t="shared" si="54"/>
        <v/>
      </c>
      <c r="AR399" s="107" t="str">
        <f t="shared" si="55"/>
        <v/>
      </c>
      <c r="AS399" s="90"/>
    </row>
    <row r="400" spans="2:45" x14ac:dyDescent="0.25">
      <c r="B400" s="87"/>
      <c r="C400" s="87"/>
      <c r="D400" s="87"/>
      <c r="E400" s="87"/>
      <c r="F400" s="87"/>
      <c r="G400" s="88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10" t="str">
        <f t="shared" si="48"/>
        <v>MISSING</v>
      </c>
      <c r="W400" s="240" t="str">
        <f t="shared" si="49"/>
        <v xml:space="preserve"> </v>
      </c>
      <c r="X400" s="88"/>
      <c r="Y400" s="9" t="str">
        <f t="shared" si="50"/>
        <v>no</v>
      </c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239" t="str">
        <f t="shared" si="51"/>
        <v>MISSING</v>
      </c>
      <c r="AO400" s="240" t="str">
        <f t="shared" si="52"/>
        <v xml:space="preserve"> </v>
      </c>
      <c r="AP400" s="239" t="str">
        <f t="shared" si="53"/>
        <v>MISSING</v>
      </c>
      <c r="AQ400" s="240" t="str">
        <f t="shared" si="54"/>
        <v/>
      </c>
      <c r="AR400" s="107" t="str">
        <f t="shared" si="55"/>
        <v/>
      </c>
      <c r="AS400" s="90"/>
    </row>
    <row r="401" spans="2:45" x14ac:dyDescent="0.25">
      <c r="B401" s="87"/>
      <c r="C401" s="87"/>
      <c r="D401" s="87"/>
      <c r="E401" s="87"/>
      <c r="F401" s="87"/>
      <c r="G401" s="88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10" t="str">
        <f t="shared" si="48"/>
        <v>MISSING</v>
      </c>
      <c r="W401" s="240" t="str">
        <f t="shared" si="49"/>
        <v xml:space="preserve"> </v>
      </c>
      <c r="X401" s="88"/>
      <c r="Y401" s="9" t="str">
        <f t="shared" si="50"/>
        <v>no</v>
      </c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239" t="str">
        <f t="shared" si="51"/>
        <v>MISSING</v>
      </c>
      <c r="AO401" s="240" t="str">
        <f t="shared" si="52"/>
        <v xml:space="preserve"> </v>
      </c>
      <c r="AP401" s="239" t="str">
        <f t="shared" si="53"/>
        <v>MISSING</v>
      </c>
      <c r="AQ401" s="240" t="str">
        <f t="shared" si="54"/>
        <v/>
      </c>
      <c r="AR401" s="107" t="str">
        <f t="shared" si="55"/>
        <v/>
      </c>
      <c r="AS401" s="90"/>
    </row>
    <row r="402" spans="2:45" x14ac:dyDescent="0.25">
      <c r="B402" s="87"/>
      <c r="C402" s="87"/>
      <c r="D402" s="87"/>
      <c r="E402" s="87"/>
      <c r="F402" s="87"/>
      <c r="G402" s="88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10" t="str">
        <f t="shared" si="48"/>
        <v>MISSING</v>
      </c>
      <c r="W402" s="240" t="str">
        <f t="shared" si="49"/>
        <v xml:space="preserve"> </v>
      </c>
      <c r="X402" s="88"/>
      <c r="Y402" s="9" t="str">
        <f t="shared" si="50"/>
        <v>no</v>
      </c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239" t="str">
        <f t="shared" si="51"/>
        <v>MISSING</v>
      </c>
      <c r="AO402" s="240" t="str">
        <f t="shared" si="52"/>
        <v xml:space="preserve"> </v>
      </c>
      <c r="AP402" s="239" t="str">
        <f t="shared" si="53"/>
        <v>MISSING</v>
      </c>
      <c r="AQ402" s="240" t="str">
        <f t="shared" si="54"/>
        <v/>
      </c>
      <c r="AR402" s="107" t="str">
        <f t="shared" si="55"/>
        <v/>
      </c>
      <c r="AS402" s="90"/>
    </row>
    <row r="403" spans="2:45" x14ac:dyDescent="0.25">
      <c r="B403" s="87"/>
      <c r="C403" s="87"/>
      <c r="D403" s="87"/>
      <c r="E403" s="87"/>
      <c r="F403" s="87"/>
      <c r="G403" s="88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10" t="str">
        <f t="shared" si="48"/>
        <v>MISSING</v>
      </c>
      <c r="W403" s="240" t="str">
        <f t="shared" si="49"/>
        <v xml:space="preserve"> </v>
      </c>
      <c r="X403" s="88"/>
      <c r="Y403" s="9" t="str">
        <f t="shared" si="50"/>
        <v>no</v>
      </c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239" t="str">
        <f t="shared" si="51"/>
        <v>MISSING</v>
      </c>
      <c r="AO403" s="240" t="str">
        <f t="shared" si="52"/>
        <v xml:space="preserve"> </v>
      </c>
      <c r="AP403" s="239" t="str">
        <f t="shared" si="53"/>
        <v>MISSING</v>
      </c>
      <c r="AQ403" s="240" t="str">
        <f t="shared" si="54"/>
        <v/>
      </c>
      <c r="AR403" s="107" t="str">
        <f t="shared" si="55"/>
        <v/>
      </c>
      <c r="AS403" s="90"/>
    </row>
    <row r="404" spans="2:45" x14ac:dyDescent="0.25">
      <c r="B404" s="87"/>
      <c r="C404" s="87"/>
      <c r="D404" s="87"/>
      <c r="E404" s="87"/>
      <c r="F404" s="87"/>
      <c r="G404" s="88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10" t="str">
        <f t="shared" si="48"/>
        <v>MISSING</v>
      </c>
      <c r="W404" s="240" t="str">
        <f t="shared" si="49"/>
        <v xml:space="preserve"> </v>
      </c>
      <c r="X404" s="88"/>
      <c r="Y404" s="9" t="str">
        <f t="shared" si="50"/>
        <v>no</v>
      </c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239" t="str">
        <f t="shared" si="51"/>
        <v>MISSING</v>
      </c>
      <c r="AO404" s="240" t="str">
        <f t="shared" si="52"/>
        <v xml:space="preserve"> </v>
      </c>
      <c r="AP404" s="239" t="str">
        <f t="shared" si="53"/>
        <v>MISSING</v>
      </c>
      <c r="AQ404" s="240" t="str">
        <f t="shared" si="54"/>
        <v/>
      </c>
      <c r="AR404" s="107" t="str">
        <f t="shared" si="55"/>
        <v/>
      </c>
      <c r="AS404" s="90"/>
    </row>
    <row r="405" spans="2:45" x14ac:dyDescent="0.25">
      <c r="B405" s="87"/>
      <c r="C405" s="87"/>
      <c r="D405" s="87"/>
      <c r="E405" s="87"/>
      <c r="F405" s="87"/>
      <c r="G405" s="88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10" t="str">
        <f t="shared" si="48"/>
        <v>MISSING</v>
      </c>
      <c r="W405" s="240" t="str">
        <f t="shared" si="49"/>
        <v xml:space="preserve"> </v>
      </c>
      <c r="X405" s="88"/>
      <c r="Y405" s="9" t="str">
        <f t="shared" si="50"/>
        <v>no</v>
      </c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239" t="str">
        <f t="shared" si="51"/>
        <v>MISSING</v>
      </c>
      <c r="AO405" s="240" t="str">
        <f t="shared" si="52"/>
        <v xml:space="preserve"> </v>
      </c>
      <c r="AP405" s="239" t="str">
        <f t="shared" si="53"/>
        <v>MISSING</v>
      </c>
      <c r="AQ405" s="240" t="str">
        <f t="shared" si="54"/>
        <v/>
      </c>
      <c r="AR405" s="107" t="str">
        <f t="shared" si="55"/>
        <v/>
      </c>
      <c r="AS405" s="90"/>
    </row>
    <row r="406" spans="2:45" x14ac:dyDescent="0.25">
      <c r="B406" s="87"/>
      <c r="C406" s="87"/>
      <c r="D406" s="87"/>
      <c r="E406" s="87"/>
      <c r="F406" s="87"/>
      <c r="G406" s="88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10" t="str">
        <f t="shared" si="48"/>
        <v>MISSING</v>
      </c>
      <c r="W406" s="240" t="str">
        <f t="shared" si="49"/>
        <v xml:space="preserve"> </v>
      </c>
      <c r="X406" s="88"/>
      <c r="Y406" s="9" t="str">
        <f t="shared" si="50"/>
        <v>no</v>
      </c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239" t="str">
        <f t="shared" si="51"/>
        <v>MISSING</v>
      </c>
      <c r="AO406" s="240" t="str">
        <f t="shared" si="52"/>
        <v xml:space="preserve"> </v>
      </c>
      <c r="AP406" s="239" t="str">
        <f t="shared" si="53"/>
        <v>MISSING</v>
      </c>
      <c r="AQ406" s="240" t="str">
        <f t="shared" si="54"/>
        <v/>
      </c>
      <c r="AR406" s="107" t="str">
        <f t="shared" si="55"/>
        <v/>
      </c>
      <c r="AS406" s="90"/>
    </row>
    <row r="407" spans="2:45" x14ac:dyDescent="0.25">
      <c r="B407" s="87"/>
      <c r="C407" s="87"/>
      <c r="D407" s="87"/>
      <c r="E407" s="87"/>
      <c r="F407" s="87"/>
      <c r="G407" s="88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10" t="str">
        <f t="shared" si="48"/>
        <v>MISSING</v>
      </c>
      <c r="W407" s="240" t="str">
        <f t="shared" si="49"/>
        <v xml:space="preserve"> </v>
      </c>
      <c r="X407" s="88"/>
      <c r="Y407" s="9" t="str">
        <f t="shared" si="50"/>
        <v>no</v>
      </c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239" t="str">
        <f t="shared" si="51"/>
        <v>MISSING</v>
      </c>
      <c r="AO407" s="240" t="str">
        <f t="shared" si="52"/>
        <v xml:space="preserve"> </v>
      </c>
      <c r="AP407" s="239" t="str">
        <f t="shared" si="53"/>
        <v>MISSING</v>
      </c>
      <c r="AQ407" s="240" t="str">
        <f t="shared" si="54"/>
        <v/>
      </c>
      <c r="AR407" s="107" t="str">
        <f t="shared" si="55"/>
        <v/>
      </c>
      <c r="AS407" s="90"/>
    </row>
    <row r="408" spans="2:45" x14ac:dyDescent="0.25">
      <c r="B408" s="87"/>
      <c r="C408" s="87"/>
      <c r="D408" s="87"/>
      <c r="E408" s="87"/>
      <c r="F408" s="87"/>
      <c r="G408" s="88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10" t="str">
        <f t="shared" si="48"/>
        <v>MISSING</v>
      </c>
      <c r="W408" s="240" t="str">
        <f t="shared" si="49"/>
        <v xml:space="preserve"> </v>
      </c>
      <c r="X408" s="88"/>
      <c r="Y408" s="9" t="str">
        <f t="shared" si="50"/>
        <v>no</v>
      </c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239" t="str">
        <f t="shared" si="51"/>
        <v>MISSING</v>
      </c>
      <c r="AO408" s="240" t="str">
        <f t="shared" si="52"/>
        <v xml:space="preserve"> </v>
      </c>
      <c r="AP408" s="239" t="str">
        <f t="shared" si="53"/>
        <v>MISSING</v>
      </c>
      <c r="AQ408" s="240" t="str">
        <f t="shared" si="54"/>
        <v/>
      </c>
      <c r="AR408" s="107" t="str">
        <f t="shared" si="55"/>
        <v/>
      </c>
      <c r="AS408" s="90"/>
    </row>
    <row r="409" spans="2:45" x14ac:dyDescent="0.25">
      <c r="B409" s="87"/>
      <c r="C409" s="87"/>
      <c r="D409" s="87"/>
      <c r="E409" s="87"/>
      <c r="F409" s="87"/>
      <c r="G409" s="88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10" t="str">
        <f t="shared" si="48"/>
        <v>MISSING</v>
      </c>
      <c r="W409" s="240" t="str">
        <f t="shared" si="49"/>
        <v xml:space="preserve"> </v>
      </c>
      <c r="X409" s="88"/>
      <c r="Y409" s="9" t="str">
        <f t="shared" si="50"/>
        <v>no</v>
      </c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239" t="str">
        <f t="shared" si="51"/>
        <v>MISSING</v>
      </c>
      <c r="AO409" s="240" t="str">
        <f t="shared" si="52"/>
        <v xml:space="preserve"> </v>
      </c>
      <c r="AP409" s="239" t="str">
        <f t="shared" si="53"/>
        <v>MISSING</v>
      </c>
      <c r="AQ409" s="240" t="str">
        <f t="shared" si="54"/>
        <v/>
      </c>
      <c r="AR409" s="107" t="str">
        <f t="shared" si="55"/>
        <v/>
      </c>
      <c r="AS409" s="90"/>
    </row>
    <row r="410" spans="2:45" x14ac:dyDescent="0.25">
      <c r="B410" s="87"/>
      <c r="C410" s="87"/>
      <c r="D410" s="87"/>
      <c r="E410" s="87"/>
      <c r="F410" s="87"/>
      <c r="G410" s="88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10" t="str">
        <f t="shared" si="48"/>
        <v>MISSING</v>
      </c>
      <c r="W410" s="240" t="str">
        <f t="shared" si="49"/>
        <v xml:space="preserve"> </v>
      </c>
      <c r="X410" s="88"/>
      <c r="Y410" s="9" t="str">
        <f t="shared" si="50"/>
        <v>no</v>
      </c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239" t="str">
        <f t="shared" si="51"/>
        <v>MISSING</v>
      </c>
      <c r="AO410" s="240" t="str">
        <f t="shared" si="52"/>
        <v xml:space="preserve"> </v>
      </c>
      <c r="AP410" s="239" t="str">
        <f t="shared" si="53"/>
        <v>MISSING</v>
      </c>
      <c r="AQ410" s="240" t="str">
        <f t="shared" si="54"/>
        <v/>
      </c>
      <c r="AR410" s="107" t="str">
        <f t="shared" si="55"/>
        <v/>
      </c>
      <c r="AS410" s="90"/>
    </row>
    <row r="411" spans="2:45" x14ac:dyDescent="0.25">
      <c r="B411" s="87"/>
      <c r="C411" s="87"/>
      <c r="D411" s="87"/>
      <c r="E411" s="87"/>
      <c r="F411" s="87"/>
      <c r="G411" s="88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10" t="str">
        <f t="shared" si="48"/>
        <v>MISSING</v>
      </c>
      <c r="W411" s="240" t="str">
        <f t="shared" si="49"/>
        <v xml:space="preserve"> </v>
      </c>
      <c r="X411" s="88"/>
      <c r="Y411" s="9" t="str">
        <f t="shared" si="50"/>
        <v>no</v>
      </c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239" t="str">
        <f t="shared" si="51"/>
        <v>MISSING</v>
      </c>
      <c r="AO411" s="240" t="str">
        <f t="shared" si="52"/>
        <v xml:space="preserve"> </v>
      </c>
      <c r="AP411" s="239" t="str">
        <f t="shared" si="53"/>
        <v>MISSING</v>
      </c>
      <c r="AQ411" s="240" t="str">
        <f t="shared" si="54"/>
        <v/>
      </c>
      <c r="AR411" s="107" t="str">
        <f t="shared" si="55"/>
        <v/>
      </c>
      <c r="AS411" s="90"/>
    </row>
    <row r="412" spans="2:45" x14ac:dyDescent="0.25">
      <c r="B412" s="87"/>
      <c r="C412" s="87"/>
      <c r="D412" s="87"/>
      <c r="E412" s="87"/>
      <c r="F412" s="87"/>
      <c r="G412" s="88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10" t="str">
        <f t="shared" si="48"/>
        <v>MISSING</v>
      </c>
      <c r="W412" s="240" t="str">
        <f t="shared" si="49"/>
        <v xml:space="preserve"> </v>
      </c>
      <c r="X412" s="88"/>
      <c r="Y412" s="9" t="str">
        <f t="shared" si="50"/>
        <v>no</v>
      </c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239" t="str">
        <f t="shared" si="51"/>
        <v>MISSING</v>
      </c>
      <c r="AO412" s="240" t="str">
        <f t="shared" si="52"/>
        <v xml:space="preserve"> </v>
      </c>
      <c r="AP412" s="239" t="str">
        <f t="shared" si="53"/>
        <v>MISSING</v>
      </c>
      <c r="AQ412" s="240" t="str">
        <f t="shared" si="54"/>
        <v/>
      </c>
      <c r="AR412" s="107" t="str">
        <f t="shared" si="55"/>
        <v/>
      </c>
      <c r="AS412" s="90"/>
    </row>
    <row r="413" spans="2:45" x14ac:dyDescent="0.25">
      <c r="B413" s="87"/>
      <c r="C413" s="87"/>
      <c r="D413" s="87"/>
      <c r="E413" s="87"/>
      <c r="F413" s="87"/>
      <c r="G413" s="88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10" t="str">
        <f t="shared" si="48"/>
        <v>MISSING</v>
      </c>
      <c r="W413" s="240" t="str">
        <f t="shared" si="49"/>
        <v xml:space="preserve"> </v>
      </c>
      <c r="X413" s="88"/>
      <c r="Y413" s="9" t="str">
        <f t="shared" si="50"/>
        <v>no</v>
      </c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239" t="str">
        <f t="shared" si="51"/>
        <v>MISSING</v>
      </c>
      <c r="AO413" s="240" t="str">
        <f t="shared" si="52"/>
        <v xml:space="preserve"> </v>
      </c>
      <c r="AP413" s="239" t="str">
        <f t="shared" si="53"/>
        <v>MISSING</v>
      </c>
      <c r="AQ413" s="240" t="str">
        <f t="shared" si="54"/>
        <v/>
      </c>
      <c r="AR413" s="107" t="str">
        <f t="shared" si="55"/>
        <v/>
      </c>
      <c r="AS413" s="90"/>
    </row>
    <row r="414" spans="2:45" x14ac:dyDescent="0.25">
      <c r="B414" s="87"/>
      <c r="C414" s="87"/>
      <c r="D414" s="87"/>
      <c r="E414" s="87"/>
      <c r="F414" s="87"/>
      <c r="G414" s="88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10" t="str">
        <f t="shared" si="48"/>
        <v>MISSING</v>
      </c>
      <c r="W414" s="240" t="str">
        <f t="shared" si="49"/>
        <v xml:space="preserve"> </v>
      </c>
      <c r="X414" s="88"/>
      <c r="Y414" s="9" t="str">
        <f t="shared" si="50"/>
        <v>no</v>
      </c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239" t="str">
        <f t="shared" si="51"/>
        <v>MISSING</v>
      </c>
      <c r="AO414" s="240" t="str">
        <f t="shared" si="52"/>
        <v xml:space="preserve"> </v>
      </c>
      <c r="AP414" s="239" t="str">
        <f t="shared" si="53"/>
        <v>MISSING</v>
      </c>
      <c r="AQ414" s="240" t="str">
        <f t="shared" si="54"/>
        <v/>
      </c>
      <c r="AR414" s="107" t="str">
        <f t="shared" si="55"/>
        <v/>
      </c>
      <c r="AS414" s="90"/>
    </row>
    <row r="415" spans="2:45" x14ac:dyDescent="0.25">
      <c r="B415" s="87"/>
      <c r="C415" s="87"/>
      <c r="D415" s="87"/>
      <c r="E415" s="87"/>
      <c r="F415" s="87"/>
      <c r="G415" s="88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10" t="str">
        <f t="shared" si="48"/>
        <v>MISSING</v>
      </c>
      <c r="W415" s="240" t="str">
        <f t="shared" si="49"/>
        <v xml:space="preserve"> </v>
      </c>
      <c r="X415" s="88"/>
      <c r="Y415" s="9" t="str">
        <f t="shared" si="50"/>
        <v>no</v>
      </c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239" t="str">
        <f t="shared" si="51"/>
        <v>MISSING</v>
      </c>
      <c r="AO415" s="240" t="str">
        <f t="shared" si="52"/>
        <v xml:space="preserve"> </v>
      </c>
      <c r="AP415" s="239" t="str">
        <f t="shared" si="53"/>
        <v>MISSING</v>
      </c>
      <c r="AQ415" s="240" t="str">
        <f t="shared" si="54"/>
        <v/>
      </c>
      <c r="AR415" s="107" t="str">
        <f t="shared" si="55"/>
        <v/>
      </c>
      <c r="AS415" s="90"/>
    </row>
    <row r="416" spans="2:45" x14ac:dyDescent="0.25">
      <c r="B416" s="87"/>
      <c r="C416" s="87"/>
      <c r="D416" s="87"/>
      <c r="E416" s="87"/>
      <c r="F416" s="87"/>
      <c r="G416" s="88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10" t="str">
        <f t="shared" si="48"/>
        <v>MISSING</v>
      </c>
      <c r="W416" s="240" t="str">
        <f t="shared" si="49"/>
        <v xml:space="preserve"> </v>
      </c>
      <c r="X416" s="88"/>
      <c r="Y416" s="9" t="str">
        <f t="shared" si="50"/>
        <v>no</v>
      </c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239" t="str">
        <f t="shared" si="51"/>
        <v>MISSING</v>
      </c>
      <c r="AO416" s="240" t="str">
        <f t="shared" si="52"/>
        <v xml:space="preserve"> </v>
      </c>
      <c r="AP416" s="239" t="str">
        <f t="shared" si="53"/>
        <v>MISSING</v>
      </c>
      <c r="AQ416" s="240" t="str">
        <f t="shared" si="54"/>
        <v/>
      </c>
      <c r="AR416" s="107" t="str">
        <f t="shared" si="55"/>
        <v/>
      </c>
      <c r="AS416" s="90"/>
    </row>
    <row r="417" spans="2:45" x14ac:dyDescent="0.25">
      <c r="B417" s="87"/>
      <c r="C417" s="87"/>
      <c r="D417" s="87"/>
      <c r="E417" s="87"/>
      <c r="F417" s="87"/>
      <c r="G417" s="88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10" t="str">
        <f t="shared" si="48"/>
        <v>MISSING</v>
      </c>
      <c r="W417" s="240" t="str">
        <f t="shared" si="49"/>
        <v xml:space="preserve"> </v>
      </c>
      <c r="X417" s="88"/>
      <c r="Y417" s="9" t="str">
        <f t="shared" si="50"/>
        <v>no</v>
      </c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239" t="str">
        <f t="shared" si="51"/>
        <v>MISSING</v>
      </c>
      <c r="AO417" s="240" t="str">
        <f t="shared" si="52"/>
        <v xml:space="preserve"> </v>
      </c>
      <c r="AP417" s="239" t="str">
        <f t="shared" si="53"/>
        <v>MISSING</v>
      </c>
      <c r="AQ417" s="240" t="str">
        <f t="shared" si="54"/>
        <v/>
      </c>
      <c r="AR417" s="107" t="str">
        <f t="shared" si="55"/>
        <v/>
      </c>
      <c r="AS417" s="90"/>
    </row>
    <row r="418" spans="2:45" x14ac:dyDescent="0.25">
      <c r="B418" s="87"/>
      <c r="C418" s="87"/>
      <c r="D418" s="87"/>
      <c r="E418" s="87"/>
      <c r="F418" s="87"/>
      <c r="G418" s="88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10" t="str">
        <f t="shared" si="48"/>
        <v>MISSING</v>
      </c>
      <c r="W418" s="240" t="str">
        <f t="shared" si="49"/>
        <v xml:space="preserve"> </v>
      </c>
      <c r="X418" s="88"/>
      <c r="Y418" s="9" t="str">
        <f t="shared" si="50"/>
        <v>no</v>
      </c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239" t="str">
        <f t="shared" si="51"/>
        <v>MISSING</v>
      </c>
      <c r="AO418" s="240" t="str">
        <f t="shared" si="52"/>
        <v xml:space="preserve"> </v>
      </c>
      <c r="AP418" s="239" t="str">
        <f t="shared" si="53"/>
        <v>MISSING</v>
      </c>
      <c r="AQ418" s="240" t="str">
        <f t="shared" si="54"/>
        <v/>
      </c>
      <c r="AR418" s="107" t="str">
        <f t="shared" si="55"/>
        <v/>
      </c>
      <c r="AS418" s="90"/>
    </row>
    <row r="419" spans="2:45" x14ac:dyDescent="0.25">
      <c r="B419" s="87"/>
      <c r="C419" s="87"/>
      <c r="D419" s="87"/>
      <c r="E419" s="87"/>
      <c r="F419" s="87"/>
      <c r="G419" s="88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10" t="str">
        <f t="shared" si="48"/>
        <v>MISSING</v>
      </c>
      <c r="W419" s="240" t="str">
        <f t="shared" si="49"/>
        <v xml:space="preserve"> </v>
      </c>
      <c r="X419" s="88"/>
      <c r="Y419" s="9" t="str">
        <f t="shared" si="50"/>
        <v>no</v>
      </c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239" t="str">
        <f t="shared" si="51"/>
        <v>MISSING</v>
      </c>
      <c r="AO419" s="240" t="str">
        <f t="shared" si="52"/>
        <v xml:space="preserve"> </v>
      </c>
      <c r="AP419" s="239" t="str">
        <f t="shared" si="53"/>
        <v>MISSING</v>
      </c>
      <c r="AQ419" s="240" t="str">
        <f t="shared" si="54"/>
        <v/>
      </c>
      <c r="AR419" s="107" t="str">
        <f t="shared" si="55"/>
        <v/>
      </c>
      <c r="AS419" s="90"/>
    </row>
    <row r="420" spans="2:45" x14ac:dyDescent="0.25">
      <c r="B420" s="87"/>
      <c r="C420" s="87"/>
      <c r="D420" s="87"/>
      <c r="E420" s="87"/>
      <c r="F420" s="87"/>
      <c r="G420" s="88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10" t="str">
        <f t="shared" si="48"/>
        <v>MISSING</v>
      </c>
      <c r="W420" s="240" t="str">
        <f t="shared" si="49"/>
        <v xml:space="preserve"> </v>
      </c>
      <c r="X420" s="88"/>
      <c r="Y420" s="9" t="str">
        <f t="shared" si="50"/>
        <v>no</v>
      </c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239" t="str">
        <f t="shared" si="51"/>
        <v>MISSING</v>
      </c>
      <c r="AO420" s="240" t="str">
        <f t="shared" si="52"/>
        <v xml:space="preserve"> </v>
      </c>
      <c r="AP420" s="239" t="str">
        <f t="shared" si="53"/>
        <v>MISSING</v>
      </c>
      <c r="AQ420" s="240" t="str">
        <f t="shared" si="54"/>
        <v/>
      </c>
      <c r="AR420" s="107" t="str">
        <f t="shared" si="55"/>
        <v/>
      </c>
      <c r="AS420" s="90"/>
    </row>
    <row r="421" spans="2:45" x14ac:dyDescent="0.25">
      <c r="B421" s="87"/>
      <c r="C421" s="87"/>
      <c r="D421" s="87"/>
      <c r="E421" s="87"/>
      <c r="F421" s="87"/>
      <c r="G421" s="88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10" t="str">
        <f t="shared" si="48"/>
        <v>MISSING</v>
      </c>
      <c r="W421" s="240" t="str">
        <f t="shared" si="49"/>
        <v xml:space="preserve"> </v>
      </c>
      <c r="X421" s="88"/>
      <c r="Y421" s="9" t="str">
        <f t="shared" si="50"/>
        <v>no</v>
      </c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239" t="str">
        <f t="shared" si="51"/>
        <v>MISSING</v>
      </c>
      <c r="AO421" s="240" t="str">
        <f t="shared" si="52"/>
        <v xml:space="preserve"> </v>
      </c>
      <c r="AP421" s="239" t="str">
        <f t="shared" si="53"/>
        <v>MISSING</v>
      </c>
      <c r="AQ421" s="240" t="str">
        <f t="shared" si="54"/>
        <v/>
      </c>
      <c r="AR421" s="107" t="str">
        <f t="shared" si="55"/>
        <v/>
      </c>
      <c r="AS421" s="90"/>
    </row>
    <row r="422" spans="2:45" x14ac:dyDescent="0.25">
      <c r="B422" s="87"/>
      <c r="C422" s="87"/>
      <c r="D422" s="87"/>
      <c r="E422" s="87"/>
      <c r="F422" s="87"/>
      <c r="G422" s="88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10" t="str">
        <f t="shared" si="48"/>
        <v>MISSING</v>
      </c>
      <c r="W422" s="240" t="str">
        <f t="shared" si="49"/>
        <v xml:space="preserve"> </v>
      </c>
      <c r="X422" s="88"/>
      <c r="Y422" s="9" t="str">
        <f t="shared" si="50"/>
        <v>no</v>
      </c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239" t="str">
        <f t="shared" si="51"/>
        <v>MISSING</v>
      </c>
      <c r="AO422" s="240" t="str">
        <f t="shared" si="52"/>
        <v xml:space="preserve"> </v>
      </c>
      <c r="AP422" s="239" t="str">
        <f t="shared" si="53"/>
        <v>MISSING</v>
      </c>
      <c r="AQ422" s="240" t="str">
        <f t="shared" si="54"/>
        <v/>
      </c>
      <c r="AR422" s="107" t="str">
        <f t="shared" si="55"/>
        <v/>
      </c>
      <c r="AS422" s="90"/>
    </row>
    <row r="423" spans="2:45" x14ac:dyDescent="0.25">
      <c r="B423" s="87"/>
      <c r="C423" s="87"/>
      <c r="D423" s="87"/>
      <c r="E423" s="87"/>
      <c r="F423" s="87"/>
      <c r="G423" s="88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10" t="str">
        <f t="shared" si="48"/>
        <v>MISSING</v>
      </c>
      <c r="W423" s="240" t="str">
        <f t="shared" si="49"/>
        <v xml:space="preserve"> </v>
      </c>
      <c r="X423" s="88"/>
      <c r="Y423" s="9" t="str">
        <f t="shared" si="50"/>
        <v>no</v>
      </c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239" t="str">
        <f t="shared" si="51"/>
        <v>MISSING</v>
      </c>
      <c r="AO423" s="240" t="str">
        <f t="shared" si="52"/>
        <v xml:space="preserve"> </v>
      </c>
      <c r="AP423" s="239" t="str">
        <f t="shared" si="53"/>
        <v>MISSING</v>
      </c>
      <c r="AQ423" s="240" t="str">
        <f t="shared" si="54"/>
        <v/>
      </c>
      <c r="AR423" s="107" t="str">
        <f t="shared" si="55"/>
        <v/>
      </c>
      <c r="AS423" s="90"/>
    </row>
    <row r="424" spans="2:45" x14ac:dyDescent="0.25">
      <c r="B424" s="87"/>
      <c r="C424" s="87"/>
      <c r="D424" s="87"/>
      <c r="E424" s="87"/>
      <c r="F424" s="87"/>
      <c r="G424" s="88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10" t="str">
        <f t="shared" si="48"/>
        <v>MISSING</v>
      </c>
      <c r="W424" s="240" t="str">
        <f t="shared" si="49"/>
        <v xml:space="preserve"> </v>
      </c>
      <c r="X424" s="88"/>
      <c r="Y424" s="9" t="str">
        <f t="shared" si="50"/>
        <v>no</v>
      </c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239" t="str">
        <f t="shared" si="51"/>
        <v>MISSING</v>
      </c>
      <c r="AO424" s="240" t="str">
        <f t="shared" si="52"/>
        <v xml:space="preserve"> </v>
      </c>
      <c r="AP424" s="239" t="str">
        <f t="shared" si="53"/>
        <v>MISSING</v>
      </c>
      <c r="AQ424" s="240" t="str">
        <f t="shared" si="54"/>
        <v/>
      </c>
      <c r="AR424" s="107" t="str">
        <f t="shared" si="55"/>
        <v/>
      </c>
      <c r="AS424" s="90"/>
    </row>
    <row r="425" spans="2:45" x14ac:dyDescent="0.25">
      <c r="B425" s="87"/>
      <c r="C425" s="87"/>
      <c r="D425" s="87"/>
      <c r="E425" s="87"/>
      <c r="F425" s="87"/>
      <c r="G425" s="88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10" t="str">
        <f t="shared" si="48"/>
        <v>MISSING</v>
      </c>
      <c r="W425" s="240" t="str">
        <f t="shared" si="49"/>
        <v xml:space="preserve"> </v>
      </c>
      <c r="X425" s="88"/>
      <c r="Y425" s="9" t="str">
        <f t="shared" si="50"/>
        <v>no</v>
      </c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239" t="str">
        <f t="shared" si="51"/>
        <v>MISSING</v>
      </c>
      <c r="AO425" s="240" t="str">
        <f t="shared" si="52"/>
        <v xml:space="preserve"> </v>
      </c>
      <c r="AP425" s="239" t="str">
        <f t="shared" si="53"/>
        <v>MISSING</v>
      </c>
      <c r="AQ425" s="240" t="str">
        <f t="shared" si="54"/>
        <v/>
      </c>
      <c r="AR425" s="107" t="str">
        <f t="shared" si="55"/>
        <v/>
      </c>
      <c r="AS425" s="90"/>
    </row>
    <row r="426" spans="2:45" x14ac:dyDescent="0.25">
      <c r="B426" s="87"/>
      <c r="C426" s="87"/>
      <c r="D426" s="87"/>
      <c r="E426" s="87"/>
      <c r="F426" s="87"/>
      <c r="G426" s="88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10" t="str">
        <f t="shared" si="48"/>
        <v>MISSING</v>
      </c>
      <c r="W426" s="240" t="str">
        <f t="shared" si="49"/>
        <v xml:space="preserve"> </v>
      </c>
      <c r="X426" s="88"/>
      <c r="Y426" s="9" t="str">
        <f t="shared" si="50"/>
        <v>no</v>
      </c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239" t="str">
        <f t="shared" si="51"/>
        <v>MISSING</v>
      </c>
      <c r="AO426" s="240" t="str">
        <f t="shared" si="52"/>
        <v xml:space="preserve"> </v>
      </c>
      <c r="AP426" s="239" t="str">
        <f t="shared" si="53"/>
        <v>MISSING</v>
      </c>
      <c r="AQ426" s="240" t="str">
        <f t="shared" si="54"/>
        <v/>
      </c>
      <c r="AR426" s="107" t="str">
        <f t="shared" si="55"/>
        <v/>
      </c>
      <c r="AS426" s="90"/>
    </row>
    <row r="427" spans="2:45" x14ac:dyDescent="0.25">
      <c r="B427" s="87"/>
      <c r="C427" s="87"/>
      <c r="D427" s="87"/>
      <c r="E427" s="87"/>
      <c r="F427" s="87"/>
      <c r="G427" s="88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10" t="str">
        <f t="shared" si="48"/>
        <v>MISSING</v>
      </c>
      <c r="W427" s="240" t="str">
        <f t="shared" si="49"/>
        <v xml:space="preserve"> </v>
      </c>
      <c r="X427" s="88"/>
      <c r="Y427" s="9" t="str">
        <f t="shared" si="50"/>
        <v>no</v>
      </c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239" t="str">
        <f t="shared" si="51"/>
        <v>MISSING</v>
      </c>
      <c r="AO427" s="240" t="str">
        <f t="shared" si="52"/>
        <v xml:space="preserve"> </v>
      </c>
      <c r="AP427" s="239" t="str">
        <f t="shared" si="53"/>
        <v>MISSING</v>
      </c>
      <c r="AQ427" s="240" t="str">
        <f t="shared" si="54"/>
        <v/>
      </c>
      <c r="AR427" s="107" t="str">
        <f t="shared" si="55"/>
        <v/>
      </c>
      <c r="AS427" s="90"/>
    </row>
    <row r="428" spans="2:45" x14ac:dyDescent="0.25">
      <c r="B428" s="87"/>
      <c r="C428" s="87"/>
      <c r="D428" s="87"/>
      <c r="E428" s="87"/>
      <c r="F428" s="87"/>
      <c r="G428" s="88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10" t="str">
        <f t="shared" si="48"/>
        <v>MISSING</v>
      </c>
      <c r="W428" s="240" t="str">
        <f t="shared" si="49"/>
        <v xml:space="preserve"> </v>
      </c>
      <c r="X428" s="88"/>
      <c r="Y428" s="9" t="str">
        <f t="shared" si="50"/>
        <v>no</v>
      </c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239" t="str">
        <f t="shared" si="51"/>
        <v>MISSING</v>
      </c>
      <c r="AO428" s="240" t="str">
        <f t="shared" si="52"/>
        <v xml:space="preserve"> </v>
      </c>
      <c r="AP428" s="239" t="str">
        <f t="shared" si="53"/>
        <v>MISSING</v>
      </c>
      <c r="AQ428" s="240" t="str">
        <f t="shared" si="54"/>
        <v/>
      </c>
      <c r="AR428" s="107" t="str">
        <f t="shared" si="55"/>
        <v/>
      </c>
      <c r="AS428" s="90"/>
    </row>
    <row r="429" spans="2:45" x14ac:dyDescent="0.25">
      <c r="B429" s="87"/>
      <c r="C429" s="87"/>
      <c r="D429" s="87"/>
      <c r="E429" s="87"/>
      <c r="F429" s="87"/>
      <c r="G429" s="88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10" t="str">
        <f t="shared" si="48"/>
        <v>MISSING</v>
      </c>
      <c r="W429" s="240" t="str">
        <f t="shared" si="49"/>
        <v xml:space="preserve"> </v>
      </c>
      <c r="X429" s="88"/>
      <c r="Y429" s="9" t="str">
        <f t="shared" si="50"/>
        <v>no</v>
      </c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239" t="str">
        <f t="shared" si="51"/>
        <v>MISSING</v>
      </c>
      <c r="AO429" s="240" t="str">
        <f t="shared" si="52"/>
        <v xml:space="preserve"> </v>
      </c>
      <c r="AP429" s="239" t="str">
        <f t="shared" si="53"/>
        <v>MISSING</v>
      </c>
      <c r="AQ429" s="240" t="str">
        <f t="shared" si="54"/>
        <v/>
      </c>
      <c r="AR429" s="107" t="str">
        <f t="shared" si="55"/>
        <v/>
      </c>
      <c r="AS429" s="90"/>
    </row>
    <row r="430" spans="2:45" x14ac:dyDescent="0.25">
      <c r="B430" s="87"/>
      <c r="C430" s="87"/>
      <c r="D430" s="87"/>
      <c r="E430" s="87"/>
      <c r="F430" s="87"/>
      <c r="G430" s="88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10" t="str">
        <f t="shared" si="48"/>
        <v>MISSING</v>
      </c>
      <c r="W430" s="240" t="str">
        <f t="shared" si="49"/>
        <v xml:space="preserve"> </v>
      </c>
      <c r="X430" s="88"/>
      <c r="Y430" s="9" t="str">
        <f t="shared" si="50"/>
        <v>no</v>
      </c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239" t="str">
        <f t="shared" si="51"/>
        <v>MISSING</v>
      </c>
      <c r="AO430" s="240" t="str">
        <f t="shared" si="52"/>
        <v xml:space="preserve"> </v>
      </c>
      <c r="AP430" s="239" t="str">
        <f t="shared" si="53"/>
        <v>MISSING</v>
      </c>
      <c r="AQ430" s="240" t="str">
        <f t="shared" si="54"/>
        <v/>
      </c>
      <c r="AR430" s="107" t="str">
        <f t="shared" si="55"/>
        <v/>
      </c>
      <c r="AS430" s="90"/>
    </row>
    <row r="431" spans="2:45" x14ac:dyDescent="0.25">
      <c r="B431" s="87"/>
      <c r="C431" s="87"/>
      <c r="D431" s="87"/>
      <c r="E431" s="87"/>
      <c r="F431" s="87"/>
      <c r="G431" s="88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10" t="str">
        <f t="shared" si="48"/>
        <v>MISSING</v>
      </c>
      <c r="W431" s="240" t="str">
        <f t="shared" si="49"/>
        <v xml:space="preserve"> </v>
      </c>
      <c r="X431" s="88"/>
      <c r="Y431" s="9" t="str">
        <f t="shared" si="50"/>
        <v>no</v>
      </c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239" t="str">
        <f t="shared" si="51"/>
        <v>MISSING</v>
      </c>
      <c r="AO431" s="240" t="str">
        <f t="shared" si="52"/>
        <v xml:space="preserve"> </v>
      </c>
      <c r="AP431" s="239" t="str">
        <f t="shared" si="53"/>
        <v>MISSING</v>
      </c>
      <c r="AQ431" s="240" t="str">
        <f t="shared" si="54"/>
        <v/>
      </c>
      <c r="AR431" s="107" t="str">
        <f t="shared" si="55"/>
        <v/>
      </c>
      <c r="AS431" s="90"/>
    </row>
    <row r="432" spans="2:45" x14ac:dyDescent="0.25">
      <c r="B432" s="87"/>
      <c r="C432" s="87"/>
      <c r="D432" s="87"/>
      <c r="E432" s="87"/>
      <c r="F432" s="87"/>
      <c r="G432" s="88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10" t="str">
        <f t="shared" si="48"/>
        <v>MISSING</v>
      </c>
      <c r="W432" s="240" t="str">
        <f t="shared" si="49"/>
        <v xml:space="preserve"> </v>
      </c>
      <c r="X432" s="88"/>
      <c r="Y432" s="9" t="str">
        <f t="shared" si="50"/>
        <v>no</v>
      </c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239" t="str">
        <f t="shared" si="51"/>
        <v>MISSING</v>
      </c>
      <c r="AO432" s="240" t="str">
        <f t="shared" si="52"/>
        <v xml:space="preserve"> </v>
      </c>
      <c r="AP432" s="239" t="str">
        <f t="shared" si="53"/>
        <v>MISSING</v>
      </c>
      <c r="AQ432" s="240" t="str">
        <f t="shared" si="54"/>
        <v/>
      </c>
      <c r="AR432" s="107" t="str">
        <f t="shared" si="55"/>
        <v/>
      </c>
      <c r="AS432" s="90"/>
    </row>
    <row r="433" spans="2:45" x14ac:dyDescent="0.25">
      <c r="B433" s="87"/>
      <c r="C433" s="87"/>
      <c r="D433" s="87"/>
      <c r="E433" s="87"/>
      <c r="F433" s="87"/>
      <c r="G433" s="88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10" t="str">
        <f t="shared" si="48"/>
        <v>MISSING</v>
      </c>
      <c r="W433" s="240" t="str">
        <f t="shared" si="49"/>
        <v xml:space="preserve"> </v>
      </c>
      <c r="X433" s="88"/>
      <c r="Y433" s="9" t="str">
        <f t="shared" si="50"/>
        <v>no</v>
      </c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239" t="str">
        <f t="shared" si="51"/>
        <v>MISSING</v>
      </c>
      <c r="AO433" s="240" t="str">
        <f t="shared" si="52"/>
        <v xml:space="preserve"> </v>
      </c>
      <c r="AP433" s="239" t="str">
        <f t="shared" si="53"/>
        <v>MISSING</v>
      </c>
      <c r="AQ433" s="240" t="str">
        <f t="shared" si="54"/>
        <v/>
      </c>
      <c r="AR433" s="107" t="str">
        <f t="shared" si="55"/>
        <v/>
      </c>
      <c r="AS433" s="90"/>
    </row>
    <row r="434" spans="2:45" x14ac:dyDescent="0.25">
      <c r="B434" s="87"/>
      <c r="C434" s="87"/>
      <c r="D434" s="87"/>
      <c r="E434" s="87"/>
      <c r="F434" s="87"/>
      <c r="G434" s="88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10" t="str">
        <f t="shared" si="48"/>
        <v>MISSING</v>
      </c>
      <c r="W434" s="240" t="str">
        <f t="shared" si="49"/>
        <v xml:space="preserve"> </v>
      </c>
      <c r="X434" s="88"/>
      <c r="Y434" s="9" t="str">
        <f t="shared" si="50"/>
        <v>no</v>
      </c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239" t="str">
        <f t="shared" si="51"/>
        <v>MISSING</v>
      </c>
      <c r="AO434" s="240" t="str">
        <f t="shared" si="52"/>
        <v xml:space="preserve"> </v>
      </c>
      <c r="AP434" s="239" t="str">
        <f t="shared" si="53"/>
        <v>MISSING</v>
      </c>
      <c r="AQ434" s="240" t="str">
        <f t="shared" si="54"/>
        <v/>
      </c>
      <c r="AR434" s="107" t="str">
        <f t="shared" si="55"/>
        <v/>
      </c>
      <c r="AS434" s="90"/>
    </row>
    <row r="435" spans="2:45" x14ac:dyDescent="0.25">
      <c r="B435" s="87"/>
      <c r="C435" s="87"/>
      <c r="D435" s="87"/>
      <c r="E435" s="87"/>
      <c r="F435" s="87"/>
      <c r="G435" s="88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10" t="str">
        <f t="shared" si="48"/>
        <v>MISSING</v>
      </c>
      <c r="W435" s="240" t="str">
        <f t="shared" si="49"/>
        <v xml:space="preserve"> </v>
      </c>
      <c r="X435" s="88"/>
      <c r="Y435" s="9" t="str">
        <f t="shared" si="50"/>
        <v>no</v>
      </c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239" t="str">
        <f t="shared" si="51"/>
        <v>MISSING</v>
      </c>
      <c r="AO435" s="240" t="str">
        <f t="shared" si="52"/>
        <v xml:space="preserve"> </v>
      </c>
      <c r="AP435" s="239" t="str">
        <f t="shared" si="53"/>
        <v>MISSING</v>
      </c>
      <c r="AQ435" s="240" t="str">
        <f t="shared" si="54"/>
        <v/>
      </c>
      <c r="AR435" s="107" t="str">
        <f t="shared" si="55"/>
        <v/>
      </c>
      <c r="AS435" s="90"/>
    </row>
    <row r="436" spans="2:45" x14ac:dyDescent="0.25">
      <c r="B436" s="87"/>
      <c r="C436" s="87"/>
      <c r="D436" s="87"/>
      <c r="E436" s="87"/>
      <c r="F436" s="87"/>
      <c r="G436" s="88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10" t="str">
        <f t="shared" si="48"/>
        <v>MISSING</v>
      </c>
      <c r="W436" s="240" t="str">
        <f t="shared" si="49"/>
        <v xml:space="preserve"> </v>
      </c>
      <c r="X436" s="88"/>
      <c r="Y436" s="9" t="str">
        <f t="shared" si="50"/>
        <v>no</v>
      </c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239" t="str">
        <f t="shared" si="51"/>
        <v>MISSING</v>
      </c>
      <c r="AO436" s="240" t="str">
        <f t="shared" si="52"/>
        <v xml:space="preserve"> </v>
      </c>
      <c r="AP436" s="239" t="str">
        <f t="shared" si="53"/>
        <v>MISSING</v>
      </c>
      <c r="AQ436" s="240" t="str">
        <f t="shared" si="54"/>
        <v/>
      </c>
      <c r="AR436" s="107" t="str">
        <f t="shared" si="55"/>
        <v/>
      </c>
      <c r="AS436" s="90"/>
    </row>
    <row r="437" spans="2:45" x14ac:dyDescent="0.25">
      <c r="B437" s="87"/>
      <c r="C437" s="87"/>
      <c r="D437" s="87"/>
      <c r="E437" s="87"/>
      <c r="F437" s="87"/>
      <c r="G437" s="88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10" t="str">
        <f t="shared" si="48"/>
        <v>MISSING</v>
      </c>
      <c r="W437" s="240" t="str">
        <f t="shared" si="49"/>
        <v xml:space="preserve"> </v>
      </c>
      <c r="X437" s="88"/>
      <c r="Y437" s="9" t="str">
        <f t="shared" si="50"/>
        <v>no</v>
      </c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239" t="str">
        <f t="shared" si="51"/>
        <v>MISSING</v>
      </c>
      <c r="AO437" s="240" t="str">
        <f t="shared" si="52"/>
        <v xml:space="preserve"> </v>
      </c>
      <c r="AP437" s="239" t="str">
        <f t="shared" si="53"/>
        <v>MISSING</v>
      </c>
      <c r="AQ437" s="240" t="str">
        <f t="shared" si="54"/>
        <v/>
      </c>
      <c r="AR437" s="107" t="str">
        <f t="shared" si="55"/>
        <v/>
      </c>
      <c r="AS437" s="90"/>
    </row>
    <row r="438" spans="2:45" x14ac:dyDescent="0.25">
      <c r="B438" s="87"/>
      <c r="C438" s="87"/>
      <c r="D438" s="87"/>
      <c r="E438" s="87"/>
      <c r="F438" s="87"/>
      <c r="G438" s="88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10" t="str">
        <f t="shared" si="48"/>
        <v>MISSING</v>
      </c>
      <c r="W438" s="240" t="str">
        <f t="shared" si="49"/>
        <v xml:space="preserve"> </v>
      </c>
      <c r="X438" s="88"/>
      <c r="Y438" s="9" t="str">
        <f t="shared" si="50"/>
        <v>no</v>
      </c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239" t="str">
        <f t="shared" si="51"/>
        <v>MISSING</v>
      </c>
      <c r="AO438" s="240" t="str">
        <f t="shared" si="52"/>
        <v xml:space="preserve"> </v>
      </c>
      <c r="AP438" s="239" t="str">
        <f t="shared" si="53"/>
        <v>MISSING</v>
      </c>
      <c r="AQ438" s="240" t="str">
        <f t="shared" si="54"/>
        <v/>
      </c>
      <c r="AR438" s="107" t="str">
        <f t="shared" si="55"/>
        <v/>
      </c>
      <c r="AS438" s="90"/>
    </row>
    <row r="439" spans="2:45" x14ac:dyDescent="0.25">
      <c r="B439" s="87"/>
      <c r="C439" s="87"/>
      <c r="D439" s="87"/>
      <c r="E439" s="87"/>
      <c r="F439" s="87"/>
      <c r="G439" s="88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10" t="str">
        <f t="shared" si="48"/>
        <v>MISSING</v>
      </c>
      <c r="W439" s="240" t="str">
        <f t="shared" si="49"/>
        <v xml:space="preserve"> </v>
      </c>
      <c r="X439" s="88"/>
      <c r="Y439" s="9" t="str">
        <f t="shared" si="50"/>
        <v>no</v>
      </c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239" t="str">
        <f t="shared" si="51"/>
        <v>MISSING</v>
      </c>
      <c r="AO439" s="240" t="str">
        <f t="shared" si="52"/>
        <v xml:space="preserve"> </v>
      </c>
      <c r="AP439" s="239" t="str">
        <f t="shared" si="53"/>
        <v>MISSING</v>
      </c>
      <c r="AQ439" s="240" t="str">
        <f t="shared" si="54"/>
        <v/>
      </c>
      <c r="AR439" s="107" t="str">
        <f t="shared" si="55"/>
        <v/>
      </c>
      <c r="AS439" s="90"/>
    </row>
    <row r="440" spans="2:45" x14ac:dyDescent="0.25">
      <c r="B440" s="87"/>
      <c r="C440" s="87"/>
      <c r="D440" s="87"/>
      <c r="E440" s="87"/>
      <c r="F440" s="87"/>
      <c r="G440" s="88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10" t="str">
        <f t="shared" si="48"/>
        <v>MISSING</v>
      </c>
      <c r="W440" s="240" t="str">
        <f t="shared" si="49"/>
        <v xml:space="preserve"> </v>
      </c>
      <c r="X440" s="88"/>
      <c r="Y440" s="9" t="str">
        <f t="shared" si="50"/>
        <v>no</v>
      </c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239" t="str">
        <f t="shared" si="51"/>
        <v>MISSING</v>
      </c>
      <c r="AO440" s="240" t="str">
        <f t="shared" si="52"/>
        <v xml:space="preserve"> </v>
      </c>
      <c r="AP440" s="239" t="str">
        <f t="shared" si="53"/>
        <v>MISSING</v>
      </c>
      <c r="AQ440" s="240" t="str">
        <f t="shared" si="54"/>
        <v/>
      </c>
      <c r="AR440" s="107" t="str">
        <f t="shared" si="55"/>
        <v/>
      </c>
      <c r="AS440" s="90"/>
    </row>
    <row r="441" spans="2:45" x14ac:dyDescent="0.25">
      <c r="B441" s="87"/>
      <c r="C441" s="87"/>
      <c r="D441" s="87"/>
      <c r="E441" s="87"/>
      <c r="F441" s="87"/>
      <c r="G441" s="88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10" t="str">
        <f t="shared" si="48"/>
        <v>MISSING</v>
      </c>
      <c r="W441" s="240" t="str">
        <f t="shared" si="49"/>
        <v xml:space="preserve"> </v>
      </c>
      <c r="X441" s="88"/>
      <c r="Y441" s="9" t="str">
        <f t="shared" si="50"/>
        <v>no</v>
      </c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239" t="str">
        <f t="shared" si="51"/>
        <v>MISSING</v>
      </c>
      <c r="AO441" s="240" t="str">
        <f t="shared" si="52"/>
        <v xml:space="preserve"> </v>
      </c>
      <c r="AP441" s="239" t="str">
        <f t="shared" si="53"/>
        <v>MISSING</v>
      </c>
      <c r="AQ441" s="240" t="str">
        <f t="shared" si="54"/>
        <v/>
      </c>
      <c r="AR441" s="107" t="str">
        <f t="shared" si="55"/>
        <v/>
      </c>
      <c r="AS441" s="90"/>
    </row>
    <row r="442" spans="2:45" x14ac:dyDescent="0.25">
      <c r="B442" s="87"/>
      <c r="C442" s="87"/>
      <c r="D442" s="87"/>
      <c r="E442" s="87"/>
      <c r="F442" s="87"/>
      <c r="G442" s="88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10" t="str">
        <f t="shared" si="48"/>
        <v>MISSING</v>
      </c>
      <c r="W442" s="240" t="str">
        <f t="shared" si="49"/>
        <v xml:space="preserve"> </v>
      </c>
      <c r="X442" s="88"/>
      <c r="Y442" s="9" t="str">
        <f t="shared" si="50"/>
        <v>no</v>
      </c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239" t="str">
        <f t="shared" si="51"/>
        <v>MISSING</v>
      </c>
      <c r="AO442" s="240" t="str">
        <f t="shared" si="52"/>
        <v xml:space="preserve"> </v>
      </c>
      <c r="AP442" s="239" t="str">
        <f t="shared" si="53"/>
        <v>MISSING</v>
      </c>
      <c r="AQ442" s="240" t="str">
        <f t="shared" si="54"/>
        <v/>
      </c>
      <c r="AR442" s="107" t="str">
        <f t="shared" si="55"/>
        <v/>
      </c>
      <c r="AS442" s="90"/>
    </row>
    <row r="443" spans="2:45" x14ac:dyDescent="0.25">
      <c r="B443" s="87"/>
      <c r="C443" s="87"/>
      <c r="D443" s="87"/>
      <c r="E443" s="87"/>
      <c r="F443" s="87"/>
      <c r="G443" s="88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10" t="str">
        <f t="shared" si="48"/>
        <v>MISSING</v>
      </c>
      <c r="W443" s="240" t="str">
        <f t="shared" si="49"/>
        <v xml:space="preserve"> </v>
      </c>
      <c r="X443" s="88"/>
      <c r="Y443" s="9" t="str">
        <f t="shared" si="50"/>
        <v>no</v>
      </c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239" t="str">
        <f t="shared" si="51"/>
        <v>MISSING</v>
      </c>
      <c r="AO443" s="240" t="str">
        <f t="shared" si="52"/>
        <v xml:space="preserve"> </v>
      </c>
      <c r="AP443" s="239" t="str">
        <f t="shared" si="53"/>
        <v>MISSING</v>
      </c>
      <c r="AQ443" s="240" t="str">
        <f t="shared" si="54"/>
        <v/>
      </c>
      <c r="AR443" s="107" t="str">
        <f t="shared" si="55"/>
        <v/>
      </c>
      <c r="AS443" s="90"/>
    </row>
    <row r="444" spans="2:45" x14ac:dyDescent="0.25">
      <c r="B444" s="87"/>
      <c r="C444" s="87"/>
      <c r="D444" s="87"/>
      <c r="E444" s="87"/>
      <c r="F444" s="87"/>
      <c r="G444" s="88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10" t="str">
        <f t="shared" si="48"/>
        <v>MISSING</v>
      </c>
      <c r="W444" s="240" t="str">
        <f t="shared" si="49"/>
        <v xml:space="preserve"> </v>
      </c>
      <c r="X444" s="88"/>
      <c r="Y444" s="9" t="str">
        <f t="shared" si="50"/>
        <v>no</v>
      </c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239" t="str">
        <f t="shared" si="51"/>
        <v>MISSING</v>
      </c>
      <c r="AO444" s="240" t="str">
        <f t="shared" si="52"/>
        <v xml:space="preserve"> </v>
      </c>
      <c r="AP444" s="239" t="str">
        <f t="shared" si="53"/>
        <v>MISSING</v>
      </c>
      <c r="AQ444" s="240" t="str">
        <f t="shared" si="54"/>
        <v/>
      </c>
      <c r="AR444" s="107" t="str">
        <f t="shared" si="55"/>
        <v/>
      </c>
      <c r="AS444" s="90"/>
    </row>
    <row r="445" spans="2:45" x14ac:dyDescent="0.25">
      <c r="B445" s="87"/>
      <c r="C445" s="87"/>
      <c r="D445" s="87"/>
      <c r="E445" s="87"/>
      <c r="F445" s="87"/>
      <c r="G445" s="88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10" t="str">
        <f t="shared" si="48"/>
        <v>MISSING</v>
      </c>
      <c r="W445" s="240" t="str">
        <f t="shared" si="49"/>
        <v xml:space="preserve"> </v>
      </c>
      <c r="X445" s="88"/>
      <c r="Y445" s="9" t="str">
        <f t="shared" si="50"/>
        <v>no</v>
      </c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239" t="str">
        <f t="shared" si="51"/>
        <v>MISSING</v>
      </c>
      <c r="AO445" s="240" t="str">
        <f t="shared" si="52"/>
        <v xml:space="preserve"> </v>
      </c>
      <c r="AP445" s="239" t="str">
        <f t="shared" si="53"/>
        <v>MISSING</v>
      </c>
      <c r="AQ445" s="240" t="str">
        <f t="shared" si="54"/>
        <v/>
      </c>
      <c r="AR445" s="107" t="str">
        <f t="shared" si="55"/>
        <v/>
      </c>
      <c r="AS445" s="90"/>
    </row>
    <row r="446" spans="2:45" x14ac:dyDescent="0.25">
      <c r="B446" s="87"/>
      <c r="C446" s="87"/>
      <c r="D446" s="87"/>
      <c r="E446" s="87"/>
      <c r="F446" s="87"/>
      <c r="G446" s="88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10" t="str">
        <f t="shared" si="48"/>
        <v>MISSING</v>
      </c>
      <c r="W446" s="240" t="str">
        <f t="shared" si="49"/>
        <v xml:space="preserve"> </v>
      </c>
      <c r="X446" s="88"/>
      <c r="Y446" s="9" t="str">
        <f t="shared" si="50"/>
        <v>no</v>
      </c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239" t="str">
        <f t="shared" si="51"/>
        <v>MISSING</v>
      </c>
      <c r="AO446" s="240" t="str">
        <f t="shared" si="52"/>
        <v xml:space="preserve"> </v>
      </c>
      <c r="AP446" s="239" t="str">
        <f t="shared" si="53"/>
        <v>MISSING</v>
      </c>
      <c r="AQ446" s="240" t="str">
        <f t="shared" si="54"/>
        <v/>
      </c>
      <c r="AR446" s="107" t="str">
        <f t="shared" si="55"/>
        <v/>
      </c>
      <c r="AS446" s="90"/>
    </row>
    <row r="447" spans="2:45" x14ac:dyDescent="0.25">
      <c r="B447" s="87"/>
      <c r="C447" s="87"/>
      <c r="D447" s="87"/>
      <c r="E447" s="87"/>
      <c r="F447" s="87"/>
      <c r="G447" s="88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10" t="str">
        <f t="shared" si="48"/>
        <v>MISSING</v>
      </c>
      <c r="W447" s="240" t="str">
        <f t="shared" si="49"/>
        <v xml:space="preserve"> </v>
      </c>
      <c r="X447" s="88"/>
      <c r="Y447" s="9" t="str">
        <f t="shared" si="50"/>
        <v>no</v>
      </c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239" t="str">
        <f t="shared" si="51"/>
        <v>MISSING</v>
      </c>
      <c r="AO447" s="240" t="str">
        <f t="shared" si="52"/>
        <v xml:space="preserve"> </v>
      </c>
      <c r="AP447" s="239" t="str">
        <f t="shared" si="53"/>
        <v>MISSING</v>
      </c>
      <c r="AQ447" s="240" t="str">
        <f t="shared" si="54"/>
        <v/>
      </c>
      <c r="AR447" s="107" t="str">
        <f t="shared" si="55"/>
        <v/>
      </c>
      <c r="AS447" s="90"/>
    </row>
    <row r="448" spans="2:45" x14ac:dyDescent="0.25">
      <c r="B448" s="87"/>
      <c r="C448" s="87"/>
      <c r="D448" s="87"/>
      <c r="E448" s="87"/>
      <c r="F448" s="87"/>
      <c r="G448" s="88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10" t="str">
        <f t="shared" si="48"/>
        <v>MISSING</v>
      </c>
      <c r="W448" s="240" t="str">
        <f t="shared" si="49"/>
        <v xml:space="preserve"> </v>
      </c>
      <c r="X448" s="88"/>
      <c r="Y448" s="9" t="str">
        <f t="shared" si="50"/>
        <v>no</v>
      </c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239" t="str">
        <f t="shared" si="51"/>
        <v>MISSING</v>
      </c>
      <c r="AO448" s="240" t="str">
        <f t="shared" si="52"/>
        <v xml:space="preserve"> </v>
      </c>
      <c r="AP448" s="239" t="str">
        <f t="shared" si="53"/>
        <v>MISSING</v>
      </c>
      <c r="AQ448" s="240" t="str">
        <f t="shared" si="54"/>
        <v/>
      </c>
      <c r="AR448" s="107" t="str">
        <f t="shared" si="55"/>
        <v/>
      </c>
      <c r="AS448" s="90"/>
    </row>
    <row r="449" spans="2:45" x14ac:dyDescent="0.25">
      <c r="B449" s="87"/>
      <c r="C449" s="87"/>
      <c r="D449" s="87"/>
      <c r="E449" s="87"/>
      <c r="F449" s="87"/>
      <c r="G449" s="88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10" t="str">
        <f t="shared" si="48"/>
        <v>MISSING</v>
      </c>
      <c r="W449" s="240" t="str">
        <f t="shared" si="49"/>
        <v xml:space="preserve"> </v>
      </c>
      <c r="X449" s="88"/>
      <c r="Y449" s="9" t="str">
        <f t="shared" si="50"/>
        <v>no</v>
      </c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239" t="str">
        <f t="shared" si="51"/>
        <v>MISSING</v>
      </c>
      <c r="AO449" s="240" t="str">
        <f t="shared" si="52"/>
        <v xml:space="preserve"> </v>
      </c>
      <c r="AP449" s="239" t="str">
        <f t="shared" si="53"/>
        <v>MISSING</v>
      </c>
      <c r="AQ449" s="240" t="str">
        <f t="shared" si="54"/>
        <v/>
      </c>
      <c r="AR449" s="107" t="str">
        <f t="shared" si="55"/>
        <v/>
      </c>
      <c r="AS449" s="90"/>
    </row>
    <row r="450" spans="2:45" x14ac:dyDescent="0.25">
      <c r="B450" s="87"/>
      <c r="C450" s="87"/>
      <c r="D450" s="87"/>
      <c r="E450" s="87"/>
      <c r="F450" s="87"/>
      <c r="G450" s="88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10" t="str">
        <f t="shared" si="48"/>
        <v>MISSING</v>
      </c>
      <c r="W450" s="240" t="str">
        <f t="shared" si="49"/>
        <v xml:space="preserve"> </v>
      </c>
      <c r="X450" s="88"/>
      <c r="Y450" s="9" t="str">
        <f t="shared" si="50"/>
        <v>no</v>
      </c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239" t="str">
        <f t="shared" si="51"/>
        <v>MISSING</v>
      </c>
      <c r="AO450" s="240" t="str">
        <f t="shared" si="52"/>
        <v xml:space="preserve"> </v>
      </c>
      <c r="AP450" s="239" t="str">
        <f t="shared" si="53"/>
        <v>MISSING</v>
      </c>
      <c r="AQ450" s="240" t="str">
        <f t="shared" si="54"/>
        <v/>
      </c>
      <c r="AR450" s="107" t="str">
        <f t="shared" si="55"/>
        <v/>
      </c>
      <c r="AS450" s="90"/>
    </row>
    <row r="451" spans="2:45" x14ac:dyDescent="0.25">
      <c r="B451" s="87"/>
      <c r="C451" s="87"/>
      <c r="D451" s="87"/>
      <c r="E451" s="87"/>
      <c r="F451" s="87"/>
      <c r="G451" s="88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10" t="str">
        <f t="shared" si="48"/>
        <v>MISSING</v>
      </c>
      <c r="W451" s="240" t="str">
        <f t="shared" si="49"/>
        <v xml:space="preserve"> </v>
      </c>
      <c r="X451" s="88"/>
      <c r="Y451" s="9" t="str">
        <f t="shared" si="50"/>
        <v>no</v>
      </c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239" t="str">
        <f t="shared" si="51"/>
        <v>MISSING</v>
      </c>
      <c r="AO451" s="240" t="str">
        <f t="shared" si="52"/>
        <v xml:space="preserve"> </v>
      </c>
      <c r="AP451" s="239" t="str">
        <f t="shared" si="53"/>
        <v>MISSING</v>
      </c>
      <c r="AQ451" s="240" t="str">
        <f t="shared" si="54"/>
        <v/>
      </c>
      <c r="AR451" s="107" t="str">
        <f t="shared" si="55"/>
        <v/>
      </c>
      <c r="AS451" s="90"/>
    </row>
    <row r="452" spans="2:45" x14ac:dyDescent="0.25">
      <c r="B452" s="87"/>
      <c r="C452" s="87"/>
      <c r="D452" s="87"/>
      <c r="E452" s="87"/>
      <c r="F452" s="87"/>
      <c r="G452" s="88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10" t="str">
        <f t="shared" ref="V452:V515" si="56">IF((COUNTBLANK(H452:U452))&lt;4,(AVERAGE(H452:U452)*14),"MISSING")</f>
        <v>MISSING</v>
      </c>
      <c r="W452" s="240" t="str">
        <f t="shared" ref="W452:W515" si="57">IF(V452="MISSING"," ",IF(V452&lt;43,"Low",IF(V452&lt;61,"Moderate",IF(V452&gt;=61,"High"," "))))</f>
        <v xml:space="preserve"> </v>
      </c>
      <c r="X452" s="88"/>
      <c r="Y452" s="9" t="str">
        <f t="shared" ref="Y452:Y515" si="58">IF(X452-M452&gt;13,"yes","no")</f>
        <v>no</v>
      </c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239" t="str">
        <f t="shared" ref="AN452:AN515" si="59">IF((COUNTBLANK(Z452:AM452))&lt;4,(AVERAGE(Z452:AM452)*14),"MISSING")</f>
        <v>MISSING</v>
      </c>
      <c r="AO452" s="240" t="str">
        <f t="shared" ref="AO452:AO515" si="60">IF(AN452="MISSING"," ",IF(AN452&lt;43,"Low",IF(AN452&lt;61,"Moderate",IF(AN452&gt;=61,"High"," "))))</f>
        <v xml:space="preserve"> </v>
      </c>
      <c r="AP452" s="239" t="str">
        <f t="shared" ref="AP452:AP515" si="61">IFERROR(VALUE(AN452)-VALUE(V452),"MISSING")</f>
        <v>MISSING</v>
      </c>
      <c r="AQ452" s="240" t="str">
        <f t="shared" ref="AQ452:AQ515" si="62">IF(AP452="MISSING","",IF(AP452&gt;2,"yes",IF(AP452&lt;3,"no")))</f>
        <v/>
      </c>
      <c r="AR452" s="107" t="str">
        <f t="shared" ref="AR452:AR515" si="63">IF(AP452="MISSING","",IF(AP452&lt;-2,"yes",IF(AQ452&gt;-3,"no")))</f>
        <v/>
      </c>
      <c r="AS452" s="90"/>
    </row>
    <row r="453" spans="2:45" x14ac:dyDescent="0.25">
      <c r="B453" s="87"/>
      <c r="C453" s="87"/>
      <c r="D453" s="87"/>
      <c r="E453" s="87"/>
      <c r="F453" s="87"/>
      <c r="G453" s="88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10" t="str">
        <f t="shared" si="56"/>
        <v>MISSING</v>
      </c>
      <c r="W453" s="240" t="str">
        <f t="shared" si="57"/>
        <v xml:space="preserve"> </v>
      </c>
      <c r="X453" s="88"/>
      <c r="Y453" s="9" t="str">
        <f t="shared" si="58"/>
        <v>no</v>
      </c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239" t="str">
        <f t="shared" si="59"/>
        <v>MISSING</v>
      </c>
      <c r="AO453" s="240" t="str">
        <f t="shared" si="60"/>
        <v xml:space="preserve"> </v>
      </c>
      <c r="AP453" s="239" t="str">
        <f t="shared" si="61"/>
        <v>MISSING</v>
      </c>
      <c r="AQ453" s="240" t="str">
        <f t="shared" si="62"/>
        <v/>
      </c>
      <c r="AR453" s="107" t="str">
        <f t="shared" si="63"/>
        <v/>
      </c>
      <c r="AS453" s="90"/>
    </row>
    <row r="454" spans="2:45" x14ac:dyDescent="0.25">
      <c r="B454" s="87"/>
      <c r="C454" s="87"/>
      <c r="D454" s="87"/>
      <c r="E454" s="87"/>
      <c r="F454" s="87"/>
      <c r="G454" s="88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10" t="str">
        <f t="shared" si="56"/>
        <v>MISSING</v>
      </c>
      <c r="W454" s="240" t="str">
        <f t="shared" si="57"/>
        <v xml:space="preserve"> </v>
      </c>
      <c r="X454" s="88"/>
      <c r="Y454" s="9" t="str">
        <f t="shared" si="58"/>
        <v>no</v>
      </c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239" t="str">
        <f t="shared" si="59"/>
        <v>MISSING</v>
      </c>
      <c r="AO454" s="240" t="str">
        <f t="shared" si="60"/>
        <v xml:space="preserve"> </v>
      </c>
      <c r="AP454" s="239" t="str">
        <f t="shared" si="61"/>
        <v>MISSING</v>
      </c>
      <c r="AQ454" s="240" t="str">
        <f t="shared" si="62"/>
        <v/>
      </c>
      <c r="AR454" s="107" t="str">
        <f t="shared" si="63"/>
        <v/>
      </c>
      <c r="AS454" s="90"/>
    </row>
    <row r="455" spans="2:45" x14ac:dyDescent="0.25">
      <c r="B455" s="87"/>
      <c r="C455" s="87"/>
      <c r="D455" s="87"/>
      <c r="E455" s="87"/>
      <c r="F455" s="87"/>
      <c r="G455" s="88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10" t="str">
        <f t="shared" si="56"/>
        <v>MISSING</v>
      </c>
      <c r="W455" s="240" t="str">
        <f t="shared" si="57"/>
        <v xml:space="preserve"> </v>
      </c>
      <c r="X455" s="88"/>
      <c r="Y455" s="9" t="str">
        <f t="shared" si="58"/>
        <v>no</v>
      </c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239" t="str">
        <f t="shared" si="59"/>
        <v>MISSING</v>
      </c>
      <c r="AO455" s="240" t="str">
        <f t="shared" si="60"/>
        <v xml:space="preserve"> </v>
      </c>
      <c r="AP455" s="239" t="str">
        <f t="shared" si="61"/>
        <v>MISSING</v>
      </c>
      <c r="AQ455" s="240" t="str">
        <f t="shared" si="62"/>
        <v/>
      </c>
      <c r="AR455" s="107" t="str">
        <f t="shared" si="63"/>
        <v/>
      </c>
      <c r="AS455" s="90"/>
    </row>
    <row r="456" spans="2:45" x14ac:dyDescent="0.25">
      <c r="B456" s="87"/>
      <c r="C456" s="87"/>
      <c r="D456" s="87"/>
      <c r="E456" s="87"/>
      <c r="F456" s="87"/>
      <c r="G456" s="88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10" t="str">
        <f t="shared" si="56"/>
        <v>MISSING</v>
      </c>
      <c r="W456" s="240" t="str">
        <f t="shared" si="57"/>
        <v xml:space="preserve"> </v>
      </c>
      <c r="X456" s="88"/>
      <c r="Y456" s="9" t="str">
        <f t="shared" si="58"/>
        <v>no</v>
      </c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239" t="str">
        <f t="shared" si="59"/>
        <v>MISSING</v>
      </c>
      <c r="AO456" s="240" t="str">
        <f t="shared" si="60"/>
        <v xml:space="preserve"> </v>
      </c>
      <c r="AP456" s="239" t="str">
        <f t="shared" si="61"/>
        <v>MISSING</v>
      </c>
      <c r="AQ456" s="240" t="str">
        <f t="shared" si="62"/>
        <v/>
      </c>
      <c r="AR456" s="107" t="str">
        <f t="shared" si="63"/>
        <v/>
      </c>
      <c r="AS456" s="90"/>
    </row>
    <row r="457" spans="2:45" x14ac:dyDescent="0.25">
      <c r="B457" s="87"/>
      <c r="C457" s="87"/>
      <c r="D457" s="87"/>
      <c r="E457" s="87"/>
      <c r="F457" s="87"/>
      <c r="G457" s="88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10" t="str">
        <f t="shared" si="56"/>
        <v>MISSING</v>
      </c>
      <c r="W457" s="240" t="str">
        <f t="shared" si="57"/>
        <v xml:space="preserve"> </v>
      </c>
      <c r="X457" s="88"/>
      <c r="Y457" s="9" t="str">
        <f t="shared" si="58"/>
        <v>no</v>
      </c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239" t="str">
        <f t="shared" si="59"/>
        <v>MISSING</v>
      </c>
      <c r="AO457" s="240" t="str">
        <f t="shared" si="60"/>
        <v xml:space="preserve"> </v>
      </c>
      <c r="AP457" s="239" t="str">
        <f t="shared" si="61"/>
        <v>MISSING</v>
      </c>
      <c r="AQ457" s="240" t="str">
        <f t="shared" si="62"/>
        <v/>
      </c>
      <c r="AR457" s="107" t="str">
        <f t="shared" si="63"/>
        <v/>
      </c>
      <c r="AS457" s="90"/>
    </row>
    <row r="458" spans="2:45" x14ac:dyDescent="0.25">
      <c r="B458" s="87"/>
      <c r="C458" s="87"/>
      <c r="D458" s="87"/>
      <c r="E458" s="87"/>
      <c r="F458" s="87"/>
      <c r="G458" s="88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10" t="str">
        <f t="shared" si="56"/>
        <v>MISSING</v>
      </c>
      <c r="W458" s="240" t="str">
        <f t="shared" si="57"/>
        <v xml:space="preserve"> </v>
      </c>
      <c r="X458" s="88"/>
      <c r="Y458" s="9" t="str">
        <f t="shared" si="58"/>
        <v>no</v>
      </c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239" t="str">
        <f t="shared" si="59"/>
        <v>MISSING</v>
      </c>
      <c r="AO458" s="240" t="str">
        <f t="shared" si="60"/>
        <v xml:space="preserve"> </v>
      </c>
      <c r="AP458" s="239" t="str">
        <f t="shared" si="61"/>
        <v>MISSING</v>
      </c>
      <c r="AQ458" s="240" t="str">
        <f t="shared" si="62"/>
        <v/>
      </c>
      <c r="AR458" s="107" t="str">
        <f t="shared" si="63"/>
        <v/>
      </c>
      <c r="AS458" s="90"/>
    </row>
    <row r="459" spans="2:45" x14ac:dyDescent="0.25">
      <c r="B459" s="87"/>
      <c r="C459" s="87"/>
      <c r="D459" s="87"/>
      <c r="E459" s="87"/>
      <c r="F459" s="87"/>
      <c r="G459" s="88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10" t="str">
        <f t="shared" si="56"/>
        <v>MISSING</v>
      </c>
      <c r="W459" s="240" t="str">
        <f t="shared" si="57"/>
        <v xml:space="preserve"> </v>
      </c>
      <c r="X459" s="88"/>
      <c r="Y459" s="9" t="str">
        <f t="shared" si="58"/>
        <v>no</v>
      </c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239" t="str">
        <f t="shared" si="59"/>
        <v>MISSING</v>
      </c>
      <c r="AO459" s="240" t="str">
        <f t="shared" si="60"/>
        <v xml:space="preserve"> </v>
      </c>
      <c r="AP459" s="239" t="str">
        <f t="shared" si="61"/>
        <v>MISSING</v>
      </c>
      <c r="AQ459" s="240" t="str">
        <f t="shared" si="62"/>
        <v/>
      </c>
      <c r="AR459" s="107" t="str">
        <f t="shared" si="63"/>
        <v/>
      </c>
      <c r="AS459" s="90"/>
    </row>
    <row r="460" spans="2:45" x14ac:dyDescent="0.25">
      <c r="B460" s="87"/>
      <c r="C460" s="87"/>
      <c r="D460" s="87"/>
      <c r="E460" s="87"/>
      <c r="F460" s="87"/>
      <c r="G460" s="88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10" t="str">
        <f t="shared" si="56"/>
        <v>MISSING</v>
      </c>
      <c r="W460" s="240" t="str">
        <f t="shared" si="57"/>
        <v xml:space="preserve"> </v>
      </c>
      <c r="X460" s="88"/>
      <c r="Y460" s="9" t="str">
        <f t="shared" si="58"/>
        <v>no</v>
      </c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239" t="str">
        <f t="shared" si="59"/>
        <v>MISSING</v>
      </c>
      <c r="AO460" s="240" t="str">
        <f t="shared" si="60"/>
        <v xml:space="preserve"> </v>
      </c>
      <c r="AP460" s="239" t="str">
        <f t="shared" si="61"/>
        <v>MISSING</v>
      </c>
      <c r="AQ460" s="240" t="str">
        <f t="shared" si="62"/>
        <v/>
      </c>
      <c r="AR460" s="107" t="str">
        <f t="shared" si="63"/>
        <v/>
      </c>
      <c r="AS460" s="90"/>
    </row>
    <row r="461" spans="2:45" x14ac:dyDescent="0.25">
      <c r="B461" s="87"/>
      <c r="C461" s="87"/>
      <c r="D461" s="87"/>
      <c r="E461" s="87"/>
      <c r="F461" s="87"/>
      <c r="G461" s="88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10" t="str">
        <f t="shared" si="56"/>
        <v>MISSING</v>
      </c>
      <c r="W461" s="240" t="str">
        <f t="shared" si="57"/>
        <v xml:space="preserve"> </v>
      </c>
      <c r="X461" s="88"/>
      <c r="Y461" s="9" t="str">
        <f t="shared" si="58"/>
        <v>no</v>
      </c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239" t="str">
        <f t="shared" si="59"/>
        <v>MISSING</v>
      </c>
      <c r="AO461" s="240" t="str">
        <f t="shared" si="60"/>
        <v xml:space="preserve"> </v>
      </c>
      <c r="AP461" s="239" t="str">
        <f t="shared" si="61"/>
        <v>MISSING</v>
      </c>
      <c r="AQ461" s="240" t="str">
        <f t="shared" si="62"/>
        <v/>
      </c>
      <c r="AR461" s="107" t="str">
        <f t="shared" si="63"/>
        <v/>
      </c>
      <c r="AS461" s="90"/>
    </row>
    <row r="462" spans="2:45" x14ac:dyDescent="0.25">
      <c r="B462" s="87"/>
      <c r="C462" s="87"/>
      <c r="D462" s="87"/>
      <c r="E462" s="87"/>
      <c r="F462" s="87"/>
      <c r="G462" s="88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10" t="str">
        <f t="shared" si="56"/>
        <v>MISSING</v>
      </c>
      <c r="W462" s="240" t="str">
        <f t="shared" si="57"/>
        <v xml:space="preserve"> </v>
      </c>
      <c r="X462" s="88"/>
      <c r="Y462" s="9" t="str">
        <f t="shared" si="58"/>
        <v>no</v>
      </c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239" t="str">
        <f t="shared" si="59"/>
        <v>MISSING</v>
      </c>
      <c r="AO462" s="240" t="str">
        <f t="shared" si="60"/>
        <v xml:space="preserve"> </v>
      </c>
      <c r="AP462" s="239" t="str">
        <f t="shared" si="61"/>
        <v>MISSING</v>
      </c>
      <c r="AQ462" s="240" t="str">
        <f t="shared" si="62"/>
        <v/>
      </c>
      <c r="AR462" s="107" t="str">
        <f t="shared" si="63"/>
        <v/>
      </c>
      <c r="AS462" s="90"/>
    </row>
    <row r="463" spans="2:45" x14ac:dyDescent="0.25">
      <c r="B463" s="87"/>
      <c r="C463" s="87"/>
      <c r="D463" s="87"/>
      <c r="E463" s="87"/>
      <c r="F463" s="87"/>
      <c r="G463" s="88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10" t="str">
        <f t="shared" si="56"/>
        <v>MISSING</v>
      </c>
      <c r="W463" s="240" t="str">
        <f t="shared" si="57"/>
        <v xml:space="preserve"> </v>
      </c>
      <c r="X463" s="88"/>
      <c r="Y463" s="9" t="str">
        <f t="shared" si="58"/>
        <v>no</v>
      </c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239" t="str">
        <f t="shared" si="59"/>
        <v>MISSING</v>
      </c>
      <c r="AO463" s="240" t="str">
        <f t="shared" si="60"/>
        <v xml:space="preserve"> </v>
      </c>
      <c r="AP463" s="239" t="str">
        <f t="shared" si="61"/>
        <v>MISSING</v>
      </c>
      <c r="AQ463" s="240" t="str">
        <f t="shared" si="62"/>
        <v/>
      </c>
      <c r="AR463" s="107" t="str">
        <f t="shared" si="63"/>
        <v/>
      </c>
      <c r="AS463" s="90"/>
    </row>
    <row r="464" spans="2:45" x14ac:dyDescent="0.25">
      <c r="B464" s="87"/>
      <c r="C464" s="87"/>
      <c r="D464" s="87"/>
      <c r="E464" s="87"/>
      <c r="F464" s="87"/>
      <c r="G464" s="88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10" t="str">
        <f t="shared" si="56"/>
        <v>MISSING</v>
      </c>
      <c r="W464" s="240" t="str">
        <f t="shared" si="57"/>
        <v xml:space="preserve"> </v>
      </c>
      <c r="X464" s="88"/>
      <c r="Y464" s="9" t="str">
        <f t="shared" si="58"/>
        <v>no</v>
      </c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239" t="str">
        <f t="shared" si="59"/>
        <v>MISSING</v>
      </c>
      <c r="AO464" s="240" t="str">
        <f t="shared" si="60"/>
        <v xml:space="preserve"> </v>
      </c>
      <c r="AP464" s="239" t="str">
        <f t="shared" si="61"/>
        <v>MISSING</v>
      </c>
      <c r="AQ464" s="240" t="str">
        <f t="shared" si="62"/>
        <v/>
      </c>
      <c r="AR464" s="107" t="str">
        <f t="shared" si="63"/>
        <v/>
      </c>
      <c r="AS464" s="90"/>
    </row>
    <row r="465" spans="2:45" x14ac:dyDescent="0.25">
      <c r="B465" s="87"/>
      <c r="C465" s="87"/>
      <c r="D465" s="87"/>
      <c r="E465" s="87"/>
      <c r="F465" s="87"/>
      <c r="G465" s="88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10" t="str">
        <f t="shared" si="56"/>
        <v>MISSING</v>
      </c>
      <c r="W465" s="240" t="str">
        <f t="shared" si="57"/>
        <v xml:space="preserve"> </v>
      </c>
      <c r="X465" s="88"/>
      <c r="Y465" s="9" t="str">
        <f t="shared" si="58"/>
        <v>no</v>
      </c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239" t="str">
        <f t="shared" si="59"/>
        <v>MISSING</v>
      </c>
      <c r="AO465" s="240" t="str">
        <f t="shared" si="60"/>
        <v xml:space="preserve"> </v>
      </c>
      <c r="AP465" s="239" t="str">
        <f t="shared" si="61"/>
        <v>MISSING</v>
      </c>
      <c r="AQ465" s="240" t="str">
        <f t="shared" si="62"/>
        <v/>
      </c>
      <c r="AR465" s="107" t="str">
        <f t="shared" si="63"/>
        <v/>
      </c>
      <c r="AS465" s="90"/>
    </row>
    <row r="466" spans="2:45" x14ac:dyDescent="0.25">
      <c r="B466" s="87"/>
      <c r="C466" s="87"/>
      <c r="D466" s="87"/>
      <c r="E466" s="87"/>
      <c r="F466" s="87"/>
      <c r="G466" s="88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10" t="str">
        <f t="shared" si="56"/>
        <v>MISSING</v>
      </c>
      <c r="W466" s="240" t="str">
        <f t="shared" si="57"/>
        <v xml:space="preserve"> </v>
      </c>
      <c r="X466" s="88"/>
      <c r="Y466" s="9" t="str">
        <f t="shared" si="58"/>
        <v>no</v>
      </c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239" t="str">
        <f t="shared" si="59"/>
        <v>MISSING</v>
      </c>
      <c r="AO466" s="240" t="str">
        <f t="shared" si="60"/>
        <v xml:space="preserve"> </v>
      </c>
      <c r="AP466" s="239" t="str">
        <f t="shared" si="61"/>
        <v>MISSING</v>
      </c>
      <c r="AQ466" s="240" t="str">
        <f t="shared" si="62"/>
        <v/>
      </c>
      <c r="AR466" s="107" t="str">
        <f t="shared" si="63"/>
        <v/>
      </c>
      <c r="AS466" s="90"/>
    </row>
    <row r="467" spans="2:45" x14ac:dyDescent="0.25">
      <c r="B467" s="87"/>
      <c r="C467" s="87"/>
      <c r="D467" s="87"/>
      <c r="E467" s="87"/>
      <c r="F467" s="87"/>
      <c r="G467" s="88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10" t="str">
        <f t="shared" si="56"/>
        <v>MISSING</v>
      </c>
      <c r="W467" s="240" t="str">
        <f t="shared" si="57"/>
        <v xml:space="preserve"> </v>
      </c>
      <c r="X467" s="88"/>
      <c r="Y467" s="9" t="str">
        <f t="shared" si="58"/>
        <v>no</v>
      </c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239" t="str">
        <f t="shared" si="59"/>
        <v>MISSING</v>
      </c>
      <c r="AO467" s="240" t="str">
        <f t="shared" si="60"/>
        <v xml:space="preserve"> </v>
      </c>
      <c r="AP467" s="239" t="str">
        <f t="shared" si="61"/>
        <v>MISSING</v>
      </c>
      <c r="AQ467" s="240" t="str">
        <f t="shared" si="62"/>
        <v/>
      </c>
      <c r="AR467" s="107" t="str">
        <f t="shared" si="63"/>
        <v/>
      </c>
      <c r="AS467" s="90"/>
    </row>
    <row r="468" spans="2:45" x14ac:dyDescent="0.25">
      <c r="B468" s="87"/>
      <c r="C468" s="87"/>
      <c r="D468" s="87"/>
      <c r="E468" s="87"/>
      <c r="F468" s="87"/>
      <c r="G468" s="88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10" t="str">
        <f t="shared" si="56"/>
        <v>MISSING</v>
      </c>
      <c r="W468" s="240" t="str">
        <f t="shared" si="57"/>
        <v xml:space="preserve"> </v>
      </c>
      <c r="X468" s="88"/>
      <c r="Y468" s="9" t="str">
        <f t="shared" si="58"/>
        <v>no</v>
      </c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239" t="str">
        <f t="shared" si="59"/>
        <v>MISSING</v>
      </c>
      <c r="AO468" s="240" t="str">
        <f t="shared" si="60"/>
        <v xml:space="preserve"> </v>
      </c>
      <c r="AP468" s="239" t="str">
        <f t="shared" si="61"/>
        <v>MISSING</v>
      </c>
      <c r="AQ468" s="240" t="str">
        <f t="shared" si="62"/>
        <v/>
      </c>
      <c r="AR468" s="107" t="str">
        <f t="shared" si="63"/>
        <v/>
      </c>
      <c r="AS468" s="90"/>
    </row>
    <row r="469" spans="2:45" x14ac:dyDescent="0.25">
      <c r="B469" s="87"/>
      <c r="C469" s="87"/>
      <c r="D469" s="87"/>
      <c r="E469" s="87"/>
      <c r="F469" s="87"/>
      <c r="G469" s="88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10" t="str">
        <f t="shared" si="56"/>
        <v>MISSING</v>
      </c>
      <c r="W469" s="240" t="str">
        <f t="shared" si="57"/>
        <v xml:space="preserve"> </v>
      </c>
      <c r="X469" s="88"/>
      <c r="Y469" s="9" t="str">
        <f t="shared" si="58"/>
        <v>no</v>
      </c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239" t="str">
        <f t="shared" si="59"/>
        <v>MISSING</v>
      </c>
      <c r="AO469" s="240" t="str">
        <f t="shared" si="60"/>
        <v xml:space="preserve"> </v>
      </c>
      <c r="AP469" s="239" t="str">
        <f t="shared" si="61"/>
        <v>MISSING</v>
      </c>
      <c r="AQ469" s="240" t="str">
        <f t="shared" si="62"/>
        <v/>
      </c>
      <c r="AR469" s="107" t="str">
        <f t="shared" si="63"/>
        <v/>
      </c>
      <c r="AS469" s="90"/>
    </row>
    <row r="470" spans="2:45" x14ac:dyDescent="0.25">
      <c r="B470" s="87"/>
      <c r="C470" s="87"/>
      <c r="D470" s="87"/>
      <c r="E470" s="87"/>
      <c r="F470" s="87"/>
      <c r="G470" s="88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10" t="str">
        <f t="shared" si="56"/>
        <v>MISSING</v>
      </c>
      <c r="W470" s="240" t="str">
        <f t="shared" si="57"/>
        <v xml:space="preserve"> </v>
      </c>
      <c r="X470" s="88"/>
      <c r="Y470" s="9" t="str">
        <f t="shared" si="58"/>
        <v>no</v>
      </c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239" t="str">
        <f t="shared" si="59"/>
        <v>MISSING</v>
      </c>
      <c r="AO470" s="240" t="str">
        <f t="shared" si="60"/>
        <v xml:space="preserve"> </v>
      </c>
      <c r="AP470" s="239" t="str">
        <f t="shared" si="61"/>
        <v>MISSING</v>
      </c>
      <c r="AQ470" s="240" t="str">
        <f t="shared" si="62"/>
        <v/>
      </c>
      <c r="AR470" s="107" t="str">
        <f t="shared" si="63"/>
        <v/>
      </c>
      <c r="AS470" s="90"/>
    </row>
    <row r="471" spans="2:45" x14ac:dyDescent="0.25">
      <c r="B471" s="87"/>
      <c r="C471" s="87"/>
      <c r="D471" s="87"/>
      <c r="E471" s="87"/>
      <c r="F471" s="87"/>
      <c r="G471" s="88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10" t="str">
        <f t="shared" si="56"/>
        <v>MISSING</v>
      </c>
      <c r="W471" s="240" t="str">
        <f t="shared" si="57"/>
        <v xml:space="preserve"> </v>
      </c>
      <c r="X471" s="88"/>
      <c r="Y471" s="9" t="str">
        <f t="shared" si="58"/>
        <v>no</v>
      </c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239" t="str">
        <f t="shared" si="59"/>
        <v>MISSING</v>
      </c>
      <c r="AO471" s="240" t="str">
        <f t="shared" si="60"/>
        <v xml:space="preserve"> </v>
      </c>
      <c r="AP471" s="239" t="str">
        <f t="shared" si="61"/>
        <v>MISSING</v>
      </c>
      <c r="AQ471" s="240" t="str">
        <f t="shared" si="62"/>
        <v/>
      </c>
      <c r="AR471" s="107" t="str">
        <f t="shared" si="63"/>
        <v/>
      </c>
      <c r="AS471" s="90"/>
    </row>
    <row r="472" spans="2:45" x14ac:dyDescent="0.25">
      <c r="B472" s="87"/>
      <c r="C472" s="87"/>
      <c r="D472" s="87"/>
      <c r="E472" s="87"/>
      <c r="F472" s="87"/>
      <c r="G472" s="88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10" t="str">
        <f t="shared" si="56"/>
        <v>MISSING</v>
      </c>
      <c r="W472" s="240" t="str">
        <f t="shared" si="57"/>
        <v xml:space="preserve"> </v>
      </c>
      <c r="X472" s="88"/>
      <c r="Y472" s="9" t="str">
        <f t="shared" si="58"/>
        <v>no</v>
      </c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239" t="str">
        <f t="shared" si="59"/>
        <v>MISSING</v>
      </c>
      <c r="AO472" s="240" t="str">
        <f t="shared" si="60"/>
        <v xml:space="preserve"> </v>
      </c>
      <c r="AP472" s="239" t="str">
        <f t="shared" si="61"/>
        <v>MISSING</v>
      </c>
      <c r="AQ472" s="240" t="str">
        <f t="shared" si="62"/>
        <v/>
      </c>
      <c r="AR472" s="107" t="str">
        <f t="shared" si="63"/>
        <v/>
      </c>
      <c r="AS472" s="90"/>
    </row>
    <row r="473" spans="2:45" x14ac:dyDescent="0.25">
      <c r="B473" s="87"/>
      <c r="C473" s="87"/>
      <c r="D473" s="87"/>
      <c r="E473" s="87"/>
      <c r="F473" s="87"/>
      <c r="G473" s="88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10" t="str">
        <f t="shared" si="56"/>
        <v>MISSING</v>
      </c>
      <c r="W473" s="240" t="str">
        <f t="shared" si="57"/>
        <v xml:space="preserve"> </v>
      </c>
      <c r="X473" s="88"/>
      <c r="Y473" s="9" t="str">
        <f t="shared" si="58"/>
        <v>no</v>
      </c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239" t="str">
        <f t="shared" si="59"/>
        <v>MISSING</v>
      </c>
      <c r="AO473" s="240" t="str">
        <f t="shared" si="60"/>
        <v xml:space="preserve"> </v>
      </c>
      <c r="AP473" s="239" t="str">
        <f t="shared" si="61"/>
        <v>MISSING</v>
      </c>
      <c r="AQ473" s="240" t="str">
        <f t="shared" si="62"/>
        <v/>
      </c>
      <c r="AR473" s="107" t="str">
        <f t="shared" si="63"/>
        <v/>
      </c>
      <c r="AS473" s="90"/>
    </row>
    <row r="474" spans="2:45" x14ac:dyDescent="0.25">
      <c r="B474" s="87"/>
      <c r="C474" s="87"/>
      <c r="D474" s="87"/>
      <c r="E474" s="87"/>
      <c r="F474" s="87"/>
      <c r="G474" s="88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10" t="str">
        <f t="shared" si="56"/>
        <v>MISSING</v>
      </c>
      <c r="W474" s="240" t="str">
        <f t="shared" si="57"/>
        <v xml:space="preserve"> </v>
      </c>
      <c r="X474" s="88"/>
      <c r="Y474" s="9" t="str">
        <f t="shared" si="58"/>
        <v>no</v>
      </c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239" t="str">
        <f t="shared" si="59"/>
        <v>MISSING</v>
      </c>
      <c r="AO474" s="240" t="str">
        <f t="shared" si="60"/>
        <v xml:space="preserve"> </v>
      </c>
      <c r="AP474" s="239" t="str">
        <f t="shared" si="61"/>
        <v>MISSING</v>
      </c>
      <c r="AQ474" s="240" t="str">
        <f t="shared" si="62"/>
        <v/>
      </c>
      <c r="AR474" s="107" t="str">
        <f t="shared" si="63"/>
        <v/>
      </c>
      <c r="AS474" s="90"/>
    </row>
    <row r="475" spans="2:45" x14ac:dyDescent="0.25">
      <c r="B475" s="87"/>
      <c r="C475" s="87"/>
      <c r="D475" s="87"/>
      <c r="E475" s="87"/>
      <c r="F475" s="87"/>
      <c r="G475" s="88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10" t="str">
        <f t="shared" si="56"/>
        <v>MISSING</v>
      </c>
      <c r="W475" s="240" t="str">
        <f t="shared" si="57"/>
        <v xml:space="preserve"> </v>
      </c>
      <c r="X475" s="88"/>
      <c r="Y475" s="9" t="str">
        <f t="shared" si="58"/>
        <v>no</v>
      </c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239" t="str">
        <f t="shared" si="59"/>
        <v>MISSING</v>
      </c>
      <c r="AO475" s="240" t="str">
        <f t="shared" si="60"/>
        <v xml:space="preserve"> </v>
      </c>
      <c r="AP475" s="239" t="str">
        <f t="shared" si="61"/>
        <v>MISSING</v>
      </c>
      <c r="AQ475" s="240" t="str">
        <f t="shared" si="62"/>
        <v/>
      </c>
      <c r="AR475" s="107" t="str">
        <f t="shared" si="63"/>
        <v/>
      </c>
      <c r="AS475" s="90"/>
    </row>
    <row r="476" spans="2:45" x14ac:dyDescent="0.25">
      <c r="B476" s="87"/>
      <c r="C476" s="87"/>
      <c r="D476" s="87"/>
      <c r="E476" s="87"/>
      <c r="F476" s="87"/>
      <c r="G476" s="88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10" t="str">
        <f t="shared" si="56"/>
        <v>MISSING</v>
      </c>
      <c r="W476" s="240" t="str">
        <f t="shared" si="57"/>
        <v xml:space="preserve"> </v>
      </c>
      <c r="X476" s="88"/>
      <c r="Y476" s="9" t="str">
        <f t="shared" si="58"/>
        <v>no</v>
      </c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239" t="str">
        <f t="shared" si="59"/>
        <v>MISSING</v>
      </c>
      <c r="AO476" s="240" t="str">
        <f t="shared" si="60"/>
        <v xml:space="preserve"> </v>
      </c>
      <c r="AP476" s="239" t="str">
        <f t="shared" si="61"/>
        <v>MISSING</v>
      </c>
      <c r="AQ476" s="240" t="str">
        <f t="shared" si="62"/>
        <v/>
      </c>
      <c r="AR476" s="107" t="str">
        <f t="shared" si="63"/>
        <v/>
      </c>
      <c r="AS476" s="90"/>
    </row>
    <row r="477" spans="2:45" x14ac:dyDescent="0.25">
      <c r="B477" s="87"/>
      <c r="C477" s="87"/>
      <c r="D477" s="87"/>
      <c r="E477" s="87"/>
      <c r="F477" s="87"/>
      <c r="G477" s="88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10" t="str">
        <f t="shared" si="56"/>
        <v>MISSING</v>
      </c>
      <c r="W477" s="240" t="str">
        <f t="shared" si="57"/>
        <v xml:space="preserve"> </v>
      </c>
      <c r="X477" s="88"/>
      <c r="Y477" s="9" t="str">
        <f t="shared" si="58"/>
        <v>no</v>
      </c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239" t="str">
        <f t="shared" si="59"/>
        <v>MISSING</v>
      </c>
      <c r="AO477" s="240" t="str">
        <f t="shared" si="60"/>
        <v xml:space="preserve"> </v>
      </c>
      <c r="AP477" s="239" t="str">
        <f t="shared" si="61"/>
        <v>MISSING</v>
      </c>
      <c r="AQ477" s="240" t="str">
        <f t="shared" si="62"/>
        <v/>
      </c>
      <c r="AR477" s="107" t="str">
        <f t="shared" si="63"/>
        <v/>
      </c>
      <c r="AS477" s="90"/>
    </row>
    <row r="478" spans="2:45" x14ac:dyDescent="0.25">
      <c r="B478" s="87"/>
      <c r="C478" s="87"/>
      <c r="D478" s="87"/>
      <c r="E478" s="87"/>
      <c r="F478" s="87"/>
      <c r="G478" s="88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10" t="str">
        <f t="shared" si="56"/>
        <v>MISSING</v>
      </c>
      <c r="W478" s="240" t="str">
        <f t="shared" si="57"/>
        <v xml:space="preserve"> </v>
      </c>
      <c r="X478" s="88"/>
      <c r="Y478" s="9" t="str">
        <f t="shared" si="58"/>
        <v>no</v>
      </c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239" t="str">
        <f t="shared" si="59"/>
        <v>MISSING</v>
      </c>
      <c r="AO478" s="240" t="str">
        <f t="shared" si="60"/>
        <v xml:space="preserve"> </v>
      </c>
      <c r="AP478" s="239" t="str">
        <f t="shared" si="61"/>
        <v>MISSING</v>
      </c>
      <c r="AQ478" s="240" t="str">
        <f t="shared" si="62"/>
        <v/>
      </c>
      <c r="AR478" s="107" t="str">
        <f t="shared" si="63"/>
        <v/>
      </c>
      <c r="AS478" s="90"/>
    </row>
    <row r="479" spans="2:45" x14ac:dyDescent="0.25">
      <c r="B479" s="87"/>
      <c r="C479" s="87"/>
      <c r="D479" s="87"/>
      <c r="E479" s="87"/>
      <c r="F479" s="87"/>
      <c r="G479" s="88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10" t="str">
        <f t="shared" si="56"/>
        <v>MISSING</v>
      </c>
      <c r="W479" s="240" t="str">
        <f t="shared" si="57"/>
        <v xml:space="preserve"> </v>
      </c>
      <c r="X479" s="88"/>
      <c r="Y479" s="9" t="str">
        <f t="shared" si="58"/>
        <v>no</v>
      </c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239" t="str">
        <f t="shared" si="59"/>
        <v>MISSING</v>
      </c>
      <c r="AO479" s="240" t="str">
        <f t="shared" si="60"/>
        <v xml:space="preserve"> </v>
      </c>
      <c r="AP479" s="239" t="str">
        <f t="shared" si="61"/>
        <v>MISSING</v>
      </c>
      <c r="AQ479" s="240" t="str">
        <f t="shared" si="62"/>
        <v/>
      </c>
      <c r="AR479" s="107" t="str">
        <f t="shared" si="63"/>
        <v/>
      </c>
      <c r="AS479" s="90"/>
    </row>
    <row r="480" spans="2:45" x14ac:dyDescent="0.25">
      <c r="B480" s="87"/>
      <c r="C480" s="87"/>
      <c r="D480" s="87"/>
      <c r="E480" s="87"/>
      <c r="F480" s="87"/>
      <c r="G480" s="88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10" t="str">
        <f t="shared" si="56"/>
        <v>MISSING</v>
      </c>
      <c r="W480" s="240" t="str">
        <f t="shared" si="57"/>
        <v xml:space="preserve"> </v>
      </c>
      <c r="X480" s="88"/>
      <c r="Y480" s="9" t="str">
        <f t="shared" si="58"/>
        <v>no</v>
      </c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239" t="str">
        <f t="shared" si="59"/>
        <v>MISSING</v>
      </c>
      <c r="AO480" s="240" t="str">
        <f t="shared" si="60"/>
        <v xml:space="preserve"> </v>
      </c>
      <c r="AP480" s="239" t="str">
        <f t="shared" si="61"/>
        <v>MISSING</v>
      </c>
      <c r="AQ480" s="240" t="str">
        <f t="shared" si="62"/>
        <v/>
      </c>
      <c r="AR480" s="107" t="str">
        <f t="shared" si="63"/>
        <v/>
      </c>
      <c r="AS480" s="90"/>
    </row>
    <row r="481" spans="2:45" x14ac:dyDescent="0.25">
      <c r="B481" s="87"/>
      <c r="C481" s="87"/>
      <c r="D481" s="87"/>
      <c r="E481" s="87"/>
      <c r="F481" s="87"/>
      <c r="G481" s="88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10" t="str">
        <f t="shared" si="56"/>
        <v>MISSING</v>
      </c>
      <c r="W481" s="240" t="str">
        <f t="shared" si="57"/>
        <v xml:space="preserve"> </v>
      </c>
      <c r="X481" s="88"/>
      <c r="Y481" s="9" t="str">
        <f t="shared" si="58"/>
        <v>no</v>
      </c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239" t="str">
        <f t="shared" si="59"/>
        <v>MISSING</v>
      </c>
      <c r="AO481" s="240" t="str">
        <f t="shared" si="60"/>
        <v xml:space="preserve"> </v>
      </c>
      <c r="AP481" s="239" t="str">
        <f t="shared" si="61"/>
        <v>MISSING</v>
      </c>
      <c r="AQ481" s="240" t="str">
        <f t="shared" si="62"/>
        <v/>
      </c>
      <c r="AR481" s="107" t="str">
        <f t="shared" si="63"/>
        <v/>
      </c>
      <c r="AS481" s="90"/>
    </row>
    <row r="482" spans="2:45" x14ac:dyDescent="0.25">
      <c r="B482" s="87"/>
      <c r="C482" s="87"/>
      <c r="D482" s="87"/>
      <c r="E482" s="87"/>
      <c r="F482" s="87"/>
      <c r="G482" s="88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10" t="str">
        <f t="shared" si="56"/>
        <v>MISSING</v>
      </c>
      <c r="W482" s="240" t="str">
        <f t="shared" si="57"/>
        <v xml:space="preserve"> </v>
      </c>
      <c r="X482" s="88"/>
      <c r="Y482" s="9" t="str">
        <f t="shared" si="58"/>
        <v>no</v>
      </c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239" t="str">
        <f t="shared" si="59"/>
        <v>MISSING</v>
      </c>
      <c r="AO482" s="240" t="str">
        <f t="shared" si="60"/>
        <v xml:space="preserve"> </v>
      </c>
      <c r="AP482" s="239" t="str">
        <f t="shared" si="61"/>
        <v>MISSING</v>
      </c>
      <c r="AQ482" s="240" t="str">
        <f t="shared" si="62"/>
        <v/>
      </c>
      <c r="AR482" s="107" t="str">
        <f t="shared" si="63"/>
        <v/>
      </c>
      <c r="AS482" s="90"/>
    </row>
    <row r="483" spans="2:45" x14ac:dyDescent="0.25">
      <c r="B483" s="87"/>
      <c r="C483" s="87"/>
      <c r="D483" s="87"/>
      <c r="E483" s="87"/>
      <c r="F483" s="87"/>
      <c r="G483" s="88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10" t="str">
        <f t="shared" si="56"/>
        <v>MISSING</v>
      </c>
      <c r="W483" s="240" t="str">
        <f t="shared" si="57"/>
        <v xml:space="preserve"> </v>
      </c>
      <c r="X483" s="88"/>
      <c r="Y483" s="9" t="str">
        <f t="shared" si="58"/>
        <v>no</v>
      </c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239" t="str">
        <f t="shared" si="59"/>
        <v>MISSING</v>
      </c>
      <c r="AO483" s="240" t="str">
        <f t="shared" si="60"/>
        <v xml:space="preserve"> </v>
      </c>
      <c r="AP483" s="239" t="str">
        <f t="shared" si="61"/>
        <v>MISSING</v>
      </c>
      <c r="AQ483" s="240" t="str">
        <f t="shared" si="62"/>
        <v/>
      </c>
      <c r="AR483" s="107" t="str">
        <f t="shared" si="63"/>
        <v/>
      </c>
      <c r="AS483" s="90"/>
    </row>
    <row r="484" spans="2:45" x14ac:dyDescent="0.25">
      <c r="B484" s="87"/>
      <c r="C484" s="87"/>
      <c r="D484" s="87"/>
      <c r="E484" s="87"/>
      <c r="F484" s="87"/>
      <c r="G484" s="88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10" t="str">
        <f t="shared" si="56"/>
        <v>MISSING</v>
      </c>
      <c r="W484" s="240" t="str">
        <f t="shared" si="57"/>
        <v xml:space="preserve"> </v>
      </c>
      <c r="X484" s="88"/>
      <c r="Y484" s="9" t="str">
        <f t="shared" si="58"/>
        <v>no</v>
      </c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239" t="str">
        <f t="shared" si="59"/>
        <v>MISSING</v>
      </c>
      <c r="AO484" s="240" t="str">
        <f t="shared" si="60"/>
        <v xml:space="preserve"> </v>
      </c>
      <c r="AP484" s="239" t="str">
        <f t="shared" si="61"/>
        <v>MISSING</v>
      </c>
      <c r="AQ484" s="240" t="str">
        <f t="shared" si="62"/>
        <v/>
      </c>
      <c r="AR484" s="107" t="str">
        <f t="shared" si="63"/>
        <v/>
      </c>
      <c r="AS484" s="90"/>
    </row>
    <row r="485" spans="2:45" x14ac:dyDescent="0.25">
      <c r="B485" s="87"/>
      <c r="C485" s="87"/>
      <c r="D485" s="87"/>
      <c r="E485" s="87"/>
      <c r="F485" s="87"/>
      <c r="G485" s="88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10" t="str">
        <f t="shared" si="56"/>
        <v>MISSING</v>
      </c>
      <c r="W485" s="240" t="str">
        <f t="shared" si="57"/>
        <v xml:space="preserve"> </v>
      </c>
      <c r="X485" s="88"/>
      <c r="Y485" s="9" t="str">
        <f t="shared" si="58"/>
        <v>no</v>
      </c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239" t="str">
        <f t="shared" si="59"/>
        <v>MISSING</v>
      </c>
      <c r="AO485" s="240" t="str">
        <f t="shared" si="60"/>
        <v xml:space="preserve"> </v>
      </c>
      <c r="AP485" s="239" t="str">
        <f t="shared" si="61"/>
        <v>MISSING</v>
      </c>
      <c r="AQ485" s="240" t="str">
        <f t="shared" si="62"/>
        <v/>
      </c>
      <c r="AR485" s="107" t="str">
        <f t="shared" si="63"/>
        <v/>
      </c>
      <c r="AS485" s="90"/>
    </row>
    <row r="486" spans="2:45" x14ac:dyDescent="0.25">
      <c r="B486" s="87"/>
      <c r="C486" s="87"/>
      <c r="D486" s="87"/>
      <c r="E486" s="87"/>
      <c r="F486" s="87"/>
      <c r="G486" s="88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10" t="str">
        <f t="shared" si="56"/>
        <v>MISSING</v>
      </c>
      <c r="W486" s="240" t="str">
        <f t="shared" si="57"/>
        <v xml:space="preserve"> </v>
      </c>
      <c r="X486" s="88"/>
      <c r="Y486" s="9" t="str">
        <f t="shared" si="58"/>
        <v>no</v>
      </c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239" t="str">
        <f t="shared" si="59"/>
        <v>MISSING</v>
      </c>
      <c r="AO486" s="240" t="str">
        <f t="shared" si="60"/>
        <v xml:space="preserve"> </v>
      </c>
      <c r="AP486" s="239" t="str">
        <f t="shared" si="61"/>
        <v>MISSING</v>
      </c>
      <c r="AQ486" s="240" t="str">
        <f t="shared" si="62"/>
        <v/>
      </c>
      <c r="AR486" s="107" t="str">
        <f t="shared" si="63"/>
        <v/>
      </c>
      <c r="AS486" s="90"/>
    </row>
    <row r="487" spans="2:45" x14ac:dyDescent="0.25">
      <c r="B487" s="87"/>
      <c r="C487" s="87"/>
      <c r="D487" s="87"/>
      <c r="E487" s="87"/>
      <c r="F487" s="87"/>
      <c r="G487" s="88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10" t="str">
        <f t="shared" si="56"/>
        <v>MISSING</v>
      </c>
      <c r="W487" s="240" t="str">
        <f t="shared" si="57"/>
        <v xml:space="preserve"> </v>
      </c>
      <c r="X487" s="88"/>
      <c r="Y487" s="9" t="str">
        <f t="shared" si="58"/>
        <v>no</v>
      </c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239" t="str">
        <f t="shared" si="59"/>
        <v>MISSING</v>
      </c>
      <c r="AO487" s="240" t="str">
        <f t="shared" si="60"/>
        <v xml:space="preserve"> </v>
      </c>
      <c r="AP487" s="239" t="str">
        <f t="shared" si="61"/>
        <v>MISSING</v>
      </c>
      <c r="AQ487" s="240" t="str">
        <f t="shared" si="62"/>
        <v/>
      </c>
      <c r="AR487" s="107" t="str">
        <f t="shared" si="63"/>
        <v/>
      </c>
      <c r="AS487" s="90"/>
    </row>
    <row r="488" spans="2:45" x14ac:dyDescent="0.25">
      <c r="B488" s="87"/>
      <c r="C488" s="87"/>
      <c r="D488" s="87"/>
      <c r="E488" s="87"/>
      <c r="F488" s="87"/>
      <c r="G488" s="88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10" t="str">
        <f t="shared" si="56"/>
        <v>MISSING</v>
      </c>
      <c r="W488" s="240" t="str">
        <f t="shared" si="57"/>
        <v xml:space="preserve"> </v>
      </c>
      <c r="X488" s="88"/>
      <c r="Y488" s="9" t="str">
        <f t="shared" si="58"/>
        <v>no</v>
      </c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239" t="str">
        <f t="shared" si="59"/>
        <v>MISSING</v>
      </c>
      <c r="AO488" s="240" t="str">
        <f t="shared" si="60"/>
        <v xml:space="preserve"> </v>
      </c>
      <c r="AP488" s="239" t="str">
        <f t="shared" si="61"/>
        <v>MISSING</v>
      </c>
      <c r="AQ488" s="240" t="str">
        <f t="shared" si="62"/>
        <v/>
      </c>
      <c r="AR488" s="107" t="str">
        <f t="shared" si="63"/>
        <v/>
      </c>
      <c r="AS488" s="90"/>
    </row>
    <row r="489" spans="2:45" x14ac:dyDescent="0.25">
      <c r="B489" s="87"/>
      <c r="C489" s="87"/>
      <c r="D489" s="87"/>
      <c r="E489" s="87"/>
      <c r="F489" s="87"/>
      <c r="G489" s="88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10" t="str">
        <f t="shared" si="56"/>
        <v>MISSING</v>
      </c>
      <c r="W489" s="240" t="str">
        <f t="shared" si="57"/>
        <v xml:space="preserve"> </v>
      </c>
      <c r="X489" s="88"/>
      <c r="Y489" s="9" t="str">
        <f t="shared" si="58"/>
        <v>no</v>
      </c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239" t="str">
        <f t="shared" si="59"/>
        <v>MISSING</v>
      </c>
      <c r="AO489" s="240" t="str">
        <f t="shared" si="60"/>
        <v xml:space="preserve"> </v>
      </c>
      <c r="AP489" s="239" t="str">
        <f t="shared" si="61"/>
        <v>MISSING</v>
      </c>
      <c r="AQ489" s="240" t="str">
        <f t="shared" si="62"/>
        <v/>
      </c>
      <c r="AR489" s="107" t="str">
        <f t="shared" si="63"/>
        <v/>
      </c>
      <c r="AS489" s="90"/>
    </row>
    <row r="490" spans="2:45" x14ac:dyDescent="0.25">
      <c r="B490" s="87"/>
      <c r="C490" s="87"/>
      <c r="D490" s="87"/>
      <c r="E490" s="87"/>
      <c r="F490" s="87"/>
      <c r="G490" s="88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10" t="str">
        <f t="shared" si="56"/>
        <v>MISSING</v>
      </c>
      <c r="W490" s="240" t="str">
        <f t="shared" si="57"/>
        <v xml:space="preserve"> </v>
      </c>
      <c r="X490" s="88"/>
      <c r="Y490" s="9" t="str">
        <f t="shared" si="58"/>
        <v>no</v>
      </c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239" t="str">
        <f t="shared" si="59"/>
        <v>MISSING</v>
      </c>
      <c r="AO490" s="240" t="str">
        <f t="shared" si="60"/>
        <v xml:space="preserve"> </v>
      </c>
      <c r="AP490" s="239" t="str">
        <f t="shared" si="61"/>
        <v>MISSING</v>
      </c>
      <c r="AQ490" s="240" t="str">
        <f t="shared" si="62"/>
        <v/>
      </c>
      <c r="AR490" s="107" t="str">
        <f t="shared" si="63"/>
        <v/>
      </c>
      <c r="AS490" s="90"/>
    </row>
    <row r="491" spans="2:45" x14ac:dyDescent="0.25">
      <c r="B491" s="87"/>
      <c r="C491" s="87"/>
      <c r="D491" s="87"/>
      <c r="E491" s="87"/>
      <c r="F491" s="87"/>
      <c r="G491" s="88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10" t="str">
        <f t="shared" si="56"/>
        <v>MISSING</v>
      </c>
      <c r="W491" s="240" t="str">
        <f t="shared" si="57"/>
        <v xml:space="preserve"> </v>
      </c>
      <c r="X491" s="88"/>
      <c r="Y491" s="9" t="str">
        <f t="shared" si="58"/>
        <v>no</v>
      </c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239" t="str">
        <f t="shared" si="59"/>
        <v>MISSING</v>
      </c>
      <c r="AO491" s="240" t="str">
        <f t="shared" si="60"/>
        <v xml:space="preserve"> </v>
      </c>
      <c r="AP491" s="239" t="str">
        <f t="shared" si="61"/>
        <v>MISSING</v>
      </c>
      <c r="AQ491" s="240" t="str">
        <f t="shared" si="62"/>
        <v/>
      </c>
      <c r="AR491" s="107" t="str">
        <f t="shared" si="63"/>
        <v/>
      </c>
      <c r="AS491" s="90"/>
    </row>
    <row r="492" spans="2:45" x14ac:dyDescent="0.25">
      <c r="B492" s="87"/>
      <c r="C492" s="87"/>
      <c r="D492" s="87"/>
      <c r="E492" s="87"/>
      <c r="F492" s="87"/>
      <c r="G492" s="88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10" t="str">
        <f t="shared" si="56"/>
        <v>MISSING</v>
      </c>
      <c r="W492" s="240" t="str">
        <f t="shared" si="57"/>
        <v xml:space="preserve"> </v>
      </c>
      <c r="X492" s="88"/>
      <c r="Y492" s="9" t="str">
        <f t="shared" si="58"/>
        <v>no</v>
      </c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239" t="str">
        <f t="shared" si="59"/>
        <v>MISSING</v>
      </c>
      <c r="AO492" s="240" t="str">
        <f t="shared" si="60"/>
        <v xml:space="preserve"> </v>
      </c>
      <c r="AP492" s="239" t="str">
        <f t="shared" si="61"/>
        <v>MISSING</v>
      </c>
      <c r="AQ492" s="240" t="str">
        <f t="shared" si="62"/>
        <v/>
      </c>
      <c r="AR492" s="107" t="str">
        <f t="shared" si="63"/>
        <v/>
      </c>
      <c r="AS492" s="90"/>
    </row>
    <row r="493" spans="2:45" x14ac:dyDescent="0.25">
      <c r="B493" s="87"/>
      <c r="C493" s="87"/>
      <c r="D493" s="87"/>
      <c r="E493" s="87"/>
      <c r="F493" s="87"/>
      <c r="G493" s="88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10" t="str">
        <f t="shared" si="56"/>
        <v>MISSING</v>
      </c>
      <c r="W493" s="240" t="str">
        <f t="shared" si="57"/>
        <v xml:space="preserve"> </v>
      </c>
      <c r="X493" s="88"/>
      <c r="Y493" s="9" t="str">
        <f t="shared" si="58"/>
        <v>no</v>
      </c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239" t="str">
        <f t="shared" si="59"/>
        <v>MISSING</v>
      </c>
      <c r="AO493" s="240" t="str">
        <f t="shared" si="60"/>
        <v xml:space="preserve"> </v>
      </c>
      <c r="AP493" s="239" t="str">
        <f t="shared" si="61"/>
        <v>MISSING</v>
      </c>
      <c r="AQ493" s="240" t="str">
        <f t="shared" si="62"/>
        <v/>
      </c>
      <c r="AR493" s="107" t="str">
        <f t="shared" si="63"/>
        <v/>
      </c>
      <c r="AS493" s="90"/>
    </row>
    <row r="494" spans="2:45" x14ac:dyDescent="0.25">
      <c r="B494" s="87"/>
      <c r="C494" s="87"/>
      <c r="D494" s="87"/>
      <c r="E494" s="87"/>
      <c r="F494" s="87"/>
      <c r="G494" s="88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10" t="str">
        <f t="shared" si="56"/>
        <v>MISSING</v>
      </c>
      <c r="W494" s="240" t="str">
        <f t="shared" si="57"/>
        <v xml:space="preserve"> </v>
      </c>
      <c r="X494" s="88"/>
      <c r="Y494" s="9" t="str">
        <f t="shared" si="58"/>
        <v>no</v>
      </c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239" t="str">
        <f t="shared" si="59"/>
        <v>MISSING</v>
      </c>
      <c r="AO494" s="240" t="str">
        <f t="shared" si="60"/>
        <v xml:space="preserve"> </v>
      </c>
      <c r="AP494" s="239" t="str">
        <f t="shared" si="61"/>
        <v>MISSING</v>
      </c>
      <c r="AQ494" s="240" t="str">
        <f t="shared" si="62"/>
        <v/>
      </c>
      <c r="AR494" s="107" t="str">
        <f t="shared" si="63"/>
        <v/>
      </c>
      <c r="AS494" s="90"/>
    </row>
    <row r="495" spans="2:45" x14ac:dyDescent="0.25">
      <c r="B495" s="87"/>
      <c r="C495" s="87"/>
      <c r="D495" s="87"/>
      <c r="E495" s="87"/>
      <c r="F495" s="87"/>
      <c r="G495" s="88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10" t="str">
        <f t="shared" si="56"/>
        <v>MISSING</v>
      </c>
      <c r="W495" s="240" t="str">
        <f t="shared" si="57"/>
        <v xml:space="preserve"> </v>
      </c>
      <c r="X495" s="88"/>
      <c r="Y495" s="9" t="str">
        <f t="shared" si="58"/>
        <v>no</v>
      </c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239" t="str">
        <f t="shared" si="59"/>
        <v>MISSING</v>
      </c>
      <c r="AO495" s="240" t="str">
        <f t="shared" si="60"/>
        <v xml:space="preserve"> </v>
      </c>
      <c r="AP495" s="239" t="str">
        <f t="shared" si="61"/>
        <v>MISSING</v>
      </c>
      <c r="AQ495" s="240" t="str">
        <f t="shared" si="62"/>
        <v/>
      </c>
      <c r="AR495" s="107" t="str">
        <f t="shared" si="63"/>
        <v/>
      </c>
      <c r="AS495" s="90"/>
    </row>
    <row r="496" spans="2:45" x14ac:dyDescent="0.25">
      <c r="B496" s="87"/>
      <c r="C496" s="87"/>
      <c r="D496" s="87"/>
      <c r="E496" s="87"/>
      <c r="F496" s="87"/>
      <c r="G496" s="88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10" t="str">
        <f t="shared" si="56"/>
        <v>MISSING</v>
      </c>
      <c r="W496" s="240" t="str">
        <f t="shared" si="57"/>
        <v xml:space="preserve"> </v>
      </c>
      <c r="X496" s="88"/>
      <c r="Y496" s="9" t="str">
        <f t="shared" si="58"/>
        <v>no</v>
      </c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239" t="str">
        <f t="shared" si="59"/>
        <v>MISSING</v>
      </c>
      <c r="AO496" s="240" t="str">
        <f t="shared" si="60"/>
        <v xml:space="preserve"> </v>
      </c>
      <c r="AP496" s="239" t="str">
        <f t="shared" si="61"/>
        <v>MISSING</v>
      </c>
      <c r="AQ496" s="240" t="str">
        <f t="shared" si="62"/>
        <v/>
      </c>
      <c r="AR496" s="107" t="str">
        <f t="shared" si="63"/>
        <v/>
      </c>
      <c r="AS496" s="90"/>
    </row>
    <row r="497" spans="2:45" x14ac:dyDescent="0.25">
      <c r="B497" s="87"/>
      <c r="C497" s="87"/>
      <c r="D497" s="87"/>
      <c r="E497" s="87"/>
      <c r="F497" s="87"/>
      <c r="G497" s="88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10" t="str">
        <f t="shared" si="56"/>
        <v>MISSING</v>
      </c>
      <c r="W497" s="240" t="str">
        <f t="shared" si="57"/>
        <v xml:space="preserve"> </v>
      </c>
      <c r="X497" s="88"/>
      <c r="Y497" s="9" t="str">
        <f t="shared" si="58"/>
        <v>no</v>
      </c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239" t="str">
        <f t="shared" si="59"/>
        <v>MISSING</v>
      </c>
      <c r="AO497" s="240" t="str">
        <f t="shared" si="60"/>
        <v xml:space="preserve"> </v>
      </c>
      <c r="AP497" s="239" t="str">
        <f t="shared" si="61"/>
        <v>MISSING</v>
      </c>
      <c r="AQ497" s="240" t="str">
        <f t="shared" si="62"/>
        <v/>
      </c>
      <c r="AR497" s="107" t="str">
        <f t="shared" si="63"/>
        <v/>
      </c>
      <c r="AS497" s="90"/>
    </row>
    <row r="498" spans="2:45" x14ac:dyDescent="0.25">
      <c r="B498" s="87"/>
      <c r="C498" s="87"/>
      <c r="D498" s="87"/>
      <c r="E498" s="87"/>
      <c r="F498" s="87"/>
      <c r="G498" s="88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10" t="str">
        <f t="shared" si="56"/>
        <v>MISSING</v>
      </c>
      <c r="W498" s="240" t="str">
        <f t="shared" si="57"/>
        <v xml:space="preserve"> </v>
      </c>
      <c r="X498" s="88"/>
      <c r="Y498" s="9" t="str">
        <f t="shared" si="58"/>
        <v>no</v>
      </c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239" t="str">
        <f t="shared" si="59"/>
        <v>MISSING</v>
      </c>
      <c r="AO498" s="240" t="str">
        <f t="shared" si="60"/>
        <v xml:space="preserve"> </v>
      </c>
      <c r="AP498" s="239" t="str">
        <f t="shared" si="61"/>
        <v>MISSING</v>
      </c>
      <c r="AQ498" s="240" t="str">
        <f t="shared" si="62"/>
        <v/>
      </c>
      <c r="AR498" s="107" t="str">
        <f t="shared" si="63"/>
        <v/>
      </c>
      <c r="AS498" s="90"/>
    </row>
    <row r="499" spans="2:45" x14ac:dyDescent="0.25">
      <c r="B499" s="87"/>
      <c r="C499" s="87"/>
      <c r="D499" s="87"/>
      <c r="E499" s="87"/>
      <c r="F499" s="87"/>
      <c r="G499" s="88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10" t="str">
        <f t="shared" si="56"/>
        <v>MISSING</v>
      </c>
      <c r="W499" s="240" t="str">
        <f t="shared" si="57"/>
        <v xml:space="preserve"> </v>
      </c>
      <c r="X499" s="88"/>
      <c r="Y499" s="9" t="str">
        <f t="shared" si="58"/>
        <v>no</v>
      </c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239" t="str">
        <f t="shared" si="59"/>
        <v>MISSING</v>
      </c>
      <c r="AO499" s="240" t="str">
        <f t="shared" si="60"/>
        <v xml:space="preserve"> </v>
      </c>
      <c r="AP499" s="239" t="str">
        <f t="shared" si="61"/>
        <v>MISSING</v>
      </c>
      <c r="AQ499" s="240" t="str">
        <f t="shared" si="62"/>
        <v/>
      </c>
      <c r="AR499" s="107" t="str">
        <f t="shared" si="63"/>
        <v/>
      </c>
      <c r="AS499" s="90"/>
    </row>
    <row r="500" spans="2:45" x14ac:dyDescent="0.25">
      <c r="B500" s="87"/>
      <c r="C500" s="87"/>
      <c r="D500" s="87"/>
      <c r="E500" s="87"/>
      <c r="F500" s="87"/>
      <c r="G500" s="88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10" t="str">
        <f t="shared" si="56"/>
        <v>MISSING</v>
      </c>
      <c r="W500" s="240" t="str">
        <f t="shared" si="57"/>
        <v xml:space="preserve"> </v>
      </c>
      <c r="X500" s="88"/>
      <c r="Y500" s="9" t="str">
        <f t="shared" si="58"/>
        <v>no</v>
      </c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239" t="str">
        <f t="shared" si="59"/>
        <v>MISSING</v>
      </c>
      <c r="AO500" s="240" t="str">
        <f t="shared" si="60"/>
        <v xml:space="preserve"> </v>
      </c>
      <c r="AP500" s="239" t="str">
        <f t="shared" si="61"/>
        <v>MISSING</v>
      </c>
      <c r="AQ500" s="240" t="str">
        <f t="shared" si="62"/>
        <v/>
      </c>
      <c r="AR500" s="107" t="str">
        <f t="shared" si="63"/>
        <v/>
      </c>
      <c r="AS500" s="90"/>
    </row>
    <row r="501" spans="2:45" x14ac:dyDescent="0.25">
      <c r="B501" s="87"/>
      <c r="C501" s="87"/>
      <c r="D501" s="87"/>
      <c r="E501" s="87"/>
      <c r="F501" s="87"/>
      <c r="G501" s="88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10" t="str">
        <f t="shared" si="56"/>
        <v>MISSING</v>
      </c>
      <c r="W501" s="240" t="str">
        <f t="shared" si="57"/>
        <v xml:space="preserve"> </v>
      </c>
      <c r="X501" s="88"/>
      <c r="Y501" s="9" t="str">
        <f t="shared" si="58"/>
        <v>no</v>
      </c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239" t="str">
        <f t="shared" si="59"/>
        <v>MISSING</v>
      </c>
      <c r="AO501" s="240" t="str">
        <f t="shared" si="60"/>
        <v xml:space="preserve"> </v>
      </c>
      <c r="AP501" s="239" t="str">
        <f t="shared" si="61"/>
        <v>MISSING</v>
      </c>
      <c r="AQ501" s="240" t="str">
        <f t="shared" si="62"/>
        <v/>
      </c>
      <c r="AR501" s="107" t="str">
        <f t="shared" si="63"/>
        <v/>
      </c>
      <c r="AS501" s="90"/>
    </row>
    <row r="502" spans="2:45" x14ac:dyDescent="0.25">
      <c r="B502" s="87"/>
      <c r="C502" s="87"/>
      <c r="D502" s="87"/>
      <c r="E502" s="87"/>
      <c r="F502" s="87"/>
      <c r="G502" s="88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10" t="str">
        <f t="shared" si="56"/>
        <v>MISSING</v>
      </c>
      <c r="W502" s="240" t="str">
        <f t="shared" si="57"/>
        <v xml:space="preserve"> </v>
      </c>
      <c r="X502" s="88"/>
      <c r="Y502" s="9" t="str">
        <f t="shared" si="58"/>
        <v>no</v>
      </c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239" t="str">
        <f t="shared" si="59"/>
        <v>MISSING</v>
      </c>
      <c r="AO502" s="240" t="str">
        <f t="shared" si="60"/>
        <v xml:space="preserve"> </v>
      </c>
      <c r="AP502" s="239" t="str">
        <f t="shared" si="61"/>
        <v>MISSING</v>
      </c>
      <c r="AQ502" s="240" t="str">
        <f t="shared" si="62"/>
        <v/>
      </c>
      <c r="AR502" s="107" t="str">
        <f t="shared" si="63"/>
        <v/>
      </c>
      <c r="AS502" s="90"/>
    </row>
    <row r="503" spans="2:45" x14ac:dyDescent="0.25">
      <c r="B503" s="87"/>
      <c r="C503" s="87"/>
      <c r="D503" s="87"/>
      <c r="E503" s="87"/>
      <c r="F503" s="87"/>
      <c r="G503" s="88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10" t="str">
        <f t="shared" si="56"/>
        <v>MISSING</v>
      </c>
      <c r="W503" s="240" t="str">
        <f t="shared" si="57"/>
        <v xml:space="preserve"> </v>
      </c>
      <c r="X503" s="88"/>
      <c r="Y503" s="9" t="str">
        <f t="shared" si="58"/>
        <v>no</v>
      </c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239" t="str">
        <f t="shared" si="59"/>
        <v>MISSING</v>
      </c>
      <c r="AO503" s="240" t="str">
        <f t="shared" si="60"/>
        <v xml:space="preserve"> </v>
      </c>
      <c r="AP503" s="239" t="str">
        <f t="shared" si="61"/>
        <v>MISSING</v>
      </c>
      <c r="AQ503" s="240" t="str">
        <f t="shared" si="62"/>
        <v/>
      </c>
      <c r="AR503" s="107" t="str">
        <f t="shared" si="63"/>
        <v/>
      </c>
      <c r="AS503" s="90"/>
    </row>
    <row r="504" spans="2:45" x14ac:dyDescent="0.25">
      <c r="B504" s="87"/>
      <c r="C504" s="87"/>
      <c r="D504" s="87"/>
      <c r="E504" s="87"/>
      <c r="F504" s="87"/>
      <c r="G504" s="88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10" t="str">
        <f t="shared" si="56"/>
        <v>MISSING</v>
      </c>
      <c r="W504" s="240" t="str">
        <f t="shared" si="57"/>
        <v xml:space="preserve"> </v>
      </c>
      <c r="X504" s="88"/>
      <c r="Y504" s="9" t="str">
        <f t="shared" si="58"/>
        <v>no</v>
      </c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239" t="str">
        <f t="shared" si="59"/>
        <v>MISSING</v>
      </c>
      <c r="AO504" s="240" t="str">
        <f t="shared" si="60"/>
        <v xml:space="preserve"> </v>
      </c>
      <c r="AP504" s="239" t="str">
        <f t="shared" si="61"/>
        <v>MISSING</v>
      </c>
      <c r="AQ504" s="240" t="str">
        <f t="shared" si="62"/>
        <v/>
      </c>
      <c r="AR504" s="107" t="str">
        <f t="shared" si="63"/>
        <v/>
      </c>
      <c r="AS504" s="90"/>
    </row>
    <row r="505" spans="2:45" x14ac:dyDescent="0.25">
      <c r="B505" s="87"/>
      <c r="C505" s="87"/>
      <c r="D505" s="87"/>
      <c r="E505" s="87"/>
      <c r="F505" s="87"/>
      <c r="G505" s="88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10" t="str">
        <f t="shared" si="56"/>
        <v>MISSING</v>
      </c>
      <c r="W505" s="240" t="str">
        <f t="shared" si="57"/>
        <v xml:space="preserve"> </v>
      </c>
      <c r="X505" s="88"/>
      <c r="Y505" s="9" t="str">
        <f t="shared" si="58"/>
        <v>no</v>
      </c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239" t="str">
        <f t="shared" si="59"/>
        <v>MISSING</v>
      </c>
      <c r="AO505" s="240" t="str">
        <f t="shared" si="60"/>
        <v xml:space="preserve"> </v>
      </c>
      <c r="AP505" s="239" t="str">
        <f t="shared" si="61"/>
        <v>MISSING</v>
      </c>
      <c r="AQ505" s="240" t="str">
        <f t="shared" si="62"/>
        <v/>
      </c>
      <c r="AR505" s="107" t="str">
        <f t="shared" si="63"/>
        <v/>
      </c>
      <c r="AS505" s="90"/>
    </row>
    <row r="506" spans="2:45" x14ac:dyDescent="0.25">
      <c r="B506" s="87"/>
      <c r="C506" s="87"/>
      <c r="D506" s="87"/>
      <c r="E506" s="87"/>
      <c r="F506" s="87"/>
      <c r="G506" s="88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10" t="str">
        <f t="shared" si="56"/>
        <v>MISSING</v>
      </c>
      <c r="W506" s="240" t="str">
        <f t="shared" si="57"/>
        <v xml:space="preserve"> </v>
      </c>
      <c r="X506" s="88"/>
      <c r="Y506" s="9" t="str">
        <f t="shared" si="58"/>
        <v>no</v>
      </c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239" t="str">
        <f t="shared" si="59"/>
        <v>MISSING</v>
      </c>
      <c r="AO506" s="240" t="str">
        <f t="shared" si="60"/>
        <v xml:space="preserve"> </v>
      </c>
      <c r="AP506" s="239" t="str">
        <f t="shared" si="61"/>
        <v>MISSING</v>
      </c>
      <c r="AQ506" s="240" t="str">
        <f t="shared" si="62"/>
        <v/>
      </c>
      <c r="AR506" s="107" t="str">
        <f t="shared" si="63"/>
        <v/>
      </c>
      <c r="AS506" s="90"/>
    </row>
    <row r="507" spans="2:45" x14ac:dyDescent="0.25">
      <c r="B507" s="87"/>
      <c r="C507" s="87"/>
      <c r="D507" s="87"/>
      <c r="E507" s="87"/>
      <c r="F507" s="87"/>
      <c r="G507" s="88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10" t="str">
        <f t="shared" si="56"/>
        <v>MISSING</v>
      </c>
      <c r="W507" s="240" t="str">
        <f t="shared" si="57"/>
        <v xml:space="preserve"> </v>
      </c>
      <c r="X507" s="88"/>
      <c r="Y507" s="9" t="str">
        <f t="shared" si="58"/>
        <v>no</v>
      </c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239" t="str">
        <f t="shared" si="59"/>
        <v>MISSING</v>
      </c>
      <c r="AO507" s="240" t="str">
        <f t="shared" si="60"/>
        <v xml:space="preserve"> </v>
      </c>
      <c r="AP507" s="239" t="str">
        <f t="shared" si="61"/>
        <v>MISSING</v>
      </c>
      <c r="AQ507" s="240" t="str">
        <f t="shared" si="62"/>
        <v/>
      </c>
      <c r="AR507" s="107" t="str">
        <f t="shared" si="63"/>
        <v/>
      </c>
      <c r="AS507" s="90"/>
    </row>
    <row r="508" spans="2:45" x14ac:dyDescent="0.25">
      <c r="B508" s="87"/>
      <c r="C508" s="87"/>
      <c r="D508" s="87"/>
      <c r="E508" s="87"/>
      <c r="F508" s="87"/>
      <c r="G508" s="88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10" t="str">
        <f t="shared" si="56"/>
        <v>MISSING</v>
      </c>
      <c r="W508" s="240" t="str">
        <f t="shared" si="57"/>
        <v xml:space="preserve"> </v>
      </c>
      <c r="X508" s="88"/>
      <c r="Y508" s="9" t="str">
        <f t="shared" si="58"/>
        <v>no</v>
      </c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239" t="str">
        <f t="shared" si="59"/>
        <v>MISSING</v>
      </c>
      <c r="AO508" s="240" t="str">
        <f t="shared" si="60"/>
        <v xml:space="preserve"> </v>
      </c>
      <c r="AP508" s="239" t="str">
        <f t="shared" si="61"/>
        <v>MISSING</v>
      </c>
      <c r="AQ508" s="240" t="str">
        <f t="shared" si="62"/>
        <v/>
      </c>
      <c r="AR508" s="107" t="str">
        <f t="shared" si="63"/>
        <v/>
      </c>
      <c r="AS508" s="90"/>
    </row>
    <row r="509" spans="2:45" x14ac:dyDescent="0.25">
      <c r="B509" s="87"/>
      <c r="C509" s="87"/>
      <c r="D509" s="87"/>
      <c r="E509" s="87"/>
      <c r="F509" s="87"/>
      <c r="G509" s="88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10" t="str">
        <f t="shared" si="56"/>
        <v>MISSING</v>
      </c>
      <c r="W509" s="240" t="str">
        <f t="shared" si="57"/>
        <v xml:space="preserve"> </v>
      </c>
      <c r="X509" s="88"/>
      <c r="Y509" s="9" t="str">
        <f t="shared" si="58"/>
        <v>no</v>
      </c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239" t="str">
        <f t="shared" si="59"/>
        <v>MISSING</v>
      </c>
      <c r="AO509" s="240" t="str">
        <f t="shared" si="60"/>
        <v xml:space="preserve"> </v>
      </c>
      <c r="AP509" s="239" t="str">
        <f t="shared" si="61"/>
        <v>MISSING</v>
      </c>
      <c r="AQ509" s="240" t="str">
        <f t="shared" si="62"/>
        <v/>
      </c>
      <c r="AR509" s="107" t="str">
        <f t="shared" si="63"/>
        <v/>
      </c>
      <c r="AS509" s="90"/>
    </row>
    <row r="510" spans="2:45" x14ac:dyDescent="0.25">
      <c r="B510" s="87"/>
      <c r="C510" s="87"/>
      <c r="D510" s="87"/>
      <c r="E510" s="87"/>
      <c r="F510" s="87"/>
      <c r="G510" s="88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10" t="str">
        <f t="shared" si="56"/>
        <v>MISSING</v>
      </c>
      <c r="W510" s="240" t="str">
        <f t="shared" si="57"/>
        <v xml:space="preserve"> </v>
      </c>
      <c r="X510" s="88"/>
      <c r="Y510" s="9" t="str">
        <f t="shared" si="58"/>
        <v>no</v>
      </c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239" t="str">
        <f t="shared" si="59"/>
        <v>MISSING</v>
      </c>
      <c r="AO510" s="240" t="str">
        <f t="shared" si="60"/>
        <v xml:space="preserve"> </v>
      </c>
      <c r="AP510" s="239" t="str">
        <f t="shared" si="61"/>
        <v>MISSING</v>
      </c>
      <c r="AQ510" s="240" t="str">
        <f t="shared" si="62"/>
        <v/>
      </c>
      <c r="AR510" s="107" t="str">
        <f t="shared" si="63"/>
        <v/>
      </c>
      <c r="AS510" s="90"/>
    </row>
    <row r="511" spans="2:45" x14ac:dyDescent="0.25">
      <c r="B511" s="87"/>
      <c r="C511" s="87"/>
      <c r="D511" s="87"/>
      <c r="E511" s="87"/>
      <c r="F511" s="87"/>
      <c r="G511" s="88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10" t="str">
        <f t="shared" si="56"/>
        <v>MISSING</v>
      </c>
      <c r="W511" s="240" t="str">
        <f t="shared" si="57"/>
        <v xml:space="preserve"> </v>
      </c>
      <c r="X511" s="88"/>
      <c r="Y511" s="9" t="str">
        <f t="shared" si="58"/>
        <v>no</v>
      </c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239" t="str">
        <f t="shared" si="59"/>
        <v>MISSING</v>
      </c>
      <c r="AO511" s="240" t="str">
        <f t="shared" si="60"/>
        <v xml:space="preserve"> </v>
      </c>
      <c r="AP511" s="239" t="str">
        <f t="shared" si="61"/>
        <v>MISSING</v>
      </c>
      <c r="AQ511" s="240" t="str">
        <f t="shared" si="62"/>
        <v/>
      </c>
      <c r="AR511" s="107" t="str">
        <f t="shared" si="63"/>
        <v/>
      </c>
      <c r="AS511" s="90"/>
    </row>
    <row r="512" spans="2:45" x14ac:dyDescent="0.25">
      <c r="B512" s="87"/>
      <c r="C512" s="87"/>
      <c r="D512" s="87"/>
      <c r="E512" s="87"/>
      <c r="F512" s="87"/>
      <c r="G512" s="88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10" t="str">
        <f t="shared" si="56"/>
        <v>MISSING</v>
      </c>
      <c r="W512" s="240" t="str">
        <f t="shared" si="57"/>
        <v xml:space="preserve"> </v>
      </c>
      <c r="X512" s="88"/>
      <c r="Y512" s="9" t="str">
        <f t="shared" si="58"/>
        <v>no</v>
      </c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239" t="str">
        <f t="shared" si="59"/>
        <v>MISSING</v>
      </c>
      <c r="AO512" s="240" t="str">
        <f t="shared" si="60"/>
        <v xml:space="preserve"> </v>
      </c>
      <c r="AP512" s="239" t="str">
        <f t="shared" si="61"/>
        <v>MISSING</v>
      </c>
      <c r="AQ512" s="240" t="str">
        <f t="shared" si="62"/>
        <v/>
      </c>
      <c r="AR512" s="107" t="str">
        <f t="shared" si="63"/>
        <v/>
      </c>
      <c r="AS512" s="90"/>
    </row>
    <row r="513" spans="2:45" x14ac:dyDescent="0.25">
      <c r="B513" s="87"/>
      <c r="C513" s="87"/>
      <c r="D513" s="87"/>
      <c r="E513" s="87"/>
      <c r="F513" s="87"/>
      <c r="G513" s="88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10" t="str">
        <f t="shared" si="56"/>
        <v>MISSING</v>
      </c>
      <c r="W513" s="240" t="str">
        <f t="shared" si="57"/>
        <v xml:space="preserve"> </v>
      </c>
      <c r="X513" s="88"/>
      <c r="Y513" s="9" t="str">
        <f t="shared" si="58"/>
        <v>no</v>
      </c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239" t="str">
        <f t="shared" si="59"/>
        <v>MISSING</v>
      </c>
      <c r="AO513" s="240" t="str">
        <f t="shared" si="60"/>
        <v xml:space="preserve"> </v>
      </c>
      <c r="AP513" s="239" t="str">
        <f t="shared" si="61"/>
        <v>MISSING</v>
      </c>
      <c r="AQ513" s="240" t="str">
        <f t="shared" si="62"/>
        <v/>
      </c>
      <c r="AR513" s="107" t="str">
        <f t="shared" si="63"/>
        <v/>
      </c>
      <c r="AS513" s="90"/>
    </row>
    <row r="514" spans="2:45" x14ac:dyDescent="0.25">
      <c r="B514" s="87"/>
      <c r="C514" s="87"/>
      <c r="D514" s="87"/>
      <c r="E514" s="87"/>
      <c r="F514" s="87"/>
      <c r="G514" s="88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10" t="str">
        <f t="shared" si="56"/>
        <v>MISSING</v>
      </c>
      <c r="W514" s="240" t="str">
        <f t="shared" si="57"/>
        <v xml:space="preserve"> </v>
      </c>
      <c r="X514" s="88"/>
      <c r="Y514" s="9" t="str">
        <f t="shared" si="58"/>
        <v>no</v>
      </c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239" t="str">
        <f t="shared" si="59"/>
        <v>MISSING</v>
      </c>
      <c r="AO514" s="240" t="str">
        <f t="shared" si="60"/>
        <v xml:space="preserve"> </v>
      </c>
      <c r="AP514" s="239" t="str">
        <f t="shared" si="61"/>
        <v>MISSING</v>
      </c>
      <c r="AQ514" s="240" t="str">
        <f t="shared" si="62"/>
        <v/>
      </c>
      <c r="AR514" s="107" t="str">
        <f t="shared" si="63"/>
        <v/>
      </c>
      <c r="AS514" s="90"/>
    </row>
    <row r="515" spans="2:45" x14ac:dyDescent="0.25">
      <c r="B515" s="87"/>
      <c r="C515" s="87"/>
      <c r="D515" s="87"/>
      <c r="E515" s="87"/>
      <c r="F515" s="87"/>
      <c r="G515" s="88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10" t="str">
        <f t="shared" si="56"/>
        <v>MISSING</v>
      </c>
      <c r="W515" s="240" t="str">
        <f t="shared" si="57"/>
        <v xml:space="preserve"> </v>
      </c>
      <c r="X515" s="88"/>
      <c r="Y515" s="9" t="str">
        <f t="shared" si="58"/>
        <v>no</v>
      </c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239" t="str">
        <f t="shared" si="59"/>
        <v>MISSING</v>
      </c>
      <c r="AO515" s="240" t="str">
        <f t="shared" si="60"/>
        <v xml:space="preserve"> </v>
      </c>
      <c r="AP515" s="239" t="str">
        <f t="shared" si="61"/>
        <v>MISSING</v>
      </c>
      <c r="AQ515" s="240" t="str">
        <f t="shared" si="62"/>
        <v/>
      </c>
      <c r="AR515" s="107" t="str">
        <f t="shared" si="63"/>
        <v/>
      </c>
      <c r="AS515" s="90"/>
    </row>
    <row r="516" spans="2:45" x14ac:dyDescent="0.25">
      <c r="B516" s="87"/>
      <c r="C516" s="87"/>
      <c r="D516" s="87"/>
      <c r="E516" s="87"/>
      <c r="F516" s="87"/>
      <c r="G516" s="88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10" t="str">
        <f t="shared" ref="V516:V579" si="64">IF((COUNTBLANK(H516:U516))&lt;4,(AVERAGE(H516:U516)*14),"MISSING")</f>
        <v>MISSING</v>
      </c>
      <c r="W516" s="240" t="str">
        <f t="shared" ref="W516:W579" si="65">IF(V516="MISSING"," ",IF(V516&lt;43,"Low",IF(V516&lt;61,"Moderate",IF(V516&gt;=61,"High"," "))))</f>
        <v xml:space="preserve"> </v>
      </c>
      <c r="X516" s="88"/>
      <c r="Y516" s="9" t="str">
        <f t="shared" ref="Y516:Y579" si="66">IF(X516-M516&gt;13,"yes","no")</f>
        <v>no</v>
      </c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239" t="str">
        <f t="shared" ref="AN516:AN579" si="67">IF((COUNTBLANK(Z516:AM516))&lt;4,(AVERAGE(Z516:AM516)*14),"MISSING")</f>
        <v>MISSING</v>
      </c>
      <c r="AO516" s="240" t="str">
        <f t="shared" ref="AO516:AO579" si="68">IF(AN516="MISSING"," ",IF(AN516&lt;43,"Low",IF(AN516&lt;61,"Moderate",IF(AN516&gt;=61,"High"," "))))</f>
        <v xml:space="preserve"> </v>
      </c>
      <c r="AP516" s="239" t="str">
        <f t="shared" ref="AP516:AP579" si="69">IFERROR(VALUE(AN516)-VALUE(V516),"MISSING")</f>
        <v>MISSING</v>
      </c>
      <c r="AQ516" s="240" t="str">
        <f t="shared" ref="AQ516:AQ579" si="70">IF(AP516="MISSING","",IF(AP516&gt;2,"yes",IF(AP516&lt;3,"no")))</f>
        <v/>
      </c>
      <c r="AR516" s="107" t="str">
        <f t="shared" ref="AR516:AR579" si="71">IF(AP516="MISSING","",IF(AP516&lt;-2,"yes",IF(AQ516&gt;-3,"no")))</f>
        <v/>
      </c>
      <c r="AS516" s="90"/>
    </row>
    <row r="517" spans="2:45" x14ac:dyDescent="0.25">
      <c r="B517" s="87"/>
      <c r="C517" s="87"/>
      <c r="D517" s="87"/>
      <c r="E517" s="87"/>
      <c r="F517" s="87"/>
      <c r="G517" s="88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10" t="str">
        <f t="shared" si="64"/>
        <v>MISSING</v>
      </c>
      <c r="W517" s="240" t="str">
        <f t="shared" si="65"/>
        <v xml:space="preserve"> </v>
      </c>
      <c r="X517" s="88"/>
      <c r="Y517" s="9" t="str">
        <f t="shared" si="66"/>
        <v>no</v>
      </c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239" t="str">
        <f t="shared" si="67"/>
        <v>MISSING</v>
      </c>
      <c r="AO517" s="240" t="str">
        <f t="shared" si="68"/>
        <v xml:space="preserve"> </v>
      </c>
      <c r="AP517" s="239" t="str">
        <f t="shared" si="69"/>
        <v>MISSING</v>
      </c>
      <c r="AQ517" s="240" t="str">
        <f t="shared" si="70"/>
        <v/>
      </c>
      <c r="AR517" s="107" t="str">
        <f t="shared" si="71"/>
        <v/>
      </c>
      <c r="AS517" s="90"/>
    </row>
    <row r="518" spans="2:45" x14ac:dyDescent="0.25">
      <c r="B518" s="87"/>
      <c r="C518" s="87"/>
      <c r="D518" s="87"/>
      <c r="E518" s="87"/>
      <c r="F518" s="87"/>
      <c r="G518" s="88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10" t="str">
        <f t="shared" si="64"/>
        <v>MISSING</v>
      </c>
      <c r="W518" s="240" t="str">
        <f t="shared" si="65"/>
        <v xml:space="preserve"> </v>
      </c>
      <c r="X518" s="88"/>
      <c r="Y518" s="9" t="str">
        <f t="shared" si="66"/>
        <v>no</v>
      </c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239" t="str">
        <f t="shared" si="67"/>
        <v>MISSING</v>
      </c>
      <c r="AO518" s="240" t="str">
        <f t="shared" si="68"/>
        <v xml:space="preserve"> </v>
      </c>
      <c r="AP518" s="239" t="str">
        <f t="shared" si="69"/>
        <v>MISSING</v>
      </c>
      <c r="AQ518" s="240" t="str">
        <f t="shared" si="70"/>
        <v/>
      </c>
      <c r="AR518" s="107" t="str">
        <f t="shared" si="71"/>
        <v/>
      </c>
      <c r="AS518" s="90"/>
    </row>
    <row r="519" spans="2:45" x14ac:dyDescent="0.25">
      <c r="B519" s="87"/>
      <c r="C519" s="87"/>
      <c r="D519" s="87"/>
      <c r="E519" s="87"/>
      <c r="F519" s="87"/>
      <c r="G519" s="88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10" t="str">
        <f t="shared" si="64"/>
        <v>MISSING</v>
      </c>
      <c r="W519" s="240" t="str">
        <f t="shared" si="65"/>
        <v xml:space="preserve"> </v>
      </c>
      <c r="X519" s="88"/>
      <c r="Y519" s="9" t="str">
        <f t="shared" si="66"/>
        <v>no</v>
      </c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239" t="str">
        <f t="shared" si="67"/>
        <v>MISSING</v>
      </c>
      <c r="AO519" s="240" t="str">
        <f t="shared" si="68"/>
        <v xml:space="preserve"> </v>
      </c>
      <c r="AP519" s="239" t="str">
        <f t="shared" si="69"/>
        <v>MISSING</v>
      </c>
      <c r="AQ519" s="240" t="str">
        <f t="shared" si="70"/>
        <v/>
      </c>
      <c r="AR519" s="107" t="str">
        <f t="shared" si="71"/>
        <v/>
      </c>
      <c r="AS519" s="90"/>
    </row>
    <row r="520" spans="2:45" x14ac:dyDescent="0.25">
      <c r="B520" s="87"/>
      <c r="C520" s="87"/>
      <c r="D520" s="87"/>
      <c r="E520" s="87"/>
      <c r="F520" s="87"/>
      <c r="G520" s="88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10" t="str">
        <f t="shared" si="64"/>
        <v>MISSING</v>
      </c>
      <c r="W520" s="240" t="str">
        <f t="shared" si="65"/>
        <v xml:space="preserve"> </v>
      </c>
      <c r="X520" s="88"/>
      <c r="Y520" s="9" t="str">
        <f t="shared" si="66"/>
        <v>no</v>
      </c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239" t="str">
        <f t="shared" si="67"/>
        <v>MISSING</v>
      </c>
      <c r="AO520" s="240" t="str">
        <f t="shared" si="68"/>
        <v xml:space="preserve"> </v>
      </c>
      <c r="AP520" s="239" t="str">
        <f t="shared" si="69"/>
        <v>MISSING</v>
      </c>
      <c r="AQ520" s="240" t="str">
        <f t="shared" si="70"/>
        <v/>
      </c>
      <c r="AR520" s="107" t="str">
        <f t="shared" si="71"/>
        <v/>
      </c>
      <c r="AS520" s="90"/>
    </row>
    <row r="521" spans="2:45" x14ac:dyDescent="0.25">
      <c r="B521" s="87"/>
      <c r="C521" s="87"/>
      <c r="D521" s="87"/>
      <c r="E521" s="87"/>
      <c r="F521" s="87"/>
      <c r="G521" s="88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10" t="str">
        <f t="shared" si="64"/>
        <v>MISSING</v>
      </c>
      <c r="W521" s="240" t="str">
        <f t="shared" si="65"/>
        <v xml:space="preserve"> </v>
      </c>
      <c r="X521" s="88"/>
      <c r="Y521" s="9" t="str">
        <f t="shared" si="66"/>
        <v>no</v>
      </c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239" t="str">
        <f t="shared" si="67"/>
        <v>MISSING</v>
      </c>
      <c r="AO521" s="240" t="str">
        <f t="shared" si="68"/>
        <v xml:space="preserve"> </v>
      </c>
      <c r="AP521" s="239" t="str">
        <f t="shared" si="69"/>
        <v>MISSING</v>
      </c>
      <c r="AQ521" s="240" t="str">
        <f t="shared" si="70"/>
        <v/>
      </c>
      <c r="AR521" s="107" t="str">
        <f t="shared" si="71"/>
        <v/>
      </c>
      <c r="AS521" s="90"/>
    </row>
    <row r="522" spans="2:45" x14ac:dyDescent="0.25">
      <c r="B522" s="87"/>
      <c r="C522" s="87"/>
      <c r="D522" s="87"/>
      <c r="E522" s="87"/>
      <c r="F522" s="87"/>
      <c r="G522" s="88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10" t="str">
        <f t="shared" si="64"/>
        <v>MISSING</v>
      </c>
      <c r="W522" s="240" t="str">
        <f t="shared" si="65"/>
        <v xml:space="preserve"> </v>
      </c>
      <c r="X522" s="88"/>
      <c r="Y522" s="9" t="str">
        <f t="shared" si="66"/>
        <v>no</v>
      </c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239" t="str">
        <f t="shared" si="67"/>
        <v>MISSING</v>
      </c>
      <c r="AO522" s="240" t="str">
        <f t="shared" si="68"/>
        <v xml:space="preserve"> </v>
      </c>
      <c r="AP522" s="239" t="str">
        <f t="shared" si="69"/>
        <v>MISSING</v>
      </c>
      <c r="AQ522" s="240" t="str">
        <f t="shared" si="70"/>
        <v/>
      </c>
      <c r="AR522" s="107" t="str">
        <f t="shared" si="71"/>
        <v/>
      </c>
      <c r="AS522" s="90"/>
    </row>
    <row r="523" spans="2:45" x14ac:dyDescent="0.25">
      <c r="B523" s="87"/>
      <c r="C523" s="87"/>
      <c r="D523" s="87"/>
      <c r="E523" s="87"/>
      <c r="F523" s="87"/>
      <c r="G523" s="88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10" t="str">
        <f t="shared" si="64"/>
        <v>MISSING</v>
      </c>
      <c r="W523" s="240" t="str">
        <f t="shared" si="65"/>
        <v xml:space="preserve"> </v>
      </c>
      <c r="X523" s="88"/>
      <c r="Y523" s="9" t="str">
        <f t="shared" si="66"/>
        <v>no</v>
      </c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239" t="str">
        <f t="shared" si="67"/>
        <v>MISSING</v>
      </c>
      <c r="AO523" s="240" t="str">
        <f t="shared" si="68"/>
        <v xml:space="preserve"> </v>
      </c>
      <c r="AP523" s="239" t="str">
        <f t="shared" si="69"/>
        <v>MISSING</v>
      </c>
      <c r="AQ523" s="240" t="str">
        <f t="shared" si="70"/>
        <v/>
      </c>
      <c r="AR523" s="107" t="str">
        <f t="shared" si="71"/>
        <v/>
      </c>
      <c r="AS523" s="90"/>
    </row>
    <row r="524" spans="2:45" x14ac:dyDescent="0.25">
      <c r="B524" s="87"/>
      <c r="C524" s="87"/>
      <c r="D524" s="87"/>
      <c r="E524" s="87"/>
      <c r="F524" s="87"/>
      <c r="G524" s="88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10" t="str">
        <f t="shared" si="64"/>
        <v>MISSING</v>
      </c>
      <c r="W524" s="240" t="str">
        <f t="shared" si="65"/>
        <v xml:space="preserve"> </v>
      </c>
      <c r="X524" s="88"/>
      <c r="Y524" s="9" t="str">
        <f t="shared" si="66"/>
        <v>no</v>
      </c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239" t="str">
        <f t="shared" si="67"/>
        <v>MISSING</v>
      </c>
      <c r="AO524" s="240" t="str">
        <f t="shared" si="68"/>
        <v xml:space="preserve"> </v>
      </c>
      <c r="AP524" s="239" t="str">
        <f t="shared" si="69"/>
        <v>MISSING</v>
      </c>
      <c r="AQ524" s="240" t="str">
        <f t="shared" si="70"/>
        <v/>
      </c>
      <c r="AR524" s="107" t="str">
        <f t="shared" si="71"/>
        <v/>
      </c>
      <c r="AS524" s="90"/>
    </row>
    <row r="525" spans="2:45" x14ac:dyDescent="0.25">
      <c r="B525" s="87"/>
      <c r="C525" s="87"/>
      <c r="D525" s="87"/>
      <c r="E525" s="87"/>
      <c r="F525" s="87"/>
      <c r="G525" s="88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10" t="str">
        <f t="shared" si="64"/>
        <v>MISSING</v>
      </c>
      <c r="W525" s="240" t="str">
        <f t="shared" si="65"/>
        <v xml:space="preserve"> </v>
      </c>
      <c r="X525" s="88"/>
      <c r="Y525" s="9" t="str">
        <f t="shared" si="66"/>
        <v>no</v>
      </c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239" t="str">
        <f t="shared" si="67"/>
        <v>MISSING</v>
      </c>
      <c r="AO525" s="240" t="str">
        <f t="shared" si="68"/>
        <v xml:space="preserve"> </v>
      </c>
      <c r="AP525" s="239" t="str">
        <f t="shared" si="69"/>
        <v>MISSING</v>
      </c>
      <c r="AQ525" s="240" t="str">
        <f t="shared" si="70"/>
        <v/>
      </c>
      <c r="AR525" s="107" t="str">
        <f t="shared" si="71"/>
        <v/>
      </c>
      <c r="AS525" s="90"/>
    </row>
    <row r="526" spans="2:45" x14ac:dyDescent="0.25">
      <c r="B526" s="87"/>
      <c r="C526" s="87"/>
      <c r="D526" s="87"/>
      <c r="E526" s="87"/>
      <c r="F526" s="87"/>
      <c r="G526" s="88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10" t="str">
        <f t="shared" si="64"/>
        <v>MISSING</v>
      </c>
      <c r="W526" s="240" t="str">
        <f t="shared" si="65"/>
        <v xml:space="preserve"> </v>
      </c>
      <c r="X526" s="88"/>
      <c r="Y526" s="9" t="str">
        <f t="shared" si="66"/>
        <v>no</v>
      </c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239" t="str">
        <f t="shared" si="67"/>
        <v>MISSING</v>
      </c>
      <c r="AO526" s="240" t="str">
        <f t="shared" si="68"/>
        <v xml:space="preserve"> </v>
      </c>
      <c r="AP526" s="239" t="str">
        <f t="shared" si="69"/>
        <v>MISSING</v>
      </c>
      <c r="AQ526" s="240" t="str">
        <f t="shared" si="70"/>
        <v/>
      </c>
      <c r="AR526" s="107" t="str">
        <f t="shared" si="71"/>
        <v/>
      </c>
      <c r="AS526" s="90"/>
    </row>
    <row r="527" spans="2:45" x14ac:dyDescent="0.25">
      <c r="B527" s="87"/>
      <c r="C527" s="87"/>
      <c r="D527" s="87"/>
      <c r="E527" s="87"/>
      <c r="F527" s="87"/>
      <c r="G527" s="88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10" t="str">
        <f t="shared" si="64"/>
        <v>MISSING</v>
      </c>
      <c r="W527" s="240" t="str">
        <f t="shared" si="65"/>
        <v xml:space="preserve"> </v>
      </c>
      <c r="X527" s="88"/>
      <c r="Y527" s="9" t="str">
        <f t="shared" si="66"/>
        <v>no</v>
      </c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239" t="str">
        <f t="shared" si="67"/>
        <v>MISSING</v>
      </c>
      <c r="AO527" s="240" t="str">
        <f t="shared" si="68"/>
        <v xml:space="preserve"> </v>
      </c>
      <c r="AP527" s="239" t="str">
        <f t="shared" si="69"/>
        <v>MISSING</v>
      </c>
      <c r="AQ527" s="240" t="str">
        <f t="shared" si="70"/>
        <v/>
      </c>
      <c r="AR527" s="107" t="str">
        <f t="shared" si="71"/>
        <v/>
      </c>
      <c r="AS527" s="90"/>
    </row>
    <row r="528" spans="2:45" x14ac:dyDescent="0.25">
      <c r="B528" s="87"/>
      <c r="C528" s="87"/>
      <c r="D528" s="87"/>
      <c r="E528" s="87"/>
      <c r="F528" s="87"/>
      <c r="G528" s="88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10" t="str">
        <f t="shared" si="64"/>
        <v>MISSING</v>
      </c>
      <c r="W528" s="240" t="str">
        <f t="shared" si="65"/>
        <v xml:space="preserve"> </v>
      </c>
      <c r="X528" s="88"/>
      <c r="Y528" s="9" t="str">
        <f t="shared" si="66"/>
        <v>no</v>
      </c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239" t="str">
        <f t="shared" si="67"/>
        <v>MISSING</v>
      </c>
      <c r="AO528" s="240" t="str">
        <f t="shared" si="68"/>
        <v xml:space="preserve"> </v>
      </c>
      <c r="AP528" s="239" t="str">
        <f t="shared" si="69"/>
        <v>MISSING</v>
      </c>
      <c r="AQ528" s="240" t="str">
        <f t="shared" si="70"/>
        <v/>
      </c>
      <c r="AR528" s="107" t="str">
        <f t="shared" si="71"/>
        <v/>
      </c>
      <c r="AS528" s="90"/>
    </row>
    <row r="529" spans="2:45" x14ac:dyDescent="0.25">
      <c r="B529" s="87"/>
      <c r="C529" s="87"/>
      <c r="D529" s="87"/>
      <c r="E529" s="87"/>
      <c r="F529" s="87"/>
      <c r="G529" s="88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10" t="str">
        <f t="shared" si="64"/>
        <v>MISSING</v>
      </c>
      <c r="W529" s="240" t="str">
        <f t="shared" si="65"/>
        <v xml:space="preserve"> </v>
      </c>
      <c r="X529" s="88"/>
      <c r="Y529" s="9" t="str">
        <f t="shared" si="66"/>
        <v>no</v>
      </c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239" t="str">
        <f t="shared" si="67"/>
        <v>MISSING</v>
      </c>
      <c r="AO529" s="240" t="str">
        <f t="shared" si="68"/>
        <v xml:space="preserve"> </v>
      </c>
      <c r="AP529" s="239" t="str">
        <f t="shared" si="69"/>
        <v>MISSING</v>
      </c>
      <c r="AQ529" s="240" t="str">
        <f t="shared" si="70"/>
        <v/>
      </c>
      <c r="AR529" s="107" t="str">
        <f t="shared" si="71"/>
        <v/>
      </c>
      <c r="AS529" s="90"/>
    </row>
    <row r="530" spans="2:45" x14ac:dyDescent="0.25">
      <c r="B530" s="87"/>
      <c r="C530" s="87"/>
      <c r="D530" s="87"/>
      <c r="E530" s="87"/>
      <c r="F530" s="87"/>
      <c r="G530" s="88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10" t="str">
        <f t="shared" si="64"/>
        <v>MISSING</v>
      </c>
      <c r="W530" s="240" t="str">
        <f t="shared" si="65"/>
        <v xml:space="preserve"> </v>
      </c>
      <c r="X530" s="88"/>
      <c r="Y530" s="9" t="str">
        <f t="shared" si="66"/>
        <v>no</v>
      </c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239" t="str">
        <f t="shared" si="67"/>
        <v>MISSING</v>
      </c>
      <c r="AO530" s="240" t="str">
        <f t="shared" si="68"/>
        <v xml:space="preserve"> </v>
      </c>
      <c r="AP530" s="239" t="str">
        <f t="shared" si="69"/>
        <v>MISSING</v>
      </c>
      <c r="AQ530" s="240" t="str">
        <f t="shared" si="70"/>
        <v/>
      </c>
      <c r="AR530" s="107" t="str">
        <f t="shared" si="71"/>
        <v/>
      </c>
      <c r="AS530" s="90"/>
    </row>
    <row r="531" spans="2:45" x14ac:dyDescent="0.25">
      <c r="B531" s="87"/>
      <c r="C531" s="87"/>
      <c r="D531" s="87"/>
      <c r="E531" s="87"/>
      <c r="F531" s="87"/>
      <c r="G531" s="88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10" t="str">
        <f t="shared" si="64"/>
        <v>MISSING</v>
      </c>
      <c r="W531" s="240" t="str">
        <f t="shared" si="65"/>
        <v xml:space="preserve"> </v>
      </c>
      <c r="X531" s="88"/>
      <c r="Y531" s="9" t="str">
        <f t="shared" si="66"/>
        <v>no</v>
      </c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239" t="str">
        <f t="shared" si="67"/>
        <v>MISSING</v>
      </c>
      <c r="AO531" s="240" t="str">
        <f t="shared" si="68"/>
        <v xml:space="preserve"> </v>
      </c>
      <c r="AP531" s="239" t="str">
        <f t="shared" si="69"/>
        <v>MISSING</v>
      </c>
      <c r="AQ531" s="240" t="str">
        <f t="shared" si="70"/>
        <v/>
      </c>
      <c r="AR531" s="107" t="str">
        <f t="shared" si="71"/>
        <v/>
      </c>
      <c r="AS531" s="90"/>
    </row>
    <row r="532" spans="2:45" x14ac:dyDescent="0.25">
      <c r="B532" s="87"/>
      <c r="C532" s="87"/>
      <c r="D532" s="87"/>
      <c r="E532" s="87"/>
      <c r="F532" s="87"/>
      <c r="G532" s="88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10" t="str">
        <f t="shared" si="64"/>
        <v>MISSING</v>
      </c>
      <c r="W532" s="240" t="str">
        <f t="shared" si="65"/>
        <v xml:space="preserve"> </v>
      </c>
      <c r="X532" s="88"/>
      <c r="Y532" s="9" t="str">
        <f t="shared" si="66"/>
        <v>no</v>
      </c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239" t="str">
        <f t="shared" si="67"/>
        <v>MISSING</v>
      </c>
      <c r="AO532" s="240" t="str">
        <f t="shared" si="68"/>
        <v xml:space="preserve"> </v>
      </c>
      <c r="AP532" s="239" t="str">
        <f t="shared" si="69"/>
        <v>MISSING</v>
      </c>
      <c r="AQ532" s="240" t="str">
        <f t="shared" si="70"/>
        <v/>
      </c>
      <c r="AR532" s="107" t="str">
        <f t="shared" si="71"/>
        <v/>
      </c>
      <c r="AS532" s="90"/>
    </row>
    <row r="533" spans="2:45" x14ac:dyDescent="0.25">
      <c r="B533" s="87"/>
      <c r="C533" s="87"/>
      <c r="D533" s="87"/>
      <c r="E533" s="87"/>
      <c r="F533" s="87"/>
      <c r="G533" s="88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10" t="str">
        <f t="shared" si="64"/>
        <v>MISSING</v>
      </c>
      <c r="W533" s="240" t="str">
        <f t="shared" si="65"/>
        <v xml:space="preserve"> </v>
      </c>
      <c r="X533" s="88"/>
      <c r="Y533" s="9" t="str">
        <f t="shared" si="66"/>
        <v>no</v>
      </c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239" t="str">
        <f t="shared" si="67"/>
        <v>MISSING</v>
      </c>
      <c r="AO533" s="240" t="str">
        <f t="shared" si="68"/>
        <v xml:space="preserve"> </v>
      </c>
      <c r="AP533" s="239" t="str">
        <f t="shared" si="69"/>
        <v>MISSING</v>
      </c>
      <c r="AQ533" s="240" t="str">
        <f t="shared" si="70"/>
        <v/>
      </c>
      <c r="AR533" s="107" t="str">
        <f t="shared" si="71"/>
        <v/>
      </c>
      <c r="AS533" s="90"/>
    </row>
    <row r="534" spans="2:45" x14ac:dyDescent="0.25">
      <c r="B534" s="87"/>
      <c r="C534" s="87"/>
      <c r="D534" s="87"/>
      <c r="E534" s="87"/>
      <c r="F534" s="87"/>
      <c r="G534" s="88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10" t="str">
        <f t="shared" si="64"/>
        <v>MISSING</v>
      </c>
      <c r="W534" s="240" t="str">
        <f t="shared" si="65"/>
        <v xml:space="preserve"> </v>
      </c>
      <c r="X534" s="88"/>
      <c r="Y534" s="9" t="str">
        <f t="shared" si="66"/>
        <v>no</v>
      </c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239" t="str">
        <f t="shared" si="67"/>
        <v>MISSING</v>
      </c>
      <c r="AO534" s="240" t="str">
        <f t="shared" si="68"/>
        <v xml:space="preserve"> </v>
      </c>
      <c r="AP534" s="239" t="str">
        <f t="shared" si="69"/>
        <v>MISSING</v>
      </c>
      <c r="AQ534" s="240" t="str">
        <f t="shared" si="70"/>
        <v/>
      </c>
      <c r="AR534" s="107" t="str">
        <f t="shared" si="71"/>
        <v/>
      </c>
      <c r="AS534" s="90"/>
    </row>
    <row r="535" spans="2:45" x14ac:dyDescent="0.25">
      <c r="B535" s="87"/>
      <c r="C535" s="87"/>
      <c r="D535" s="87"/>
      <c r="E535" s="87"/>
      <c r="F535" s="87"/>
      <c r="G535" s="88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10" t="str">
        <f t="shared" si="64"/>
        <v>MISSING</v>
      </c>
      <c r="W535" s="240" t="str">
        <f t="shared" si="65"/>
        <v xml:space="preserve"> </v>
      </c>
      <c r="X535" s="88"/>
      <c r="Y535" s="9" t="str">
        <f t="shared" si="66"/>
        <v>no</v>
      </c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239" t="str">
        <f t="shared" si="67"/>
        <v>MISSING</v>
      </c>
      <c r="AO535" s="240" t="str">
        <f t="shared" si="68"/>
        <v xml:space="preserve"> </v>
      </c>
      <c r="AP535" s="239" t="str">
        <f t="shared" si="69"/>
        <v>MISSING</v>
      </c>
      <c r="AQ535" s="240" t="str">
        <f t="shared" si="70"/>
        <v/>
      </c>
      <c r="AR535" s="107" t="str">
        <f t="shared" si="71"/>
        <v/>
      </c>
      <c r="AS535" s="90"/>
    </row>
    <row r="536" spans="2:45" x14ac:dyDescent="0.25">
      <c r="B536" s="87"/>
      <c r="C536" s="87"/>
      <c r="D536" s="87"/>
      <c r="E536" s="87"/>
      <c r="F536" s="87"/>
      <c r="G536" s="88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10" t="str">
        <f t="shared" si="64"/>
        <v>MISSING</v>
      </c>
      <c r="W536" s="240" t="str">
        <f t="shared" si="65"/>
        <v xml:space="preserve"> </v>
      </c>
      <c r="X536" s="88"/>
      <c r="Y536" s="9" t="str">
        <f t="shared" si="66"/>
        <v>no</v>
      </c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239" t="str">
        <f t="shared" si="67"/>
        <v>MISSING</v>
      </c>
      <c r="AO536" s="240" t="str">
        <f t="shared" si="68"/>
        <v xml:space="preserve"> </v>
      </c>
      <c r="AP536" s="239" t="str">
        <f t="shared" si="69"/>
        <v>MISSING</v>
      </c>
      <c r="AQ536" s="240" t="str">
        <f t="shared" si="70"/>
        <v/>
      </c>
      <c r="AR536" s="107" t="str">
        <f t="shared" si="71"/>
        <v/>
      </c>
      <c r="AS536" s="90"/>
    </row>
    <row r="537" spans="2:45" x14ac:dyDescent="0.25">
      <c r="B537" s="87"/>
      <c r="C537" s="87"/>
      <c r="D537" s="87"/>
      <c r="E537" s="87"/>
      <c r="F537" s="87"/>
      <c r="G537" s="88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10" t="str">
        <f t="shared" si="64"/>
        <v>MISSING</v>
      </c>
      <c r="W537" s="240" t="str">
        <f t="shared" si="65"/>
        <v xml:space="preserve"> </v>
      </c>
      <c r="X537" s="88"/>
      <c r="Y537" s="9" t="str">
        <f t="shared" si="66"/>
        <v>no</v>
      </c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239" t="str">
        <f t="shared" si="67"/>
        <v>MISSING</v>
      </c>
      <c r="AO537" s="240" t="str">
        <f t="shared" si="68"/>
        <v xml:space="preserve"> </v>
      </c>
      <c r="AP537" s="239" t="str">
        <f t="shared" si="69"/>
        <v>MISSING</v>
      </c>
      <c r="AQ537" s="240" t="str">
        <f t="shared" si="70"/>
        <v/>
      </c>
      <c r="AR537" s="107" t="str">
        <f t="shared" si="71"/>
        <v/>
      </c>
      <c r="AS537" s="90"/>
    </row>
    <row r="538" spans="2:45" x14ac:dyDescent="0.25">
      <c r="B538" s="87"/>
      <c r="C538" s="87"/>
      <c r="D538" s="87"/>
      <c r="E538" s="87"/>
      <c r="F538" s="87"/>
      <c r="G538" s="88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10" t="str">
        <f t="shared" si="64"/>
        <v>MISSING</v>
      </c>
      <c r="W538" s="240" t="str">
        <f t="shared" si="65"/>
        <v xml:space="preserve"> </v>
      </c>
      <c r="X538" s="88"/>
      <c r="Y538" s="9" t="str">
        <f t="shared" si="66"/>
        <v>no</v>
      </c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239" t="str">
        <f t="shared" si="67"/>
        <v>MISSING</v>
      </c>
      <c r="AO538" s="240" t="str">
        <f t="shared" si="68"/>
        <v xml:space="preserve"> </v>
      </c>
      <c r="AP538" s="239" t="str">
        <f t="shared" si="69"/>
        <v>MISSING</v>
      </c>
      <c r="AQ538" s="240" t="str">
        <f t="shared" si="70"/>
        <v/>
      </c>
      <c r="AR538" s="107" t="str">
        <f t="shared" si="71"/>
        <v/>
      </c>
      <c r="AS538" s="90"/>
    </row>
    <row r="539" spans="2:45" x14ac:dyDescent="0.25">
      <c r="B539" s="87"/>
      <c r="C539" s="87"/>
      <c r="D539" s="87"/>
      <c r="E539" s="87"/>
      <c r="F539" s="87"/>
      <c r="G539" s="88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10" t="str">
        <f t="shared" si="64"/>
        <v>MISSING</v>
      </c>
      <c r="W539" s="240" t="str">
        <f t="shared" si="65"/>
        <v xml:space="preserve"> </v>
      </c>
      <c r="X539" s="88"/>
      <c r="Y539" s="9" t="str">
        <f t="shared" si="66"/>
        <v>no</v>
      </c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239" t="str">
        <f t="shared" si="67"/>
        <v>MISSING</v>
      </c>
      <c r="AO539" s="240" t="str">
        <f t="shared" si="68"/>
        <v xml:space="preserve"> </v>
      </c>
      <c r="AP539" s="239" t="str">
        <f t="shared" si="69"/>
        <v>MISSING</v>
      </c>
      <c r="AQ539" s="240" t="str">
        <f t="shared" si="70"/>
        <v/>
      </c>
      <c r="AR539" s="107" t="str">
        <f t="shared" si="71"/>
        <v/>
      </c>
      <c r="AS539" s="90"/>
    </row>
    <row r="540" spans="2:45" x14ac:dyDescent="0.25">
      <c r="B540" s="87"/>
      <c r="C540" s="87"/>
      <c r="D540" s="87"/>
      <c r="E540" s="87"/>
      <c r="F540" s="87"/>
      <c r="G540" s="88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10" t="str">
        <f t="shared" si="64"/>
        <v>MISSING</v>
      </c>
      <c r="W540" s="240" t="str">
        <f t="shared" si="65"/>
        <v xml:space="preserve"> </v>
      </c>
      <c r="X540" s="88"/>
      <c r="Y540" s="9" t="str">
        <f t="shared" si="66"/>
        <v>no</v>
      </c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239" t="str">
        <f t="shared" si="67"/>
        <v>MISSING</v>
      </c>
      <c r="AO540" s="240" t="str">
        <f t="shared" si="68"/>
        <v xml:space="preserve"> </v>
      </c>
      <c r="AP540" s="239" t="str">
        <f t="shared" si="69"/>
        <v>MISSING</v>
      </c>
      <c r="AQ540" s="240" t="str">
        <f t="shared" si="70"/>
        <v/>
      </c>
      <c r="AR540" s="107" t="str">
        <f t="shared" si="71"/>
        <v/>
      </c>
      <c r="AS540" s="90"/>
    </row>
    <row r="541" spans="2:45" x14ac:dyDescent="0.25">
      <c r="B541" s="87"/>
      <c r="C541" s="87"/>
      <c r="D541" s="87"/>
      <c r="E541" s="87"/>
      <c r="F541" s="87"/>
      <c r="G541" s="88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10" t="str">
        <f t="shared" si="64"/>
        <v>MISSING</v>
      </c>
      <c r="W541" s="240" t="str">
        <f t="shared" si="65"/>
        <v xml:space="preserve"> </v>
      </c>
      <c r="X541" s="88"/>
      <c r="Y541" s="9" t="str">
        <f t="shared" si="66"/>
        <v>no</v>
      </c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239" t="str">
        <f t="shared" si="67"/>
        <v>MISSING</v>
      </c>
      <c r="AO541" s="240" t="str">
        <f t="shared" si="68"/>
        <v xml:space="preserve"> </v>
      </c>
      <c r="AP541" s="239" t="str">
        <f t="shared" si="69"/>
        <v>MISSING</v>
      </c>
      <c r="AQ541" s="240" t="str">
        <f t="shared" si="70"/>
        <v/>
      </c>
      <c r="AR541" s="107" t="str">
        <f t="shared" si="71"/>
        <v/>
      </c>
      <c r="AS541" s="90"/>
    </row>
    <row r="542" spans="2:45" x14ac:dyDescent="0.25">
      <c r="B542" s="87"/>
      <c r="C542" s="87"/>
      <c r="D542" s="87"/>
      <c r="E542" s="87"/>
      <c r="F542" s="87"/>
      <c r="G542" s="88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10" t="str">
        <f t="shared" si="64"/>
        <v>MISSING</v>
      </c>
      <c r="W542" s="240" t="str">
        <f t="shared" si="65"/>
        <v xml:space="preserve"> </v>
      </c>
      <c r="X542" s="88"/>
      <c r="Y542" s="9" t="str">
        <f t="shared" si="66"/>
        <v>no</v>
      </c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239" t="str">
        <f t="shared" si="67"/>
        <v>MISSING</v>
      </c>
      <c r="AO542" s="240" t="str">
        <f t="shared" si="68"/>
        <v xml:space="preserve"> </v>
      </c>
      <c r="AP542" s="239" t="str">
        <f t="shared" si="69"/>
        <v>MISSING</v>
      </c>
      <c r="AQ542" s="240" t="str">
        <f t="shared" si="70"/>
        <v/>
      </c>
      <c r="AR542" s="107" t="str">
        <f t="shared" si="71"/>
        <v/>
      </c>
      <c r="AS542" s="90"/>
    </row>
    <row r="543" spans="2:45" x14ac:dyDescent="0.25">
      <c r="B543" s="87"/>
      <c r="C543" s="87"/>
      <c r="D543" s="87"/>
      <c r="E543" s="87"/>
      <c r="F543" s="87"/>
      <c r="G543" s="88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10" t="str">
        <f t="shared" si="64"/>
        <v>MISSING</v>
      </c>
      <c r="W543" s="240" t="str">
        <f t="shared" si="65"/>
        <v xml:space="preserve"> </v>
      </c>
      <c r="X543" s="88"/>
      <c r="Y543" s="9" t="str">
        <f t="shared" si="66"/>
        <v>no</v>
      </c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239" t="str">
        <f t="shared" si="67"/>
        <v>MISSING</v>
      </c>
      <c r="AO543" s="240" t="str">
        <f t="shared" si="68"/>
        <v xml:space="preserve"> </v>
      </c>
      <c r="AP543" s="239" t="str">
        <f t="shared" si="69"/>
        <v>MISSING</v>
      </c>
      <c r="AQ543" s="240" t="str">
        <f t="shared" si="70"/>
        <v/>
      </c>
      <c r="AR543" s="107" t="str">
        <f t="shared" si="71"/>
        <v/>
      </c>
      <c r="AS543" s="90"/>
    </row>
    <row r="544" spans="2:45" x14ac:dyDescent="0.25">
      <c r="B544" s="87"/>
      <c r="C544" s="87"/>
      <c r="D544" s="87"/>
      <c r="E544" s="87"/>
      <c r="F544" s="87"/>
      <c r="G544" s="88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10" t="str">
        <f t="shared" si="64"/>
        <v>MISSING</v>
      </c>
      <c r="W544" s="240" t="str">
        <f t="shared" si="65"/>
        <v xml:space="preserve"> </v>
      </c>
      <c r="X544" s="88"/>
      <c r="Y544" s="9" t="str">
        <f t="shared" si="66"/>
        <v>no</v>
      </c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239" t="str">
        <f t="shared" si="67"/>
        <v>MISSING</v>
      </c>
      <c r="AO544" s="240" t="str">
        <f t="shared" si="68"/>
        <v xml:space="preserve"> </v>
      </c>
      <c r="AP544" s="239" t="str">
        <f t="shared" si="69"/>
        <v>MISSING</v>
      </c>
      <c r="AQ544" s="240" t="str">
        <f t="shared" si="70"/>
        <v/>
      </c>
      <c r="AR544" s="107" t="str">
        <f t="shared" si="71"/>
        <v/>
      </c>
      <c r="AS544" s="90"/>
    </row>
    <row r="545" spans="2:45" x14ac:dyDescent="0.25">
      <c r="B545" s="87"/>
      <c r="C545" s="87"/>
      <c r="D545" s="87"/>
      <c r="E545" s="87"/>
      <c r="F545" s="87"/>
      <c r="G545" s="88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10" t="str">
        <f t="shared" si="64"/>
        <v>MISSING</v>
      </c>
      <c r="W545" s="240" t="str">
        <f t="shared" si="65"/>
        <v xml:space="preserve"> </v>
      </c>
      <c r="X545" s="88"/>
      <c r="Y545" s="9" t="str">
        <f t="shared" si="66"/>
        <v>no</v>
      </c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239" t="str">
        <f t="shared" si="67"/>
        <v>MISSING</v>
      </c>
      <c r="AO545" s="240" t="str">
        <f t="shared" si="68"/>
        <v xml:space="preserve"> </v>
      </c>
      <c r="AP545" s="239" t="str">
        <f t="shared" si="69"/>
        <v>MISSING</v>
      </c>
      <c r="AQ545" s="240" t="str">
        <f t="shared" si="70"/>
        <v/>
      </c>
      <c r="AR545" s="107" t="str">
        <f t="shared" si="71"/>
        <v/>
      </c>
      <c r="AS545" s="90"/>
    </row>
    <row r="546" spans="2:45" x14ac:dyDescent="0.25">
      <c r="B546" s="87"/>
      <c r="C546" s="87"/>
      <c r="D546" s="87"/>
      <c r="E546" s="87"/>
      <c r="F546" s="87"/>
      <c r="G546" s="88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10" t="str">
        <f t="shared" si="64"/>
        <v>MISSING</v>
      </c>
      <c r="W546" s="240" t="str">
        <f t="shared" si="65"/>
        <v xml:space="preserve"> </v>
      </c>
      <c r="X546" s="88"/>
      <c r="Y546" s="9" t="str">
        <f t="shared" si="66"/>
        <v>no</v>
      </c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239" t="str">
        <f t="shared" si="67"/>
        <v>MISSING</v>
      </c>
      <c r="AO546" s="240" t="str">
        <f t="shared" si="68"/>
        <v xml:space="preserve"> </v>
      </c>
      <c r="AP546" s="239" t="str">
        <f t="shared" si="69"/>
        <v>MISSING</v>
      </c>
      <c r="AQ546" s="240" t="str">
        <f t="shared" si="70"/>
        <v/>
      </c>
      <c r="AR546" s="107" t="str">
        <f t="shared" si="71"/>
        <v/>
      </c>
      <c r="AS546" s="90"/>
    </row>
    <row r="547" spans="2:45" x14ac:dyDescent="0.25">
      <c r="B547" s="87"/>
      <c r="C547" s="87"/>
      <c r="D547" s="87"/>
      <c r="E547" s="87"/>
      <c r="F547" s="87"/>
      <c r="G547" s="88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10" t="str">
        <f t="shared" si="64"/>
        <v>MISSING</v>
      </c>
      <c r="W547" s="240" t="str">
        <f t="shared" si="65"/>
        <v xml:space="preserve"> </v>
      </c>
      <c r="X547" s="88"/>
      <c r="Y547" s="9" t="str">
        <f t="shared" si="66"/>
        <v>no</v>
      </c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239" t="str">
        <f t="shared" si="67"/>
        <v>MISSING</v>
      </c>
      <c r="AO547" s="240" t="str">
        <f t="shared" si="68"/>
        <v xml:space="preserve"> </v>
      </c>
      <c r="AP547" s="239" t="str">
        <f t="shared" si="69"/>
        <v>MISSING</v>
      </c>
      <c r="AQ547" s="240" t="str">
        <f t="shared" si="70"/>
        <v/>
      </c>
      <c r="AR547" s="107" t="str">
        <f t="shared" si="71"/>
        <v/>
      </c>
      <c r="AS547" s="90"/>
    </row>
    <row r="548" spans="2:45" x14ac:dyDescent="0.25">
      <c r="B548" s="87"/>
      <c r="C548" s="87"/>
      <c r="D548" s="87"/>
      <c r="E548" s="87"/>
      <c r="F548" s="87"/>
      <c r="G548" s="88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10" t="str">
        <f t="shared" si="64"/>
        <v>MISSING</v>
      </c>
      <c r="W548" s="240" t="str">
        <f t="shared" si="65"/>
        <v xml:space="preserve"> </v>
      </c>
      <c r="X548" s="88"/>
      <c r="Y548" s="9" t="str">
        <f t="shared" si="66"/>
        <v>no</v>
      </c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239" t="str">
        <f t="shared" si="67"/>
        <v>MISSING</v>
      </c>
      <c r="AO548" s="240" t="str">
        <f t="shared" si="68"/>
        <v xml:space="preserve"> </v>
      </c>
      <c r="AP548" s="239" t="str">
        <f t="shared" si="69"/>
        <v>MISSING</v>
      </c>
      <c r="AQ548" s="240" t="str">
        <f t="shared" si="70"/>
        <v/>
      </c>
      <c r="AR548" s="107" t="str">
        <f t="shared" si="71"/>
        <v/>
      </c>
      <c r="AS548" s="90"/>
    </row>
    <row r="549" spans="2:45" x14ac:dyDescent="0.25">
      <c r="B549" s="87"/>
      <c r="C549" s="87"/>
      <c r="D549" s="87"/>
      <c r="E549" s="87"/>
      <c r="F549" s="87"/>
      <c r="G549" s="88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10" t="str">
        <f t="shared" si="64"/>
        <v>MISSING</v>
      </c>
      <c r="W549" s="240" t="str">
        <f t="shared" si="65"/>
        <v xml:space="preserve"> </v>
      </c>
      <c r="X549" s="88"/>
      <c r="Y549" s="9" t="str">
        <f t="shared" si="66"/>
        <v>no</v>
      </c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239" t="str">
        <f t="shared" si="67"/>
        <v>MISSING</v>
      </c>
      <c r="AO549" s="240" t="str">
        <f t="shared" si="68"/>
        <v xml:space="preserve"> </v>
      </c>
      <c r="AP549" s="239" t="str">
        <f t="shared" si="69"/>
        <v>MISSING</v>
      </c>
      <c r="AQ549" s="240" t="str">
        <f t="shared" si="70"/>
        <v/>
      </c>
      <c r="AR549" s="107" t="str">
        <f t="shared" si="71"/>
        <v/>
      </c>
      <c r="AS549" s="90"/>
    </row>
    <row r="550" spans="2:45" x14ac:dyDescent="0.25">
      <c r="B550" s="87"/>
      <c r="C550" s="87"/>
      <c r="D550" s="87"/>
      <c r="E550" s="87"/>
      <c r="F550" s="87"/>
      <c r="G550" s="88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10" t="str">
        <f t="shared" si="64"/>
        <v>MISSING</v>
      </c>
      <c r="W550" s="240" t="str">
        <f t="shared" si="65"/>
        <v xml:space="preserve"> </v>
      </c>
      <c r="X550" s="88"/>
      <c r="Y550" s="9" t="str">
        <f t="shared" si="66"/>
        <v>no</v>
      </c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239" t="str">
        <f t="shared" si="67"/>
        <v>MISSING</v>
      </c>
      <c r="AO550" s="240" t="str">
        <f t="shared" si="68"/>
        <v xml:space="preserve"> </v>
      </c>
      <c r="AP550" s="239" t="str">
        <f t="shared" si="69"/>
        <v>MISSING</v>
      </c>
      <c r="AQ550" s="240" t="str">
        <f t="shared" si="70"/>
        <v/>
      </c>
      <c r="AR550" s="107" t="str">
        <f t="shared" si="71"/>
        <v/>
      </c>
      <c r="AS550" s="90"/>
    </row>
    <row r="551" spans="2:45" x14ac:dyDescent="0.25">
      <c r="B551" s="87"/>
      <c r="C551" s="87"/>
      <c r="D551" s="87"/>
      <c r="E551" s="87"/>
      <c r="F551" s="87"/>
      <c r="G551" s="88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10" t="str">
        <f t="shared" si="64"/>
        <v>MISSING</v>
      </c>
      <c r="W551" s="240" t="str">
        <f t="shared" si="65"/>
        <v xml:space="preserve"> </v>
      </c>
      <c r="X551" s="88"/>
      <c r="Y551" s="9" t="str">
        <f t="shared" si="66"/>
        <v>no</v>
      </c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239" t="str">
        <f t="shared" si="67"/>
        <v>MISSING</v>
      </c>
      <c r="AO551" s="240" t="str">
        <f t="shared" si="68"/>
        <v xml:space="preserve"> </v>
      </c>
      <c r="AP551" s="239" t="str">
        <f t="shared" si="69"/>
        <v>MISSING</v>
      </c>
      <c r="AQ551" s="240" t="str">
        <f t="shared" si="70"/>
        <v/>
      </c>
      <c r="AR551" s="107" t="str">
        <f t="shared" si="71"/>
        <v/>
      </c>
      <c r="AS551" s="90"/>
    </row>
    <row r="552" spans="2:45" x14ac:dyDescent="0.25">
      <c r="B552" s="87"/>
      <c r="C552" s="87"/>
      <c r="D552" s="87"/>
      <c r="E552" s="87"/>
      <c r="F552" s="87"/>
      <c r="G552" s="88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10" t="str">
        <f t="shared" si="64"/>
        <v>MISSING</v>
      </c>
      <c r="W552" s="240" t="str">
        <f t="shared" si="65"/>
        <v xml:space="preserve"> </v>
      </c>
      <c r="X552" s="88"/>
      <c r="Y552" s="9" t="str">
        <f t="shared" si="66"/>
        <v>no</v>
      </c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239" t="str">
        <f t="shared" si="67"/>
        <v>MISSING</v>
      </c>
      <c r="AO552" s="240" t="str">
        <f t="shared" si="68"/>
        <v xml:space="preserve"> </v>
      </c>
      <c r="AP552" s="239" t="str">
        <f t="shared" si="69"/>
        <v>MISSING</v>
      </c>
      <c r="AQ552" s="240" t="str">
        <f t="shared" si="70"/>
        <v/>
      </c>
      <c r="AR552" s="107" t="str">
        <f t="shared" si="71"/>
        <v/>
      </c>
      <c r="AS552" s="90"/>
    </row>
    <row r="553" spans="2:45" x14ac:dyDescent="0.25">
      <c r="B553" s="87"/>
      <c r="C553" s="87"/>
      <c r="D553" s="87"/>
      <c r="E553" s="87"/>
      <c r="F553" s="87"/>
      <c r="G553" s="88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10" t="str">
        <f t="shared" si="64"/>
        <v>MISSING</v>
      </c>
      <c r="W553" s="240" t="str">
        <f t="shared" si="65"/>
        <v xml:space="preserve"> </v>
      </c>
      <c r="X553" s="88"/>
      <c r="Y553" s="9" t="str">
        <f t="shared" si="66"/>
        <v>no</v>
      </c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239" t="str">
        <f t="shared" si="67"/>
        <v>MISSING</v>
      </c>
      <c r="AO553" s="240" t="str">
        <f t="shared" si="68"/>
        <v xml:space="preserve"> </v>
      </c>
      <c r="AP553" s="239" t="str">
        <f t="shared" si="69"/>
        <v>MISSING</v>
      </c>
      <c r="AQ553" s="240" t="str">
        <f t="shared" si="70"/>
        <v/>
      </c>
      <c r="AR553" s="107" t="str">
        <f t="shared" si="71"/>
        <v/>
      </c>
      <c r="AS553" s="90"/>
    </row>
    <row r="554" spans="2:45" x14ac:dyDescent="0.25">
      <c r="B554" s="87"/>
      <c r="C554" s="87"/>
      <c r="D554" s="87"/>
      <c r="E554" s="87"/>
      <c r="F554" s="87"/>
      <c r="G554" s="88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10" t="str">
        <f t="shared" si="64"/>
        <v>MISSING</v>
      </c>
      <c r="W554" s="240" t="str">
        <f t="shared" si="65"/>
        <v xml:space="preserve"> </v>
      </c>
      <c r="X554" s="88"/>
      <c r="Y554" s="9" t="str">
        <f t="shared" si="66"/>
        <v>no</v>
      </c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239" t="str">
        <f t="shared" si="67"/>
        <v>MISSING</v>
      </c>
      <c r="AO554" s="240" t="str">
        <f t="shared" si="68"/>
        <v xml:space="preserve"> </v>
      </c>
      <c r="AP554" s="239" t="str">
        <f t="shared" si="69"/>
        <v>MISSING</v>
      </c>
      <c r="AQ554" s="240" t="str">
        <f t="shared" si="70"/>
        <v/>
      </c>
      <c r="AR554" s="107" t="str">
        <f t="shared" si="71"/>
        <v/>
      </c>
      <c r="AS554" s="90"/>
    </row>
    <row r="555" spans="2:45" x14ac:dyDescent="0.25">
      <c r="B555" s="87"/>
      <c r="C555" s="87"/>
      <c r="D555" s="87"/>
      <c r="E555" s="87"/>
      <c r="F555" s="87"/>
      <c r="G555" s="88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10" t="str">
        <f t="shared" si="64"/>
        <v>MISSING</v>
      </c>
      <c r="W555" s="240" t="str">
        <f t="shared" si="65"/>
        <v xml:space="preserve"> </v>
      </c>
      <c r="X555" s="88"/>
      <c r="Y555" s="9" t="str">
        <f t="shared" si="66"/>
        <v>no</v>
      </c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239" t="str">
        <f t="shared" si="67"/>
        <v>MISSING</v>
      </c>
      <c r="AO555" s="240" t="str">
        <f t="shared" si="68"/>
        <v xml:space="preserve"> </v>
      </c>
      <c r="AP555" s="239" t="str">
        <f t="shared" si="69"/>
        <v>MISSING</v>
      </c>
      <c r="AQ555" s="240" t="str">
        <f t="shared" si="70"/>
        <v/>
      </c>
      <c r="AR555" s="107" t="str">
        <f t="shared" si="71"/>
        <v/>
      </c>
      <c r="AS555" s="90"/>
    </row>
    <row r="556" spans="2:45" x14ac:dyDescent="0.25">
      <c r="B556" s="87"/>
      <c r="C556" s="87"/>
      <c r="D556" s="87"/>
      <c r="E556" s="87"/>
      <c r="F556" s="87"/>
      <c r="G556" s="88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10" t="str">
        <f t="shared" si="64"/>
        <v>MISSING</v>
      </c>
      <c r="W556" s="240" t="str">
        <f t="shared" si="65"/>
        <v xml:space="preserve"> </v>
      </c>
      <c r="X556" s="88"/>
      <c r="Y556" s="9" t="str">
        <f t="shared" si="66"/>
        <v>no</v>
      </c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239" t="str">
        <f t="shared" si="67"/>
        <v>MISSING</v>
      </c>
      <c r="AO556" s="240" t="str">
        <f t="shared" si="68"/>
        <v xml:space="preserve"> </v>
      </c>
      <c r="AP556" s="239" t="str">
        <f t="shared" si="69"/>
        <v>MISSING</v>
      </c>
      <c r="AQ556" s="240" t="str">
        <f t="shared" si="70"/>
        <v/>
      </c>
      <c r="AR556" s="107" t="str">
        <f t="shared" si="71"/>
        <v/>
      </c>
      <c r="AS556" s="90"/>
    </row>
    <row r="557" spans="2:45" x14ac:dyDescent="0.25">
      <c r="B557" s="87"/>
      <c r="C557" s="87"/>
      <c r="D557" s="87"/>
      <c r="E557" s="87"/>
      <c r="F557" s="87"/>
      <c r="G557" s="88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10" t="str">
        <f t="shared" si="64"/>
        <v>MISSING</v>
      </c>
      <c r="W557" s="240" t="str">
        <f t="shared" si="65"/>
        <v xml:space="preserve"> </v>
      </c>
      <c r="X557" s="88"/>
      <c r="Y557" s="9" t="str">
        <f t="shared" si="66"/>
        <v>no</v>
      </c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239" t="str">
        <f t="shared" si="67"/>
        <v>MISSING</v>
      </c>
      <c r="AO557" s="240" t="str">
        <f t="shared" si="68"/>
        <v xml:space="preserve"> </v>
      </c>
      <c r="AP557" s="239" t="str">
        <f t="shared" si="69"/>
        <v>MISSING</v>
      </c>
      <c r="AQ557" s="240" t="str">
        <f t="shared" si="70"/>
        <v/>
      </c>
      <c r="AR557" s="107" t="str">
        <f t="shared" si="71"/>
        <v/>
      </c>
      <c r="AS557" s="90"/>
    </row>
    <row r="558" spans="2:45" x14ac:dyDescent="0.25">
      <c r="B558" s="87"/>
      <c r="C558" s="87"/>
      <c r="D558" s="87"/>
      <c r="E558" s="87"/>
      <c r="F558" s="87"/>
      <c r="G558" s="88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10" t="str">
        <f t="shared" si="64"/>
        <v>MISSING</v>
      </c>
      <c r="W558" s="240" t="str">
        <f t="shared" si="65"/>
        <v xml:space="preserve"> </v>
      </c>
      <c r="X558" s="88"/>
      <c r="Y558" s="9" t="str">
        <f t="shared" si="66"/>
        <v>no</v>
      </c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239" t="str">
        <f t="shared" si="67"/>
        <v>MISSING</v>
      </c>
      <c r="AO558" s="240" t="str">
        <f t="shared" si="68"/>
        <v xml:space="preserve"> </v>
      </c>
      <c r="AP558" s="239" t="str">
        <f t="shared" si="69"/>
        <v>MISSING</v>
      </c>
      <c r="AQ558" s="240" t="str">
        <f t="shared" si="70"/>
        <v/>
      </c>
      <c r="AR558" s="107" t="str">
        <f t="shared" si="71"/>
        <v/>
      </c>
      <c r="AS558" s="90"/>
    </row>
    <row r="559" spans="2:45" x14ac:dyDescent="0.25">
      <c r="B559" s="87"/>
      <c r="C559" s="87"/>
      <c r="D559" s="87"/>
      <c r="E559" s="87"/>
      <c r="F559" s="87"/>
      <c r="G559" s="88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10" t="str">
        <f t="shared" si="64"/>
        <v>MISSING</v>
      </c>
      <c r="W559" s="240" t="str">
        <f t="shared" si="65"/>
        <v xml:space="preserve"> </v>
      </c>
      <c r="X559" s="88"/>
      <c r="Y559" s="9" t="str">
        <f t="shared" si="66"/>
        <v>no</v>
      </c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239" t="str">
        <f t="shared" si="67"/>
        <v>MISSING</v>
      </c>
      <c r="AO559" s="240" t="str">
        <f t="shared" si="68"/>
        <v xml:space="preserve"> </v>
      </c>
      <c r="AP559" s="239" t="str">
        <f t="shared" si="69"/>
        <v>MISSING</v>
      </c>
      <c r="AQ559" s="240" t="str">
        <f t="shared" si="70"/>
        <v/>
      </c>
      <c r="AR559" s="107" t="str">
        <f t="shared" si="71"/>
        <v/>
      </c>
      <c r="AS559" s="90"/>
    </row>
    <row r="560" spans="2:45" x14ac:dyDescent="0.25">
      <c r="B560" s="87"/>
      <c r="C560" s="87"/>
      <c r="D560" s="87"/>
      <c r="E560" s="87"/>
      <c r="F560" s="87"/>
      <c r="G560" s="88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10" t="str">
        <f t="shared" si="64"/>
        <v>MISSING</v>
      </c>
      <c r="W560" s="240" t="str">
        <f t="shared" si="65"/>
        <v xml:space="preserve"> </v>
      </c>
      <c r="X560" s="88"/>
      <c r="Y560" s="9" t="str">
        <f t="shared" si="66"/>
        <v>no</v>
      </c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239" t="str">
        <f t="shared" si="67"/>
        <v>MISSING</v>
      </c>
      <c r="AO560" s="240" t="str">
        <f t="shared" si="68"/>
        <v xml:space="preserve"> </v>
      </c>
      <c r="AP560" s="239" t="str">
        <f t="shared" si="69"/>
        <v>MISSING</v>
      </c>
      <c r="AQ560" s="240" t="str">
        <f t="shared" si="70"/>
        <v/>
      </c>
      <c r="AR560" s="107" t="str">
        <f t="shared" si="71"/>
        <v/>
      </c>
      <c r="AS560" s="90"/>
    </row>
    <row r="561" spans="2:45" x14ac:dyDescent="0.25">
      <c r="B561" s="87"/>
      <c r="C561" s="87"/>
      <c r="D561" s="87"/>
      <c r="E561" s="87"/>
      <c r="F561" s="87"/>
      <c r="G561" s="88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10" t="str">
        <f t="shared" si="64"/>
        <v>MISSING</v>
      </c>
      <c r="W561" s="240" t="str">
        <f t="shared" si="65"/>
        <v xml:space="preserve"> </v>
      </c>
      <c r="X561" s="88"/>
      <c r="Y561" s="9" t="str">
        <f t="shared" si="66"/>
        <v>no</v>
      </c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239" t="str">
        <f t="shared" si="67"/>
        <v>MISSING</v>
      </c>
      <c r="AO561" s="240" t="str">
        <f t="shared" si="68"/>
        <v xml:space="preserve"> </v>
      </c>
      <c r="AP561" s="239" t="str">
        <f t="shared" si="69"/>
        <v>MISSING</v>
      </c>
      <c r="AQ561" s="240" t="str">
        <f t="shared" si="70"/>
        <v/>
      </c>
      <c r="AR561" s="107" t="str">
        <f t="shared" si="71"/>
        <v/>
      </c>
      <c r="AS561" s="90"/>
    </row>
    <row r="562" spans="2:45" x14ac:dyDescent="0.25">
      <c r="B562" s="87"/>
      <c r="C562" s="87"/>
      <c r="D562" s="87"/>
      <c r="E562" s="87"/>
      <c r="F562" s="87"/>
      <c r="G562" s="88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10" t="str">
        <f t="shared" si="64"/>
        <v>MISSING</v>
      </c>
      <c r="W562" s="240" t="str">
        <f t="shared" si="65"/>
        <v xml:space="preserve"> </v>
      </c>
      <c r="X562" s="88"/>
      <c r="Y562" s="9" t="str">
        <f t="shared" si="66"/>
        <v>no</v>
      </c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239" t="str">
        <f t="shared" si="67"/>
        <v>MISSING</v>
      </c>
      <c r="AO562" s="240" t="str">
        <f t="shared" si="68"/>
        <v xml:space="preserve"> </v>
      </c>
      <c r="AP562" s="239" t="str">
        <f t="shared" si="69"/>
        <v>MISSING</v>
      </c>
      <c r="AQ562" s="240" t="str">
        <f t="shared" si="70"/>
        <v/>
      </c>
      <c r="AR562" s="107" t="str">
        <f t="shared" si="71"/>
        <v/>
      </c>
      <c r="AS562" s="90"/>
    </row>
    <row r="563" spans="2:45" x14ac:dyDescent="0.25">
      <c r="B563" s="87"/>
      <c r="C563" s="87"/>
      <c r="D563" s="87"/>
      <c r="E563" s="87"/>
      <c r="F563" s="87"/>
      <c r="G563" s="88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10" t="str">
        <f t="shared" si="64"/>
        <v>MISSING</v>
      </c>
      <c r="W563" s="240" t="str">
        <f t="shared" si="65"/>
        <v xml:space="preserve"> </v>
      </c>
      <c r="X563" s="88"/>
      <c r="Y563" s="9" t="str">
        <f t="shared" si="66"/>
        <v>no</v>
      </c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239" t="str">
        <f t="shared" si="67"/>
        <v>MISSING</v>
      </c>
      <c r="AO563" s="240" t="str">
        <f t="shared" si="68"/>
        <v xml:space="preserve"> </v>
      </c>
      <c r="AP563" s="239" t="str">
        <f t="shared" si="69"/>
        <v>MISSING</v>
      </c>
      <c r="AQ563" s="240" t="str">
        <f t="shared" si="70"/>
        <v/>
      </c>
      <c r="AR563" s="107" t="str">
        <f t="shared" si="71"/>
        <v/>
      </c>
      <c r="AS563" s="90"/>
    </row>
    <row r="564" spans="2:45" x14ac:dyDescent="0.25">
      <c r="B564" s="87"/>
      <c r="C564" s="87"/>
      <c r="D564" s="87"/>
      <c r="E564" s="87"/>
      <c r="F564" s="87"/>
      <c r="G564" s="88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10" t="str">
        <f t="shared" si="64"/>
        <v>MISSING</v>
      </c>
      <c r="W564" s="240" t="str">
        <f t="shared" si="65"/>
        <v xml:space="preserve"> </v>
      </c>
      <c r="X564" s="88"/>
      <c r="Y564" s="9" t="str">
        <f t="shared" si="66"/>
        <v>no</v>
      </c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239" t="str">
        <f t="shared" si="67"/>
        <v>MISSING</v>
      </c>
      <c r="AO564" s="240" t="str">
        <f t="shared" si="68"/>
        <v xml:space="preserve"> </v>
      </c>
      <c r="AP564" s="239" t="str">
        <f t="shared" si="69"/>
        <v>MISSING</v>
      </c>
      <c r="AQ564" s="240" t="str">
        <f t="shared" si="70"/>
        <v/>
      </c>
      <c r="AR564" s="107" t="str">
        <f t="shared" si="71"/>
        <v/>
      </c>
      <c r="AS564" s="90"/>
    </row>
    <row r="565" spans="2:45" x14ac:dyDescent="0.25">
      <c r="B565" s="87"/>
      <c r="C565" s="87"/>
      <c r="D565" s="87"/>
      <c r="E565" s="87"/>
      <c r="F565" s="87"/>
      <c r="G565" s="88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10" t="str">
        <f t="shared" si="64"/>
        <v>MISSING</v>
      </c>
      <c r="W565" s="240" t="str">
        <f t="shared" si="65"/>
        <v xml:space="preserve"> </v>
      </c>
      <c r="X565" s="88"/>
      <c r="Y565" s="9" t="str">
        <f t="shared" si="66"/>
        <v>no</v>
      </c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239" t="str">
        <f t="shared" si="67"/>
        <v>MISSING</v>
      </c>
      <c r="AO565" s="240" t="str">
        <f t="shared" si="68"/>
        <v xml:space="preserve"> </v>
      </c>
      <c r="AP565" s="239" t="str">
        <f t="shared" si="69"/>
        <v>MISSING</v>
      </c>
      <c r="AQ565" s="240" t="str">
        <f t="shared" si="70"/>
        <v/>
      </c>
      <c r="AR565" s="107" t="str">
        <f t="shared" si="71"/>
        <v/>
      </c>
      <c r="AS565" s="90"/>
    </row>
    <row r="566" spans="2:45" x14ac:dyDescent="0.25">
      <c r="B566" s="87"/>
      <c r="C566" s="87"/>
      <c r="D566" s="87"/>
      <c r="E566" s="87"/>
      <c r="F566" s="87"/>
      <c r="G566" s="88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10" t="str">
        <f t="shared" si="64"/>
        <v>MISSING</v>
      </c>
      <c r="W566" s="240" t="str">
        <f t="shared" si="65"/>
        <v xml:space="preserve"> </v>
      </c>
      <c r="X566" s="88"/>
      <c r="Y566" s="9" t="str">
        <f t="shared" si="66"/>
        <v>no</v>
      </c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239" t="str">
        <f t="shared" si="67"/>
        <v>MISSING</v>
      </c>
      <c r="AO566" s="240" t="str">
        <f t="shared" si="68"/>
        <v xml:space="preserve"> </v>
      </c>
      <c r="AP566" s="239" t="str">
        <f t="shared" si="69"/>
        <v>MISSING</v>
      </c>
      <c r="AQ566" s="240" t="str">
        <f t="shared" si="70"/>
        <v/>
      </c>
      <c r="AR566" s="107" t="str">
        <f t="shared" si="71"/>
        <v/>
      </c>
      <c r="AS566" s="90"/>
    </row>
    <row r="567" spans="2:45" x14ac:dyDescent="0.25">
      <c r="B567" s="87"/>
      <c r="C567" s="87"/>
      <c r="D567" s="87"/>
      <c r="E567" s="87"/>
      <c r="F567" s="87"/>
      <c r="G567" s="88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10" t="str">
        <f t="shared" si="64"/>
        <v>MISSING</v>
      </c>
      <c r="W567" s="240" t="str">
        <f t="shared" si="65"/>
        <v xml:space="preserve"> </v>
      </c>
      <c r="X567" s="88"/>
      <c r="Y567" s="9" t="str">
        <f t="shared" si="66"/>
        <v>no</v>
      </c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239" t="str">
        <f t="shared" si="67"/>
        <v>MISSING</v>
      </c>
      <c r="AO567" s="240" t="str">
        <f t="shared" si="68"/>
        <v xml:space="preserve"> </v>
      </c>
      <c r="AP567" s="239" t="str">
        <f t="shared" si="69"/>
        <v>MISSING</v>
      </c>
      <c r="AQ567" s="240" t="str">
        <f t="shared" si="70"/>
        <v/>
      </c>
      <c r="AR567" s="107" t="str">
        <f t="shared" si="71"/>
        <v/>
      </c>
      <c r="AS567" s="90"/>
    </row>
    <row r="568" spans="2:45" x14ac:dyDescent="0.25">
      <c r="B568" s="87"/>
      <c r="C568" s="87"/>
      <c r="D568" s="87"/>
      <c r="E568" s="87"/>
      <c r="F568" s="87"/>
      <c r="G568" s="88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10" t="str">
        <f t="shared" si="64"/>
        <v>MISSING</v>
      </c>
      <c r="W568" s="240" t="str">
        <f t="shared" si="65"/>
        <v xml:space="preserve"> </v>
      </c>
      <c r="X568" s="88"/>
      <c r="Y568" s="9" t="str">
        <f t="shared" si="66"/>
        <v>no</v>
      </c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239" t="str">
        <f t="shared" si="67"/>
        <v>MISSING</v>
      </c>
      <c r="AO568" s="240" t="str">
        <f t="shared" si="68"/>
        <v xml:space="preserve"> </v>
      </c>
      <c r="AP568" s="239" t="str">
        <f t="shared" si="69"/>
        <v>MISSING</v>
      </c>
      <c r="AQ568" s="240" t="str">
        <f t="shared" si="70"/>
        <v/>
      </c>
      <c r="AR568" s="107" t="str">
        <f t="shared" si="71"/>
        <v/>
      </c>
      <c r="AS568" s="90"/>
    </row>
    <row r="569" spans="2:45" x14ac:dyDescent="0.25">
      <c r="B569" s="87"/>
      <c r="C569" s="87"/>
      <c r="D569" s="87"/>
      <c r="E569" s="87"/>
      <c r="F569" s="87"/>
      <c r="G569" s="88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10" t="str">
        <f t="shared" si="64"/>
        <v>MISSING</v>
      </c>
      <c r="W569" s="240" t="str">
        <f t="shared" si="65"/>
        <v xml:space="preserve"> </v>
      </c>
      <c r="X569" s="88"/>
      <c r="Y569" s="9" t="str">
        <f t="shared" si="66"/>
        <v>no</v>
      </c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239" t="str">
        <f t="shared" si="67"/>
        <v>MISSING</v>
      </c>
      <c r="AO569" s="240" t="str">
        <f t="shared" si="68"/>
        <v xml:space="preserve"> </v>
      </c>
      <c r="AP569" s="239" t="str">
        <f t="shared" si="69"/>
        <v>MISSING</v>
      </c>
      <c r="AQ569" s="240" t="str">
        <f t="shared" si="70"/>
        <v/>
      </c>
      <c r="AR569" s="107" t="str">
        <f t="shared" si="71"/>
        <v/>
      </c>
      <c r="AS569" s="90"/>
    </row>
    <row r="570" spans="2:45" x14ac:dyDescent="0.25">
      <c r="B570" s="87"/>
      <c r="C570" s="87"/>
      <c r="D570" s="87"/>
      <c r="E570" s="87"/>
      <c r="F570" s="87"/>
      <c r="G570" s="88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10" t="str">
        <f t="shared" si="64"/>
        <v>MISSING</v>
      </c>
      <c r="W570" s="240" t="str">
        <f t="shared" si="65"/>
        <v xml:space="preserve"> </v>
      </c>
      <c r="X570" s="88"/>
      <c r="Y570" s="9" t="str">
        <f t="shared" si="66"/>
        <v>no</v>
      </c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239" t="str">
        <f t="shared" si="67"/>
        <v>MISSING</v>
      </c>
      <c r="AO570" s="240" t="str">
        <f t="shared" si="68"/>
        <v xml:space="preserve"> </v>
      </c>
      <c r="AP570" s="239" t="str">
        <f t="shared" si="69"/>
        <v>MISSING</v>
      </c>
      <c r="AQ570" s="240" t="str">
        <f t="shared" si="70"/>
        <v/>
      </c>
      <c r="AR570" s="107" t="str">
        <f t="shared" si="71"/>
        <v/>
      </c>
      <c r="AS570" s="90"/>
    </row>
    <row r="571" spans="2:45" x14ac:dyDescent="0.25">
      <c r="B571" s="87"/>
      <c r="C571" s="87"/>
      <c r="D571" s="87"/>
      <c r="E571" s="87"/>
      <c r="F571" s="87"/>
      <c r="G571" s="88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10" t="str">
        <f t="shared" si="64"/>
        <v>MISSING</v>
      </c>
      <c r="W571" s="240" t="str">
        <f t="shared" si="65"/>
        <v xml:space="preserve"> </v>
      </c>
      <c r="X571" s="88"/>
      <c r="Y571" s="9" t="str">
        <f t="shared" si="66"/>
        <v>no</v>
      </c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239" t="str">
        <f t="shared" si="67"/>
        <v>MISSING</v>
      </c>
      <c r="AO571" s="240" t="str">
        <f t="shared" si="68"/>
        <v xml:space="preserve"> </v>
      </c>
      <c r="AP571" s="239" t="str">
        <f t="shared" si="69"/>
        <v>MISSING</v>
      </c>
      <c r="AQ571" s="240" t="str">
        <f t="shared" si="70"/>
        <v/>
      </c>
      <c r="AR571" s="107" t="str">
        <f t="shared" si="71"/>
        <v/>
      </c>
      <c r="AS571" s="90"/>
    </row>
    <row r="572" spans="2:45" x14ac:dyDescent="0.25">
      <c r="B572" s="87"/>
      <c r="C572" s="87"/>
      <c r="D572" s="87"/>
      <c r="E572" s="87"/>
      <c r="F572" s="87"/>
      <c r="G572" s="88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10" t="str">
        <f t="shared" si="64"/>
        <v>MISSING</v>
      </c>
      <c r="W572" s="240" t="str">
        <f t="shared" si="65"/>
        <v xml:space="preserve"> </v>
      </c>
      <c r="X572" s="88"/>
      <c r="Y572" s="9" t="str">
        <f t="shared" si="66"/>
        <v>no</v>
      </c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239" t="str">
        <f t="shared" si="67"/>
        <v>MISSING</v>
      </c>
      <c r="AO572" s="240" t="str">
        <f t="shared" si="68"/>
        <v xml:space="preserve"> </v>
      </c>
      <c r="AP572" s="239" t="str">
        <f t="shared" si="69"/>
        <v>MISSING</v>
      </c>
      <c r="AQ572" s="240" t="str">
        <f t="shared" si="70"/>
        <v/>
      </c>
      <c r="AR572" s="107" t="str">
        <f t="shared" si="71"/>
        <v/>
      </c>
      <c r="AS572" s="90"/>
    </row>
    <row r="573" spans="2:45" x14ac:dyDescent="0.25">
      <c r="B573" s="87"/>
      <c r="C573" s="87"/>
      <c r="D573" s="87"/>
      <c r="E573" s="87"/>
      <c r="F573" s="87"/>
      <c r="G573" s="88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10" t="str">
        <f t="shared" si="64"/>
        <v>MISSING</v>
      </c>
      <c r="W573" s="240" t="str">
        <f t="shared" si="65"/>
        <v xml:space="preserve"> </v>
      </c>
      <c r="X573" s="88"/>
      <c r="Y573" s="9" t="str">
        <f t="shared" si="66"/>
        <v>no</v>
      </c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239" t="str">
        <f t="shared" si="67"/>
        <v>MISSING</v>
      </c>
      <c r="AO573" s="240" t="str">
        <f t="shared" si="68"/>
        <v xml:space="preserve"> </v>
      </c>
      <c r="AP573" s="239" t="str">
        <f t="shared" si="69"/>
        <v>MISSING</v>
      </c>
      <c r="AQ573" s="240" t="str">
        <f t="shared" si="70"/>
        <v/>
      </c>
      <c r="AR573" s="107" t="str">
        <f t="shared" si="71"/>
        <v/>
      </c>
      <c r="AS573" s="90"/>
    </row>
    <row r="574" spans="2:45" x14ac:dyDescent="0.25">
      <c r="B574" s="87"/>
      <c r="C574" s="87"/>
      <c r="D574" s="87"/>
      <c r="E574" s="87"/>
      <c r="F574" s="87"/>
      <c r="G574" s="88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10" t="str">
        <f t="shared" si="64"/>
        <v>MISSING</v>
      </c>
      <c r="W574" s="240" t="str">
        <f t="shared" si="65"/>
        <v xml:space="preserve"> </v>
      </c>
      <c r="X574" s="88"/>
      <c r="Y574" s="9" t="str">
        <f t="shared" si="66"/>
        <v>no</v>
      </c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239" t="str">
        <f t="shared" si="67"/>
        <v>MISSING</v>
      </c>
      <c r="AO574" s="240" t="str">
        <f t="shared" si="68"/>
        <v xml:space="preserve"> </v>
      </c>
      <c r="AP574" s="239" t="str">
        <f t="shared" si="69"/>
        <v>MISSING</v>
      </c>
      <c r="AQ574" s="240" t="str">
        <f t="shared" si="70"/>
        <v/>
      </c>
      <c r="AR574" s="107" t="str">
        <f t="shared" si="71"/>
        <v/>
      </c>
      <c r="AS574" s="90"/>
    </row>
    <row r="575" spans="2:45" x14ac:dyDescent="0.25">
      <c r="B575" s="87"/>
      <c r="C575" s="87"/>
      <c r="D575" s="87"/>
      <c r="E575" s="87"/>
      <c r="F575" s="87"/>
      <c r="G575" s="88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10" t="str">
        <f t="shared" si="64"/>
        <v>MISSING</v>
      </c>
      <c r="W575" s="240" t="str">
        <f t="shared" si="65"/>
        <v xml:space="preserve"> </v>
      </c>
      <c r="X575" s="88"/>
      <c r="Y575" s="9" t="str">
        <f t="shared" si="66"/>
        <v>no</v>
      </c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239" t="str">
        <f t="shared" si="67"/>
        <v>MISSING</v>
      </c>
      <c r="AO575" s="240" t="str">
        <f t="shared" si="68"/>
        <v xml:space="preserve"> </v>
      </c>
      <c r="AP575" s="239" t="str">
        <f t="shared" si="69"/>
        <v>MISSING</v>
      </c>
      <c r="AQ575" s="240" t="str">
        <f t="shared" si="70"/>
        <v/>
      </c>
      <c r="AR575" s="107" t="str">
        <f t="shared" si="71"/>
        <v/>
      </c>
      <c r="AS575" s="90"/>
    </row>
    <row r="576" spans="2:45" x14ac:dyDescent="0.25">
      <c r="B576" s="87"/>
      <c r="C576" s="87"/>
      <c r="D576" s="87"/>
      <c r="E576" s="87"/>
      <c r="F576" s="87"/>
      <c r="G576" s="88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10" t="str">
        <f t="shared" si="64"/>
        <v>MISSING</v>
      </c>
      <c r="W576" s="240" t="str">
        <f t="shared" si="65"/>
        <v xml:space="preserve"> </v>
      </c>
      <c r="X576" s="88"/>
      <c r="Y576" s="9" t="str">
        <f t="shared" si="66"/>
        <v>no</v>
      </c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239" t="str">
        <f t="shared" si="67"/>
        <v>MISSING</v>
      </c>
      <c r="AO576" s="240" t="str">
        <f t="shared" si="68"/>
        <v xml:space="preserve"> </v>
      </c>
      <c r="AP576" s="239" t="str">
        <f t="shared" si="69"/>
        <v>MISSING</v>
      </c>
      <c r="AQ576" s="240" t="str">
        <f t="shared" si="70"/>
        <v/>
      </c>
      <c r="AR576" s="107" t="str">
        <f t="shared" si="71"/>
        <v/>
      </c>
      <c r="AS576" s="90"/>
    </row>
    <row r="577" spans="2:45" x14ac:dyDescent="0.25">
      <c r="B577" s="87"/>
      <c r="C577" s="87"/>
      <c r="D577" s="87"/>
      <c r="E577" s="87"/>
      <c r="F577" s="87"/>
      <c r="G577" s="88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10" t="str">
        <f t="shared" si="64"/>
        <v>MISSING</v>
      </c>
      <c r="W577" s="240" t="str">
        <f t="shared" si="65"/>
        <v xml:space="preserve"> </v>
      </c>
      <c r="X577" s="88"/>
      <c r="Y577" s="9" t="str">
        <f t="shared" si="66"/>
        <v>no</v>
      </c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239" t="str">
        <f t="shared" si="67"/>
        <v>MISSING</v>
      </c>
      <c r="AO577" s="240" t="str">
        <f t="shared" si="68"/>
        <v xml:space="preserve"> </v>
      </c>
      <c r="AP577" s="239" t="str">
        <f t="shared" si="69"/>
        <v>MISSING</v>
      </c>
      <c r="AQ577" s="240" t="str">
        <f t="shared" si="70"/>
        <v/>
      </c>
      <c r="AR577" s="107" t="str">
        <f t="shared" si="71"/>
        <v/>
      </c>
      <c r="AS577" s="90"/>
    </row>
    <row r="578" spans="2:45" x14ac:dyDescent="0.25">
      <c r="B578" s="87"/>
      <c r="C578" s="87"/>
      <c r="D578" s="87"/>
      <c r="E578" s="87"/>
      <c r="F578" s="87"/>
      <c r="G578" s="88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10" t="str">
        <f t="shared" si="64"/>
        <v>MISSING</v>
      </c>
      <c r="W578" s="240" t="str">
        <f t="shared" si="65"/>
        <v xml:space="preserve"> </v>
      </c>
      <c r="X578" s="88"/>
      <c r="Y578" s="9" t="str">
        <f t="shared" si="66"/>
        <v>no</v>
      </c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239" t="str">
        <f t="shared" si="67"/>
        <v>MISSING</v>
      </c>
      <c r="AO578" s="240" t="str">
        <f t="shared" si="68"/>
        <v xml:space="preserve"> </v>
      </c>
      <c r="AP578" s="239" t="str">
        <f t="shared" si="69"/>
        <v>MISSING</v>
      </c>
      <c r="AQ578" s="240" t="str">
        <f t="shared" si="70"/>
        <v/>
      </c>
      <c r="AR578" s="107" t="str">
        <f t="shared" si="71"/>
        <v/>
      </c>
      <c r="AS578" s="90"/>
    </row>
    <row r="579" spans="2:45" x14ac:dyDescent="0.25">
      <c r="B579" s="87"/>
      <c r="C579" s="87"/>
      <c r="D579" s="87"/>
      <c r="E579" s="87"/>
      <c r="F579" s="87"/>
      <c r="G579" s="88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10" t="str">
        <f t="shared" si="64"/>
        <v>MISSING</v>
      </c>
      <c r="W579" s="240" t="str">
        <f t="shared" si="65"/>
        <v xml:space="preserve"> </v>
      </c>
      <c r="X579" s="88"/>
      <c r="Y579" s="9" t="str">
        <f t="shared" si="66"/>
        <v>no</v>
      </c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239" t="str">
        <f t="shared" si="67"/>
        <v>MISSING</v>
      </c>
      <c r="AO579" s="240" t="str">
        <f t="shared" si="68"/>
        <v xml:space="preserve"> </v>
      </c>
      <c r="AP579" s="239" t="str">
        <f t="shared" si="69"/>
        <v>MISSING</v>
      </c>
      <c r="AQ579" s="240" t="str">
        <f t="shared" si="70"/>
        <v/>
      </c>
      <c r="AR579" s="107" t="str">
        <f t="shared" si="71"/>
        <v/>
      </c>
      <c r="AS579" s="90"/>
    </row>
    <row r="580" spans="2:45" x14ac:dyDescent="0.25">
      <c r="B580" s="87"/>
      <c r="C580" s="87"/>
      <c r="D580" s="87"/>
      <c r="E580" s="87"/>
      <c r="F580" s="87"/>
      <c r="G580" s="88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10" t="str">
        <f t="shared" ref="V580:V643" si="72">IF((COUNTBLANK(H580:U580))&lt;4,(AVERAGE(H580:U580)*14),"MISSING")</f>
        <v>MISSING</v>
      </c>
      <c r="W580" s="240" t="str">
        <f t="shared" ref="W580:W643" si="73">IF(V580="MISSING"," ",IF(V580&lt;43,"Low",IF(V580&lt;61,"Moderate",IF(V580&gt;=61,"High"," "))))</f>
        <v xml:space="preserve"> </v>
      </c>
      <c r="X580" s="88"/>
      <c r="Y580" s="9" t="str">
        <f t="shared" ref="Y580:Y643" si="74">IF(X580-M580&gt;13,"yes","no")</f>
        <v>no</v>
      </c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239" t="str">
        <f t="shared" ref="AN580:AN643" si="75">IF((COUNTBLANK(Z580:AM580))&lt;4,(AVERAGE(Z580:AM580)*14),"MISSING")</f>
        <v>MISSING</v>
      </c>
      <c r="AO580" s="240" t="str">
        <f t="shared" ref="AO580:AO643" si="76">IF(AN580="MISSING"," ",IF(AN580&lt;43,"Low",IF(AN580&lt;61,"Moderate",IF(AN580&gt;=61,"High"," "))))</f>
        <v xml:space="preserve"> </v>
      </c>
      <c r="AP580" s="239" t="str">
        <f t="shared" ref="AP580:AP643" si="77">IFERROR(VALUE(AN580)-VALUE(V580),"MISSING")</f>
        <v>MISSING</v>
      </c>
      <c r="AQ580" s="240" t="str">
        <f t="shared" ref="AQ580:AQ643" si="78">IF(AP580="MISSING","",IF(AP580&gt;2,"yes",IF(AP580&lt;3,"no")))</f>
        <v/>
      </c>
      <c r="AR580" s="107" t="str">
        <f t="shared" ref="AR580:AR643" si="79">IF(AP580="MISSING","",IF(AP580&lt;-2,"yes",IF(AQ580&gt;-3,"no")))</f>
        <v/>
      </c>
      <c r="AS580" s="90"/>
    </row>
    <row r="581" spans="2:45" x14ac:dyDescent="0.25">
      <c r="B581" s="87"/>
      <c r="C581" s="87"/>
      <c r="D581" s="87"/>
      <c r="E581" s="87"/>
      <c r="F581" s="87"/>
      <c r="G581" s="88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10" t="str">
        <f t="shared" si="72"/>
        <v>MISSING</v>
      </c>
      <c r="W581" s="240" t="str">
        <f t="shared" si="73"/>
        <v xml:space="preserve"> </v>
      </c>
      <c r="X581" s="88"/>
      <c r="Y581" s="9" t="str">
        <f t="shared" si="74"/>
        <v>no</v>
      </c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239" t="str">
        <f t="shared" si="75"/>
        <v>MISSING</v>
      </c>
      <c r="AO581" s="240" t="str">
        <f t="shared" si="76"/>
        <v xml:space="preserve"> </v>
      </c>
      <c r="AP581" s="239" t="str">
        <f t="shared" si="77"/>
        <v>MISSING</v>
      </c>
      <c r="AQ581" s="240" t="str">
        <f t="shared" si="78"/>
        <v/>
      </c>
      <c r="AR581" s="107" t="str">
        <f t="shared" si="79"/>
        <v/>
      </c>
      <c r="AS581" s="90"/>
    </row>
    <row r="582" spans="2:45" x14ac:dyDescent="0.25">
      <c r="B582" s="87"/>
      <c r="C582" s="87"/>
      <c r="D582" s="87"/>
      <c r="E582" s="87"/>
      <c r="F582" s="87"/>
      <c r="G582" s="88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10" t="str">
        <f t="shared" si="72"/>
        <v>MISSING</v>
      </c>
      <c r="W582" s="240" t="str">
        <f t="shared" si="73"/>
        <v xml:space="preserve"> </v>
      </c>
      <c r="X582" s="88"/>
      <c r="Y582" s="9" t="str">
        <f t="shared" si="74"/>
        <v>no</v>
      </c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239" t="str">
        <f t="shared" si="75"/>
        <v>MISSING</v>
      </c>
      <c r="AO582" s="240" t="str">
        <f t="shared" si="76"/>
        <v xml:space="preserve"> </v>
      </c>
      <c r="AP582" s="239" t="str">
        <f t="shared" si="77"/>
        <v>MISSING</v>
      </c>
      <c r="AQ582" s="240" t="str">
        <f t="shared" si="78"/>
        <v/>
      </c>
      <c r="AR582" s="107" t="str">
        <f t="shared" si="79"/>
        <v/>
      </c>
      <c r="AS582" s="90"/>
    </row>
    <row r="583" spans="2:45" x14ac:dyDescent="0.25">
      <c r="B583" s="87"/>
      <c r="C583" s="87"/>
      <c r="D583" s="87"/>
      <c r="E583" s="87"/>
      <c r="F583" s="87"/>
      <c r="G583" s="88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10" t="str">
        <f t="shared" si="72"/>
        <v>MISSING</v>
      </c>
      <c r="W583" s="240" t="str">
        <f t="shared" si="73"/>
        <v xml:space="preserve"> </v>
      </c>
      <c r="X583" s="88"/>
      <c r="Y583" s="9" t="str">
        <f t="shared" si="74"/>
        <v>no</v>
      </c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239" t="str">
        <f t="shared" si="75"/>
        <v>MISSING</v>
      </c>
      <c r="AO583" s="240" t="str">
        <f t="shared" si="76"/>
        <v xml:space="preserve"> </v>
      </c>
      <c r="AP583" s="239" t="str">
        <f t="shared" si="77"/>
        <v>MISSING</v>
      </c>
      <c r="AQ583" s="240" t="str">
        <f t="shared" si="78"/>
        <v/>
      </c>
      <c r="AR583" s="107" t="str">
        <f t="shared" si="79"/>
        <v/>
      </c>
      <c r="AS583" s="90"/>
    </row>
    <row r="584" spans="2:45" x14ac:dyDescent="0.25">
      <c r="B584" s="87"/>
      <c r="C584" s="87"/>
      <c r="D584" s="87"/>
      <c r="E584" s="87"/>
      <c r="F584" s="87"/>
      <c r="G584" s="88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10" t="str">
        <f t="shared" si="72"/>
        <v>MISSING</v>
      </c>
      <c r="W584" s="240" t="str">
        <f t="shared" si="73"/>
        <v xml:space="preserve"> </v>
      </c>
      <c r="X584" s="88"/>
      <c r="Y584" s="9" t="str">
        <f t="shared" si="74"/>
        <v>no</v>
      </c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239" t="str">
        <f t="shared" si="75"/>
        <v>MISSING</v>
      </c>
      <c r="AO584" s="240" t="str">
        <f t="shared" si="76"/>
        <v xml:space="preserve"> </v>
      </c>
      <c r="AP584" s="239" t="str">
        <f t="shared" si="77"/>
        <v>MISSING</v>
      </c>
      <c r="AQ584" s="240" t="str">
        <f t="shared" si="78"/>
        <v/>
      </c>
      <c r="AR584" s="107" t="str">
        <f t="shared" si="79"/>
        <v/>
      </c>
      <c r="AS584" s="90"/>
    </row>
    <row r="585" spans="2:45" x14ac:dyDescent="0.25">
      <c r="B585" s="87"/>
      <c r="C585" s="87"/>
      <c r="D585" s="87"/>
      <c r="E585" s="87"/>
      <c r="F585" s="87"/>
      <c r="G585" s="88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10" t="str">
        <f t="shared" si="72"/>
        <v>MISSING</v>
      </c>
      <c r="W585" s="240" t="str">
        <f t="shared" si="73"/>
        <v xml:space="preserve"> </v>
      </c>
      <c r="X585" s="88"/>
      <c r="Y585" s="9" t="str">
        <f t="shared" si="74"/>
        <v>no</v>
      </c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239" t="str">
        <f t="shared" si="75"/>
        <v>MISSING</v>
      </c>
      <c r="AO585" s="240" t="str">
        <f t="shared" si="76"/>
        <v xml:space="preserve"> </v>
      </c>
      <c r="AP585" s="239" t="str">
        <f t="shared" si="77"/>
        <v>MISSING</v>
      </c>
      <c r="AQ585" s="240" t="str">
        <f t="shared" si="78"/>
        <v/>
      </c>
      <c r="AR585" s="107" t="str">
        <f t="shared" si="79"/>
        <v/>
      </c>
      <c r="AS585" s="90"/>
    </row>
    <row r="586" spans="2:45" x14ac:dyDescent="0.25">
      <c r="B586" s="87"/>
      <c r="C586" s="87"/>
      <c r="D586" s="87"/>
      <c r="E586" s="87"/>
      <c r="F586" s="87"/>
      <c r="G586" s="88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10" t="str">
        <f t="shared" si="72"/>
        <v>MISSING</v>
      </c>
      <c r="W586" s="240" t="str">
        <f t="shared" si="73"/>
        <v xml:space="preserve"> </v>
      </c>
      <c r="X586" s="88"/>
      <c r="Y586" s="9" t="str">
        <f t="shared" si="74"/>
        <v>no</v>
      </c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239" t="str">
        <f t="shared" si="75"/>
        <v>MISSING</v>
      </c>
      <c r="AO586" s="240" t="str">
        <f t="shared" si="76"/>
        <v xml:space="preserve"> </v>
      </c>
      <c r="AP586" s="239" t="str">
        <f t="shared" si="77"/>
        <v>MISSING</v>
      </c>
      <c r="AQ586" s="240" t="str">
        <f t="shared" si="78"/>
        <v/>
      </c>
      <c r="AR586" s="107" t="str">
        <f t="shared" si="79"/>
        <v/>
      </c>
      <c r="AS586" s="90"/>
    </row>
    <row r="587" spans="2:45" x14ac:dyDescent="0.25">
      <c r="B587" s="87"/>
      <c r="C587" s="87"/>
      <c r="D587" s="87"/>
      <c r="E587" s="87"/>
      <c r="F587" s="87"/>
      <c r="G587" s="88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10" t="str">
        <f t="shared" si="72"/>
        <v>MISSING</v>
      </c>
      <c r="W587" s="240" t="str">
        <f t="shared" si="73"/>
        <v xml:space="preserve"> </v>
      </c>
      <c r="X587" s="88"/>
      <c r="Y587" s="9" t="str">
        <f t="shared" si="74"/>
        <v>no</v>
      </c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239" t="str">
        <f t="shared" si="75"/>
        <v>MISSING</v>
      </c>
      <c r="AO587" s="240" t="str">
        <f t="shared" si="76"/>
        <v xml:space="preserve"> </v>
      </c>
      <c r="AP587" s="239" t="str">
        <f t="shared" si="77"/>
        <v>MISSING</v>
      </c>
      <c r="AQ587" s="240" t="str">
        <f t="shared" si="78"/>
        <v/>
      </c>
      <c r="AR587" s="107" t="str">
        <f t="shared" si="79"/>
        <v/>
      </c>
      <c r="AS587" s="90"/>
    </row>
    <row r="588" spans="2:45" x14ac:dyDescent="0.25">
      <c r="B588" s="87"/>
      <c r="C588" s="87"/>
      <c r="D588" s="87"/>
      <c r="E588" s="87"/>
      <c r="F588" s="87"/>
      <c r="G588" s="88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10" t="str">
        <f t="shared" si="72"/>
        <v>MISSING</v>
      </c>
      <c r="W588" s="240" t="str">
        <f t="shared" si="73"/>
        <v xml:space="preserve"> </v>
      </c>
      <c r="X588" s="88"/>
      <c r="Y588" s="9" t="str">
        <f t="shared" si="74"/>
        <v>no</v>
      </c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239" t="str">
        <f t="shared" si="75"/>
        <v>MISSING</v>
      </c>
      <c r="AO588" s="240" t="str">
        <f t="shared" si="76"/>
        <v xml:space="preserve"> </v>
      </c>
      <c r="AP588" s="239" t="str">
        <f t="shared" si="77"/>
        <v>MISSING</v>
      </c>
      <c r="AQ588" s="240" t="str">
        <f t="shared" si="78"/>
        <v/>
      </c>
      <c r="AR588" s="107" t="str">
        <f t="shared" si="79"/>
        <v/>
      </c>
      <c r="AS588" s="90"/>
    </row>
    <row r="589" spans="2:45" x14ac:dyDescent="0.25">
      <c r="B589" s="87"/>
      <c r="C589" s="87"/>
      <c r="D589" s="87"/>
      <c r="E589" s="87"/>
      <c r="F589" s="87"/>
      <c r="G589" s="88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10" t="str">
        <f t="shared" si="72"/>
        <v>MISSING</v>
      </c>
      <c r="W589" s="240" t="str">
        <f t="shared" si="73"/>
        <v xml:space="preserve"> </v>
      </c>
      <c r="X589" s="88"/>
      <c r="Y589" s="9" t="str">
        <f t="shared" si="74"/>
        <v>no</v>
      </c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239" t="str">
        <f t="shared" si="75"/>
        <v>MISSING</v>
      </c>
      <c r="AO589" s="240" t="str">
        <f t="shared" si="76"/>
        <v xml:space="preserve"> </v>
      </c>
      <c r="AP589" s="239" t="str">
        <f t="shared" si="77"/>
        <v>MISSING</v>
      </c>
      <c r="AQ589" s="240" t="str">
        <f t="shared" si="78"/>
        <v/>
      </c>
      <c r="AR589" s="107" t="str">
        <f t="shared" si="79"/>
        <v/>
      </c>
      <c r="AS589" s="90"/>
    </row>
    <row r="590" spans="2:45" x14ac:dyDescent="0.25">
      <c r="B590" s="87"/>
      <c r="C590" s="87"/>
      <c r="D590" s="87"/>
      <c r="E590" s="87"/>
      <c r="F590" s="87"/>
      <c r="G590" s="88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10" t="str">
        <f t="shared" si="72"/>
        <v>MISSING</v>
      </c>
      <c r="W590" s="240" t="str">
        <f t="shared" si="73"/>
        <v xml:space="preserve"> </v>
      </c>
      <c r="X590" s="88"/>
      <c r="Y590" s="9" t="str">
        <f t="shared" si="74"/>
        <v>no</v>
      </c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239" t="str">
        <f t="shared" si="75"/>
        <v>MISSING</v>
      </c>
      <c r="AO590" s="240" t="str">
        <f t="shared" si="76"/>
        <v xml:space="preserve"> </v>
      </c>
      <c r="AP590" s="239" t="str">
        <f t="shared" si="77"/>
        <v>MISSING</v>
      </c>
      <c r="AQ590" s="240" t="str">
        <f t="shared" si="78"/>
        <v/>
      </c>
      <c r="AR590" s="107" t="str">
        <f t="shared" si="79"/>
        <v/>
      </c>
      <c r="AS590" s="90"/>
    </row>
    <row r="591" spans="2:45" x14ac:dyDescent="0.25">
      <c r="B591" s="87"/>
      <c r="C591" s="87"/>
      <c r="D591" s="87"/>
      <c r="E591" s="87"/>
      <c r="F591" s="87"/>
      <c r="G591" s="88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10" t="str">
        <f t="shared" si="72"/>
        <v>MISSING</v>
      </c>
      <c r="W591" s="240" t="str">
        <f t="shared" si="73"/>
        <v xml:space="preserve"> </v>
      </c>
      <c r="X591" s="88"/>
      <c r="Y591" s="9" t="str">
        <f t="shared" si="74"/>
        <v>no</v>
      </c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239" t="str">
        <f t="shared" si="75"/>
        <v>MISSING</v>
      </c>
      <c r="AO591" s="240" t="str">
        <f t="shared" si="76"/>
        <v xml:space="preserve"> </v>
      </c>
      <c r="AP591" s="239" t="str">
        <f t="shared" si="77"/>
        <v>MISSING</v>
      </c>
      <c r="AQ591" s="240" t="str">
        <f t="shared" si="78"/>
        <v/>
      </c>
      <c r="AR591" s="107" t="str">
        <f t="shared" si="79"/>
        <v/>
      </c>
      <c r="AS591" s="90"/>
    </row>
    <row r="592" spans="2:45" x14ac:dyDescent="0.25">
      <c r="B592" s="87"/>
      <c r="C592" s="87"/>
      <c r="D592" s="87"/>
      <c r="E592" s="87"/>
      <c r="F592" s="87"/>
      <c r="G592" s="88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10" t="str">
        <f t="shared" si="72"/>
        <v>MISSING</v>
      </c>
      <c r="W592" s="240" t="str">
        <f t="shared" si="73"/>
        <v xml:space="preserve"> </v>
      </c>
      <c r="X592" s="88"/>
      <c r="Y592" s="9" t="str">
        <f t="shared" si="74"/>
        <v>no</v>
      </c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239" t="str">
        <f t="shared" si="75"/>
        <v>MISSING</v>
      </c>
      <c r="AO592" s="240" t="str">
        <f t="shared" si="76"/>
        <v xml:space="preserve"> </v>
      </c>
      <c r="AP592" s="239" t="str">
        <f t="shared" si="77"/>
        <v>MISSING</v>
      </c>
      <c r="AQ592" s="240" t="str">
        <f t="shared" si="78"/>
        <v/>
      </c>
      <c r="AR592" s="107" t="str">
        <f t="shared" si="79"/>
        <v/>
      </c>
      <c r="AS592" s="90"/>
    </row>
    <row r="593" spans="2:45" x14ac:dyDescent="0.25">
      <c r="B593" s="87"/>
      <c r="C593" s="87"/>
      <c r="D593" s="87"/>
      <c r="E593" s="87"/>
      <c r="F593" s="87"/>
      <c r="G593" s="88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10" t="str">
        <f t="shared" si="72"/>
        <v>MISSING</v>
      </c>
      <c r="W593" s="240" t="str">
        <f t="shared" si="73"/>
        <v xml:space="preserve"> </v>
      </c>
      <c r="X593" s="88"/>
      <c r="Y593" s="9" t="str">
        <f t="shared" si="74"/>
        <v>no</v>
      </c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239" t="str">
        <f t="shared" si="75"/>
        <v>MISSING</v>
      </c>
      <c r="AO593" s="240" t="str">
        <f t="shared" si="76"/>
        <v xml:space="preserve"> </v>
      </c>
      <c r="AP593" s="239" t="str">
        <f t="shared" si="77"/>
        <v>MISSING</v>
      </c>
      <c r="AQ593" s="240" t="str">
        <f t="shared" si="78"/>
        <v/>
      </c>
      <c r="AR593" s="107" t="str">
        <f t="shared" si="79"/>
        <v/>
      </c>
      <c r="AS593" s="90"/>
    </row>
    <row r="594" spans="2:45" x14ac:dyDescent="0.25">
      <c r="B594" s="87"/>
      <c r="C594" s="87"/>
      <c r="D594" s="87"/>
      <c r="E594" s="87"/>
      <c r="F594" s="87"/>
      <c r="G594" s="88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10" t="str">
        <f t="shared" si="72"/>
        <v>MISSING</v>
      </c>
      <c r="W594" s="240" t="str">
        <f t="shared" si="73"/>
        <v xml:space="preserve"> </v>
      </c>
      <c r="X594" s="88"/>
      <c r="Y594" s="9" t="str">
        <f t="shared" si="74"/>
        <v>no</v>
      </c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239" t="str">
        <f t="shared" si="75"/>
        <v>MISSING</v>
      </c>
      <c r="AO594" s="240" t="str">
        <f t="shared" si="76"/>
        <v xml:space="preserve"> </v>
      </c>
      <c r="AP594" s="239" t="str">
        <f t="shared" si="77"/>
        <v>MISSING</v>
      </c>
      <c r="AQ594" s="240" t="str">
        <f t="shared" si="78"/>
        <v/>
      </c>
      <c r="AR594" s="107" t="str">
        <f t="shared" si="79"/>
        <v/>
      </c>
      <c r="AS594" s="90"/>
    </row>
    <row r="595" spans="2:45" x14ac:dyDescent="0.25">
      <c r="B595" s="87"/>
      <c r="C595" s="87"/>
      <c r="D595" s="87"/>
      <c r="E595" s="87"/>
      <c r="F595" s="87"/>
      <c r="G595" s="88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10" t="str">
        <f t="shared" si="72"/>
        <v>MISSING</v>
      </c>
      <c r="W595" s="240" t="str">
        <f t="shared" si="73"/>
        <v xml:space="preserve"> </v>
      </c>
      <c r="X595" s="88"/>
      <c r="Y595" s="9" t="str">
        <f t="shared" si="74"/>
        <v>no</v>
      </c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239" t="str">
        <f t="shared" si="75"/>
        <v>MISSING</v>
      </c>
      <c r="AO595" s="240" t="str">
        <f t="shared" si="76"/>
        <v xml:space="preserve"> </v>
      </c>
      <c r="AP595" s="239" t="str">
        <f t="shared" si="77"/>
        <v>MISSING</v>
      </c>
      <c r="AQ595" s="240" t="str">
        <f t="shared" si="78"/>
        <v/>
      </c>
      <c r="AR595" s="107" t="str">
        <f t="shared" si="79"/>
        <v/>
      </c>
      <c r="AS595" s="90"/>
    </row>
    <row r="596" spans="2:45" x14ac:dyDescent="0.25">
      <c r="B596" s="87"/>
      <c r="C596" s="87"/>
      <c r="D596" s="87"/>
      <c r="E596" s="87"/>
      <c r="F596" s="87"/>
      <c r="G596" s="88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10" t="str">
        <f t="shared" si="72"/>
        <v>MISSING</v>
      </c>
      <c r="W596" s="240" t="str">
        <f t="shared" si="73"/>
        <v xml:space="preserve"> </v>
      </c>
      <c r="X596" s="88"/>
      <c r="Y596" s="9" t="str">
        <f t="shared" si="74"/>
        <v>no</v>
      </c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239" t="str">
        <f t="shared" si="75"/>
        <v>MISSING</v>
      </c>
      <c r="AO596" s="240" t="str">
        <f t="shared" si="76"/>
        <v xml:space="preserve"> </v>
      </c>
      <c r="AP596" s="239" t="str">
        <f t="shared" si="77"/>
        <v>MISSING</v>
      </c>
      <c r="AQ596" s="240" t="str">
        <f t="shared" si="78"/>
        <v/>
      </c>
      <c r="AR596" s="107" t="str">
        <f t="shared" si="79"/>
        <v/>
      </c>
      <c r="AS596" s="90"/>
    </row>
    <row r="597" spans="2:45" x14ac:dyDescent="0.25">
      <c r="B597" s="87"/>
      <c r="C597" s="87"/>
      <c r="D597" s="87"/>
      <c r="E597" s="87"/>
      <c r="F597" s="87"/>
      <c r="G597" s="88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10" t="str">
        <f t="shared" si="72"/>
        <v>MISSING</v>
      </c>
      <c r="W597" s="240" t="str">
        <f t="shared" si="73"/>
        <v xml:space="preserve"> </v>
      </c>
      <c r="X597" s="88"/>
      <c r="Y597" s="9" t="str">
        <f t="shared" si="74"/>
        <v>no</v>
      </c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239" t="str">
        <f t="shared" si="75"/>
        <v>MISSING</v>
      </c>
      <c r="AO597" s="240" t="str">
        <f t="shared" si="76"/>
        <v xml:space="preserve"> </v>
      </c>
      <c r="AP597" s="239" t="str">
        <f t="shared" si="77"/>
        <v>MISSING</v>
      </c>
      <c r="AQ597" s="240" t="str">
        <f t="shared" si="78"/>
        <v/>
      </c>
      <c r="AR597" s="107" t="str">
        <f t="shared" si="79"/>
        <v/>
      </c>
      <c r="AS597" s="90"/>
    </row>
    <row r="598" spans="2:45" x14ac:dyDescent="0.25">
      <c r="B598" s="87"/>
      <c r="C598" s="87"/>
      <c r="D598" s="87"/>
      <c r="E598" s="87"/>
      <c r="F598" s="87"/>
      <c r="G598" s="88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10" t="str">
        <f t="shared" si="72"/>
        <v>MISSING</v>
      </c>
      <c r="W598" s="240" t="str">
        <f t="shared" si="73"/>
        <v xml:space="preserve"> </v>
      </c>
      <c r="X598" s="88"/>
      <c r="Y598" s="9" t="str">
        <f t="shared" si="74"/>
        <v>no</v>
      </c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239" t="str">
        <f t="shared" si="75"/>
        <v>MISSING</v>
      </c>
      <c r="AO598" s="240" t="str">
        <f t="shared" si="76"/>
        <v xml:space="preserve"> </v>
      </c>
      <c r="AP598" s="239" t="str">
        <f t="shared" si="77"/>
        <v>MISSING</v>
      </c>
      <c r="AQ598" s="240" t="str">
        <f t="shared" si="78"/>
        <v/>
      </c>
      <c r="AR598" s="107" t="str">
        <f t="shared" si="79"/>
        <v/>
      </c>
      <c r="AS598" s="90"/>
    </row>
    <row r="599" spans="2:45" x14ac:dyDescent="0.25">
      <c r="B599" s="87"/>
      <c r="C599" s="87"/>
      <c r="D599" s="87"/>
      <c r="E599" s="87"/>
      <c r="F599" s="87"/>
      <c r="G599" s="88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10" t="str">
        <f t="shared" si="72"/>
        <v>MISSING</v>
      </c>
      <c r="W599" s="240" t="str">
        <f t="shared" si="73"/>
        <v xml:space="preserve"> </v>
      </c>
      <c r="X599" s="88"/>
      <c r="Y599" s="9" t="str">
        <f t="shared" si="74"/>
        <v>no</v>
      </c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239" t="str">
        <f t="shared" si="75"/>
        <v>MISSING</v>
      </c>
      <c r="AO599" s="240" t="str">
        <f t="shared" si="76"/>
        <v xml:space="preserve"> </v>
      </c>
      <c r="AP599" s="239" t="str">
        <f t="shared" si="77"/>
        <v>MISSING</v>
      </c>
      <c r="AQ599" s="240" t="str">
        <f t="shared" si="78"/>
        <v/>
      </c>
      <c r="AR599" s="107" t="str">
        <f t="shared" si="79"/>
        <v/>
      </c>
      <c r="AS599" s="90"/>
    </row>
    <row r="600" spans="2:45" x14ac:dyDescent="0.25">
      <c r="B600" s="87"/>
      <c r="C600" s="87"/>
      <c r="D600" s="87"/>
      <c r="E600" s="87"/>
      <c r="F600" s="87"/>
      <c r="G600" s="88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10" t="str">
        <f t="shared" si="72"/>
        <v>MISSING</v>
      </c>
      <c r="W600" s="240" t="str">
        <f t="shared" si="73"/>
        <v xml:space="preserve"> </v>
      </c>
      <c r="X600" s="88"/>
      <c r="Y600" s="9" t="str">
        <f t="shared" si="74"/>
        <v>no</v>
      </c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239" t="str">
        <f t="shared" si="75"/>
        <v>MISSING</v>
      </c>
      <c r="AO600" s="240" t="str">
        <f t="shared" si="76"/>
        <v xml:space="preserve"> </v>
      </c>
      <c r="AP600" s="239" t="str">
        <f t="shared" si="77"/>
        <v>MISSING</v>
      </c>
      <c r="AQ600" s="240" t="str">
        <f t="shared" si="78"/>
        <v/>
      </c>
      <c r="AR600" s="107" t="str">
        <f t="shared" si="79"/>
        <v/>
      </c>
      <c r="AS600" s="90"/>
    </row>
    <row r="601" spans="2:45" x14ac:dyDescent="0.25">
      <c r="B601" s="87"/>
      <c r="C601" s="87"/>
      <c r="D601" s="87"/>
      <c r="E601" s="87"/>
      <c r="F601" s="87"/>
      <c r="G601" s="88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10" t="str">
        <f t="shared" si="72"/>
        <v>MISSING</v>
      </c>
      <c r="W601" s="240" t="str">
        <f t="shared" si="73"/>
        <v xml:space="preserve"> </v>
      </c>
      <c r="X601" s="88"/>
      <c r="Y601" s="9" t="str">
        <f t="shared" si="74"/>
        <v>no</v>
      </c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239" t="str">
        <f t="shared" si="75"/>
        <v>MISSING</v>
      </c>
      <c r="AO601" s="240" t="str">
        <f t="shared" si="76"/>
        <v xml:space="preserve"> </v>
      </c>
      <c r="AP601" s="239" t="str">
        <f t="shared" si="77"/>
        <v>MISSING</v>
      </c>
      <c r="AQ601" s="240" t="str">
        <f t="shared" si="78"/>
        <v/>
      </c>
      <c r="AR601" s="107" t="str">
        <f t="shared" si="79"/>
        <v/>
      </c>
      <c r="AS601" s="90"/>
    </row>
    <row r="602" spans="2:45" x14ac:dyDescent="0.25">
      <c r="B602" s="87"/>
      <c r="C602" s="87"/>
      <c r="D602" s="87"/>
      <c r="E602" s="87"/>
      <c r="F602" s="87"/>
      <c r="G602" s="88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10" t="str">
        <f t="shared" si="72"/>
        <v>MISSING</v>
      </c>
      <c r="W602" s="240" t="str">
        <f t="shared" si="73"/>
        <v xml:space="preserve"> </v>
      </c>
      <c r="X602" s="88"/>
      <c r="Y602" s="9" t="str">
        <f t="shared" si="74"/>
        <v>no</v>
      </c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239" t="str">
        <f t="shared" si="75"/>
        <v>MISSING</v>
      </c>
      <c r="AO602" s="240" t="str">
        <f t="shared" si="76"/>
        <v xml:space="preserve"> </v>
      </c>
      <c r="AP602" s="239" t="str">
        <f t="shared" si="77"/>
        <v>MISSING</v>
      </c>
      <c r="AQ602" s="240" t="str">
        <f t="shared" si="78"/>
        <v/>
      </c>
      <c r="AR602" s="107" t="str">
        <f t="shared" si="79"/>
        <v/>
      </c>
      <c r="AS602" s="90"/>
    </row>
    <row r="603" spans="2:45" x14ac:dyDescent="0.25">
      <c r="B603" s="87"/>
      <c r="C603" s="87"/>
      <c r="D603" s="87"/>
      <c r="E603" s="87"/>
      <c r="F603" s="87"/>
      <c r="G603" s="88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10" t="str">
        <f t="shared" si="72"/>
        <v>MISSING</v>
      </c>
      <c r="W603" s="240" t="str">
        <f t="shared" si="73"/>
        <v xml:space="preserve"> </v>
      </c>
      <c r="X603" s="88"/>
      <c r="Y603" s="9" t="str">
        <f t="shared" si="74"/>
        <v>no</v>
      </c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239" t="str">
        <f t="shared" si="75"/>
        <v>MISSING</v>
      </c>
      <c r="AO603" s="240" t="str">
        <f t="shared" si="76"/>
        <v xml:space="preserve"> </v>
      </c>
      <c r="AP603" s="239" t="str">
        <f t="shared" si="77"/>
        <v>MISSING</v>
      </c>
      <c r="AQ603" s="240" t="str">
        <f t="shared" si="78"/>
        <v/>
      </c>
      <c r="AR603" s="107" t="str">
        <f t="shared" si="79"/>
        <v/>
      </c>
      <c r="AS603" s="90"/>
    </row>
    <row r="604" spans="2:45" x14ac:dyDescent="0.25">
      <c r="B604" s="87"/>
      <c r="C604" s="87"/>
      <c r="D604" s="87"/>
      <c r="E604" s="87"/>
      <c r="F604" s="87"/>
      <c r="G604" s="88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10" t="str">
        <f t="shared" si="72"/>
        <v>MISSING</v>
      </c>
      <c r="W604" s="240" t="str">
        <f t="shared" si="73"/>
        <v xml:space="preserve"> </v>
      </c>
      <c r="X604" s="88"/>
      <c r="Y604" s="9" t="str">
        <f t="shared" si="74"/>
        <v>no</v>
      </c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239" t="str">
        <f t="shared" si="75"/>
        <v>MISSING</v>
      </c>
      <c r="AO604" s="240" t="str">
        <f t="shared" si="76"/>
        <v xml:space="preserve"> </v>
      </c>
      <c r="AP604" s="239" t="str">
        <f t="shared" si="77"/>
        <v>MISSING</v>
      </c>
      <c r="AQ604" s="240" t="str">
        <f t="shared" si="78"/>
        <v/>
      </c>
      <c r="AR604" s="107" t="str">
        <f t="shared" si="79"/>
        <v/>
      </c>
      <c r="AS604" s="90"/>
    </row>
    <row r="605" spans="2:45" x14ac:dyDescent="0.25">
      <c r="B605" s="87"/>
      <c r="C605" s="87"/>
      <c r="D605" s="87"/>
      <c r="E605" s="87"/>
      <c r="F605" s="87"/>
      <c r="G605" s="88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10" t="str">
        <f t="shared" si="72"/>
        <v>MISSING</v>
      </c>
      <c r="W605" s="240" t="str">
        <f t="shared" si="73"/>
        <v xml:space="preserve"> </v>
      </c>
      <c r="X605" s="88"/>
      <c r="Y605" s="9" t="str">
        <f t="shared" si="74"/>
        <v>no</v>
      </c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239" t="str">
        <f t="shared" si="75"/>
        <v>MISSING</v>
      </c>
      <c r="AO605" s="240" t="str">
        <f t="shared" si="76"/>
        <v xml:space="preserve"> </v>
      </c>
      <c r="AP605" s="239" t="str">
        <f t="shared" si="77"/>
        <v>MISSING</v>
      </c>
      <c r="AQ605" s="240" t="str">
        <f t="shared" si="78"/>
        <v/>
      </c>
      <c r="AR605" s="107" t="str">
        <f t="shared" si="79"/>
        <v/>
      </c>
      <c r="AS605" s="90"/>
    </row>
    <row r="606" spans="2:45" x14ac:dyDescent="0.25">
      <c r="B606" s="87"/>
      <c r="C606" s="87"/>
      <c r="D606" s="87"/>
      <c r="E606" s="87"/>
      <c r="F606" s="87"/>
      <c r="G606" s="88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10" t="str">
        <f t="shared" si="72"/>
        <v>MISSING</v>
      </c>
      <c r="W606" s="240" t="str">
        <f t="shared" si="73"/>
        <v xml:space="preserve"> </v>
      </c>
      <c r="X606" s="88"/>
      <c r="Y606" s="9" t="str">
        <f t="shared" si="74"/>
        <v>no</v>
      </c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239" t="str">
        <f t="shared" si="75"/>
        <v>MISSING</v>
      </c>
      <c r="AO606" s="240" t="str">
        <f t="shared" si="76"/>
        <v xml:space="preserve"> </v>
      </c>
      <c r="AP606" s="239" t="str">
        <f t="shared" si="77"/>
        <v>MISSING</v>
      </c>
      <c r="AQ606" s="240" t="str">
        <f t="shared" si="78"/>
        <v/>
      </c>
      <c r="AR606" s="107" t="str">
        <f t="shared" si="79"/>
        <v/>
      </c>
      <c r="AS606" s="90"/>
    </row>
    <row r="607" spans="2:45" x14ac:dyDescent="0.25">
      <c r="B607" s="87"/>
      <c r="C607" s="87"/>
      <c r="D607" s="87"/>
      <c r="E607" s="87"/>
      <c r="F607" s="87"/>
      <c r="G607" s="88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10" t="str">
        <f t="shared" si="72"/>
        <v>MISSING</v>
      </c>
      <c r="W607" s="240" t="str">
        <f t="shared" si="73"/>
        <v xml:space="preserve"> </v>
      </c>
      <c r="X607" s="88"/>
      <c r="Y607" s="9" t="str">
        <f t="shared" si="74"/>
        <v>no</v>
      </c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239" t="str">
        <f t="shared" si="75"/>
        <v>MISSING</v>
      </c>
      <c r="AO607" s="240" t="str">
        <f t="shared" si="76"/>
        <v xml:space="preserve"> </v>
      </c>
      <c r="AP607" s="239" t="str">
        <f t="shared" si="77"/>
        <v>MISSING</v>
      </c>
      <c r="AQ607" s="240" t="str">
        <f t="shared" si="78"/>
        <v/>
      </c>
      <c r="AR607" s="107" t="str">
        <f t="shared" si="79"/>
        <v/>
      </c>
      <c r="AS607" s="90"/>
    </row>
    <row r="608" spans="2:45" x14ac:dyDescent="0.25">
      <c r="B608" s="87"/>
      <c r="C608" s="87"/>
      <c r="D608" s="87"/>
      <c r="E608" s="87"/>
      <c r="F608" s="87"/>
      <c r="G608" s="88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10" t="str">
        <f t="shared" si="72"/>
        <v>MISSING</v>
      </c>
      <c r="W608" s="240" t="str">
        <f t="shared" si="73"/>
        <v xml:space="preserve"> </v>
      </c>
      <c r="X608" s="88"/>
      <c r="Y608" s="9" t="str">
        <f t="shared" si="74"/>
        <v>no</v>
      </c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239" t="str">
        <f t="shared" si="75"/>
        <v>MISSING</v>
      </c>
      <c r="AO608" s="240" t="str">
        <f t="shared" si="76"/>
        <v xml:space="preserve"> </v>
      </c>
      <c r="AP608" s="239" t="str">
        <f t="shared" si="77"/>
        <v>MISSING</v>
      </c>
      <c r="AQ608" s="240" t="str">
        <f t="shared" si="78"/>
        <v/>
      </c>
      <c r="AR608" s="107" t="str">
        <f t="shared" si="79"/>
        <v/>
      </c>
      <c r="AS608" s="90"/>
    </row>
    <row r="609" spans="2:45" x14ac:dyDescent="0.25">
      <c r="B609" s="87"/>
      <c r="C609" s="87"/>
      <c r="D609" s="87"/>
      <c r="E609" s="87"/>
      <c r="F609" s="87"/>
      <c r="G609" s="88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10" t="str">
        <f t="shared" si="72"/>
        <v>MISSING</v>
      </c>
      <c r="W609" s="240" t="str">
        <f t="shared" si="73"/>
        <v xml:space="preserve"> </v>
      </c>
      <c r="X609" s="88"/>
      <c r="Y609" s="9" t="str">
        <f t="shared" si="74"/>
        <v>no</v>
      </c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239" t="str">
        <f t="shared" si="75"/>
        <v>MISSING</v>
      </c>
      <c r="AO609" s="240" t="str">
        <f t="shared" si="76"/>
        <v xml:space="preserve"> </v>
      </c>
      <c r="AP609" s="239" t="str">
        <f t="shared" si="77"/>
        <v>MISSING</v>
      </c>
      <c r="AQ609" s="240" t="str">
        <f t="shared" si="78"/>
        <v/>
      </c>
      <c r="AR609" s="107" t="str">
        <f t="shared" si="79"/>
        <v/>
      </c>
      <c r="AS609" s="90"/>
    </row>
    <row r="610" spans="2:45" x14ac:dyDescent="0.25">
      <c r="B610" s="87"/>
      <c r="C610" s="87"/>
      <c r="D610" s="87"/>
      <c r="E610" s="87"/>
      <c r="F610" s="87"/>
      <c r="G610" s="88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10" t="str">
        <f t="shared" si="72"/>
        <v>MISSING</v>
      </c>
      <c r="W610" s="240" t="str">
        <f t="shared" si="73"/>
        <v xml:space="preserve"> </v>
      </c>
      <c r="X610" s="88"/>
      <c r="Y610" s="9" t="str">
        <f t="shared" si="74"/>
        <v>no</v>
      </c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239" t="str">
        <f t="shared" si="75"/>
        <v>MISSING</v>
      </c>
      <c r="AO610" s="240" t="str">
        <f t="shared" si="76"/>
        <v xml:space="preserve"> </v>
      </c>
      <c r="AP610" s="239" t="str">
        <f t="shared" si="77"/>
        <v>MISSING</v>
      </c>
      <c r="AQ610" s="240" t="str">
        <f t="shared" si="78"/>
        <v/>
      </c>
      <c r="AR610" s="107" t="str">
        <f t="shared" si="79"/>
        <v/>
      </c>
      <c r="AS610" s="90"/>
    </row>
    <row r="611" spans="2:45" x14ac:dyDescent="0.25">
      <c r="B611" s="87"/>
      <c r="C611" s="87"/>
      <c r="D611" s="87"/>
      <c r="E611" s="87"/>
      <c r="F611" s="87"/>
      <c r="G611" s="88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10" t="str">
        <f t="shared" si="72"/>
        <v>MISSING</v>
      </c>
      <c r="W611" s="240" t="str">
        <f t="shared" si="73"/>
        <v xml:space="preserve"> </v>
      </c>
      <c r="X611" s="88"/>
      <c r="Y611" s="9" t="str">
        <f t="shared" si="74"/>
        <v>no</v>
      </c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239" t="str">
        <f t="shared" si="75"/>
        <v>MISSING</v>
      </c>
      <c r="AO611" s="240" t="str">
        <f t="shared" si="76"/>
        <v xml:space="preserve"> </v>
      </c>
      <c r="AP611" s="239" t="str">
        <f t="shared" si="77"/>
        <v>MISSING</v>
      </c>
      <c r="AQ611" s="240" t="str">
        <f t="shared" si="78"/>
        <v/>
      </c>
      <c r="AR611" s="107" t="str">
        <f t="shared" si="79"/>
        <v/>
      </c>
      <c r="AS611" s="90"/>
    </row>
    <row r="612" spans="2:45" x14ac:dyDescent="0.25">
      <c r="B612" s="87"/>
      <c r="C612" s="87"/>
      <c r="D612" s="87"/>
      <c r="E612" s="87"/>
      <c r="F612" s="87"/>
      <c r="G612" s="88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10" t="str">
        <f t="shared" si="72"/>
        <v>MISSING</v>
      </c>
      <c r="W612" s="240" t="str">
        <f t="shared" si="73"/>
        <v xml:space="preserve"> </v>
      </c>
      <c r="X612" s="88"/>
      <c r="Y612" s="9" t="str">
        <f t="shared" si="74"/>
        <v>no</v>
      </c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239" t="str">
        <f t="shared" si="75"/>
        <v>MISSING</v>
      </c>
      <c r="AO612" s="240" t="str">
        <f t="shared" si="76"/>
        <v xml:space="preserve"> </v>
      </c>
      <c r="AP612" s="239" t="str">
        <f t="shared" si="77"/>
        <v>MISSING</v>
      </c>
      <c r="AQ612" s="240" t="str">
        <f t="shared" si="78"/>
        <v/>
      </c>
      <c r="AR612" s="107" t="str">
        <f t="shared" si="79"/>
        <v/>
      </c>
      <c r="AS612" s="90"/>
    </row>
    <row r="613" spans="2:45" x14ac:dyDescent="0.25">
      <c r="B613" s="87"/>
      <c r="C613" s="87"/>
      <c r="D613" s="87"/>
      <c r="E613" s="87"/>
      <c r="F613" s="87"/>
      <c r="G613" s="88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10" t="str">
        <f t="shared" si="72"/>
        <v>MISSING</v>
      </c>
      <c r="W613" s="240" t="str">
        <f t="shared" si="73"/>
        <v xml:space="preserve"> </v>
      </c>
      <c r="X613" s="88"/>
      <c r="Y613" s="9" t="str">
        <f t="shared" si="74"/>
        <v>no</v>
      </c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239" t="str">
        <f t="shared" si="75"/>
        <v>MISSING</v>
      </c>
      <c r="AO613" s="240" t="str">
        <f t="shared" si="76"/>
        <v xml:space="preserve"> </v>
      </c>
      <c r="AP613" s="239" t="str">
        <f t="shared" si="77"/>
        <v>MISSING</v>
      </c>
      <c r="AQ613" s="240" t="str">
        <f t="shared" si="78"/>
        <v/>
      </c>
      <c r="AR613" s="107" t="str">
        <f t="shared" si="79"/>
        <v/>
      </c>
      <c r="AS613" s="90"/>
    </row>
    <row r="614" spans="2:45" x14ac:dyDescent="0.25">
      <c r="B614" s="87"/>
      <c r="C614" s="87"/>
      <c r="D614" s="87"/>
      <c r="E614" s="87"/>
      <c r="F614" s="87"/>
      <c r="G614" s="88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10" t="str">
        <f t="shared" si="72"/>
        <v>MISSING</v>
      </c>
      <c r="W614" s="240" t="str">
        <f t="shared" si="73"/>
        <v xml:space="preserve"> </v>
      </c>
      <c r="X614" s="88"/>
      <c r="Y614" s="9" t="str">
        <f t="shared" si="74"/>
        <v>no</v>
      </c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239" t="str">
        <f t="shared" si="75"/>
        <v>MISSING</v>
      </c>
      <c r="AO614" s="240" t="str">
        <f t="shared" si="76"/>
        <v xml:space="preserve"> </v>
      </c>
      <c r="AP614" s="239" t="str">
        <f t="shared" si="77"/>
        <v>MISSING</v>
      </c>
      <c r="AQ614" s="240" t="str">
        <f t="shared" si="78"/>
        <v/>
      </c>
      <c r="AR614" s="107" t="str">
        <f t="shared" si="79"/>
        <v/>
      </c>
      <c r="AS614" s="90"/>
    </row>
    <row r="615" spans="2:45" x14ac:dyDescent="0.25">
      <c r="B615" s="87"/>
      <c r="C615" s="87"/>
      <c r="D615" s="87"/>
      <c r="E615" s="87"/>
      <c r="F615" s="87"/>
      <c r="G615" s="88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10" t="str">
        <f t="shared" si="72"/>
        <v>MISSING</v>
      </c>
      <c r="W615" s="240" t="str">
        <f t="shared" si="73"/>
        <v xml:space="preserve"> </v>
      </c>
      <c r="X615" s="88"/>
      <c r="Y615" s="9" t="str">
        <f t="shared" si="74"/>
        <v>no</v>
      </c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239" t="str">
        <f t="shared" si="75"/>
        <v>MISSING</v>
      </c>
      <c r="AO615" s="240" t="str">
        <f t="shared" si="76"/>
        <v xml:space="preserve"> </v>
      </c>
      <c r="AP615" s="239" t="str">
        <f t="shared" si="77"/>
        <v>MISSING</v>
      </c>
      <c r="AQ615" s="240" t="str">
        <f t="shared" si="78"/>
        <v/>
      </c>
      <c r="AR615" s="107" t="str">
        <f t="shared" si="79"/>
        <v/>
      </c>
      <c r="AS615" s="90"/>
    </row>
    <row r="616" spans="2:45" x14ac:dyDescent="0.25">
      <c r="B616" s="87"/>
      <c r="C616" s="87"/>
      <c r="D616" s="87"/>
      <c r="E616" s="87"/>
      <c r="F616" s="87"/>
      <c r="G616" s="88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10" t="str">
        <f t="shared" si="72"/>
        <v>MISSING</v>
      </c>
      <c r="W616" s="240" t="str">
        <f t="shared" si="73"/>
        <v xml:space="preserve"> </v>
      </c>
      <c r="X616" s="88"/>
      <c r="Y616" s="9" t="str">
        <f t="shared" si="74"/>
        <v>no</v>
      </c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239" t="str">
        <f t="shared" si="75"/>
        <v>MISSING</v>
      </c>
      <c r="AO616" s="240" t="str">
        <f t="shared" si="76"/>
        <v xml:space="preserve"> </v>
      </c>
      <c r="AP616" s="239" t="str">
        <f t="shared" si="77"/>
        <v>MISSING</v>
      </c>
      <c r="AQ616" s="240" t="str">
        <f t="shared" si="78"/>
        <v/>
      </c>
      <c r="AR616" s="107" t="str">
        <f t="shared" si="79"/>
        <v/>
      </c>
      <c r="AS616" s="90"/>
    </row>
    <row r="617" spans="2:45" x14ac:dyDescent="0.25">
      <c r="B617" s="87"/>
      <c r="C617" s="87"/>
      <c r="D617" s="87"/>
      <c r="E617" s="87"/>
      <c r="F617" s="87"/>
      <c r="G617" s="88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10" t="str">
        <f t="shared" si="72"/>
        <v>MISSING</v>
      </c>
      <c r="W617" s="240" t="str">
        <f t="shared" si="73"/>
        <v xml:space="preserve"> </v>
      </c>
      <c r="X617" s="88"/>
      <c r="Y617" s="9" t="str">
        <f t="shared" si="74"/>
        <v>no</v>
      </c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239" t="str">
        <f t="shared" si="75"/>
        <v>MISSING</v>
      </c>
      <c r="AO617" s="240" t="str">
        <f t="shared" si="76"/>
        <v xml:space="preserve"> </v>
      </c>
      <c r="AP617" s="239" t="str">
        <f t="shared" si="77"/>
        <v>MISSING</v>
      </c>
      <c r="AQ617" s="240" t="str">
        <f t="shared" si="78"/>
        <v/>
      </c>
      <c r="AR617" s="107" t="str">
        <f t="shared" si="79"/>
        <v/>
      </c>
      <c r="AS617" s="90"/>
    </row>
    <row r="618" spans="2:45" x14ac:dyDescent="0.25">
      <c r="B618" s="87"/>
      <c r="C618" s="87"/>
      <c r="D618" s="87"/>
      <c r="E618" s="87"/>
      <c r="F618" s="87"/>
      <c r="G618" s="88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10" t="str">
        <f t="shared" si="72"/>
        <v>MISSING</v>
      </c>
      <c r="W618" s="240" t="str">
        <f t="shared" si="73"/>
        <v xml:space="preserve"> </v>
      </c>
      <c r="X618" s="88"/>
      <c r="Y618" s="9" t="str">
        <f t="shared" si="74"/>
        <v>no</v>
      </c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239" t="str">
        <f t="shared" si="75"/>
        <v>MISSING</v>
      </c>
      <c r="AO618" s="240" t="str">
        <f t="shared" si="76"/>
        <v xml:space="preserve"> </v>
      </c>
      <c r="AP618" s="239" t="str">
        <f t="shared" si="77"/>
        <v>MISSING</v>
      </c>
      <c r="AQ618" s="240" t="str">
        <f t="shared" si="78"/>
        <v/>
      </c>
      <c r="AR618" s="107" t="str">
        <f t="shared" si="79"/>
        <v/>
      </c>
      <c r="AS618" s="90"/>
    </row>
    <row r="619" spans="2:45" x14ac:dyDescent="0.25">
      <c r="B619" s="87"/>
      <c r="C619" s="87"/>
      <c r="D619" s="87"/>
      <c r="E619" s="87"/>
      <c r="F619" s="87"/>
      <c r="G619" s="88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10" t="str">
        <f t="shared" si="72"/>
        <v>MISSING</v>
      </c>
      <c r="W619" s="240" t="str">
        <f t="shared" si="73"/>
        <v xml:space="preserve"> </v>
      </c>
      <c r="X619" s="88"/>
      <c r="Y619" s="9" t="str">
        <f t="shared" si="74"/>
        <v>no</v>
      </c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239" t="str">
        <f t="shared" si="75"/>
        <v>MISSING</v>
      </c>
      <c r="AO619" s="240" t="str">
        <f t="shared" si="76"/>
        <v xml:space="preserve"> </v>
      </c>
      <c r="AP619" s="239" t="str">
        <f t="shared" si="77"/>
        <v>MISSING</v>
      </c>
      <c r="AQ619" s="240" t="str">
        <f t="shared" si="78"/>
        <v/>
      </c>
      <c r="AR619" s="107" t="str">
        <f t="shared" si="79"/>
        <v/>
      </c>
      <c r="AS619" s="90"/>
    </row>
    <row r="620" spans="2:45" x14ac:dyDescent="0.25">
      <c r="B620" s="87"/>
      <c r="C620" s="87"/>
      <c r="D620" s="87"/>
      <c r="E620" s="87"/>
      <c r="F620" s="87"/>
      <c r="G620" s="88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10" t="str">
        <f t="shared" si="72"/>
        <v>MISSING</v>
      </c>
      <c r="W620" s="240" t="str">
        <f t="shared" si="73"/>
        <v xml:space="preserve"> </v>
      </c>
      <c r="X620" s="88"/>
      <c r="Y620" s="9" t="str">
        <f t="shared" si="74"/>
        <v>no</v>
      </c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239" t="str">
        <f t="shared" si="75"/>
        <v>MISSING</v>
      </c>
      <c r="AO620" s="240" t="str">
        <f t="shared" si="76"/>
        <v xml:space="preserve"> </v>
      </c>
      <c r="AP620" s="239" t="str">
        <f t="shared" si="77"/>
        <v>MISSING</v>
      </c>
      <c r="AQ620" s="240" t="str">
        <f t="shared" si="78"/>
        <v/>
      </c>
      <c r="AR620" s="107" t="str">
        <f t="shared" si="79"/>
        <v/>
      </c>
      <c r="AS620" s="90"/>
    </row>
    <row r="621" spans="2:45" x14ac:dyDescent="0.25">
      <c r="B621" s="87"/>
      <c r="C621" s="87"/>
      <c r="D621" s="87"/>
      <c r="E621" s="87"/>
      <c r="F621" s="87"/>
      <c r="G621" s="88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10" t="str">
        <f t="shared" si="72"/>
        <v>MISSING</v>
      </c>
      <c r="W621" s="240" t="str">
        <f t="shared" si="73"/>
        <v xml:space="preserve"> </v>
      </c>
      <c r="X621" s="88"/>
      <c r="Y621" s="9" t="str">
        <f t="shared" si="74"/>
        <v>no</v>
      </c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239" t="str">
        <f t="shared" si="75"/>
        <v>MISSING</v>
      </c>
      <c r="AO621" s="240" t="str">
        <f t="shared" si="76"/>
        <v xml:space="preserve"> </v>
      </c>
      <c r="AP621" s="239" t="str">
        <f t="shared" si="77"/>
        <v>MISSING</v>
      </c>
      <c r="AQ621" s="240" t="str">
        <f t="shared" si="78"/>
        <v/>
      </c>
      <c r="AR621" s="107" t="str">
        <f t="shared" si="79"/>
        <v/>
      </c>
      <c r="AS621" s="90"/>
    </row>
    <row r="622" spans="2:45" x14ac:dyDescent="0.25">
      <c r="B622" s="87"/>
      <c r="C622" s="87"/>
      <c r="D622" s="87"/>
      <c r="E622" s="87"/>
      <c r="F622" s="87"/>
      <c r="G622" s="88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10" t="str">
        <f t="shared" si="72"/>
        <v>MISSING</v>
      </c>
      <c r="W622" s="240" t="str">
        <f t="shared" si="73"/>
        <v xml:space="preserve"> </v>
      </c>
      <c r="X622" s="88"/>
      <c r="Y622" s="9" t="str">
        <f t="shared" si="74"/>
        <v>no</v>
      </c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239" t="str">
        <f t="shared" si="75"/>
        <v>MISSING</v>
      </c>
      <c r="AO622" s="240" t="str">
        <f t="shared" si="76"/>
        <v xml:space="preserve"> </v>
      </c>
      <c r="AP622" s="239" t="str">
        <f t="shared" si="77"/>
        <v>MISSING</v>
      </c>
      <c r="AQ622" s="240" t="str">
        <f t="shared" si="78"/>
        <v/>
      </c>
      <c r="AR622" s="107" t="str">
        <f t="shared" si="79"/>
        <v/>
      </c>
      <c r="AS622" s="90"/>
    </row>
    <row r="623" spans="2:45" x14ac:dyDescent="0.25">
      <c r="B623" s="87"/>
      <c r="C623" s="87"/>
      <c r="D623" s="87"/>
      <c r="E623" s="87"/>
      <c r="F623" s="87"/>
      <c r="G623" s="88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10" t="str">
        <f t="shared" si="72"/>
        <v>MISSING</v>
      </c>
      <c r="W623" s="240" t="str">
        <f t="shared" si="73"/>
        <v xml:space="preserve"> </v>
      </c>
      <c r="X623" s="88"/>
      <c r="Y623" s="9" t="str">
        <f t="shared" si="74"/>
        <v>no</v>
      </c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239" t="str">
        <f t="shared" si="75"/>
        <v>MISSING</v>
      </c>
      <c r="AO623" s="240" t="str">
        <f t="shared" si="76"/>
        <v xml:space="preserve"> </v>
      </c>
      <c r="AP623" s="239" t="str">
        <f t="shared" si="77"/>
        <v>MISSING</v>
      </c>
      <c r="AQ623" s="240" t="str">
        <f t="shared" si="78"/>
        <v/>
      </c>
      <c r="AR623" s="107" t="str">
        <f t="shared" si="79"/>
        <v/>
      </c>
      <c r="AS623" s="90"/>
    </row>
    <row r="624" spans="2:45" x14ac:dyDescent="0.25">
      <c r="B624" s="87"/>
      <c r="C624" s="87"/>
      <c r="D624" s="87"/>
      <c r="E624" s="87"/>
      <c r="F624" s="87"/>
      <c r="G624" s="88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10" t="str">
        <f t="shared" si="72"/>
        <v>MISSING</v>
      </c>
      <c r="W624" s="240" t="str">
        <f t="shared" si="73"/>
        <v xml:space="preserve"> </v>
      </c>
      <c r="X624" s="88"/>
      <c r="Y624" s="9" t="str">
        <f t="shared" si="74"/>
        <v>no</v>
      </c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239" t="str">
        <f t="shared" si="75"/>
        <v>MISSING</v>
      </c>
      <c r="AO624" s="240" t="str">
        <f t="shared" si="76"/>
        <v xml:space="preserve"> </v>
      </c>
      <c r="AP624" s="239" t="str">
        <f t="shared" si="77"/>
        <v>MISSING</v>
      </c>
      <c r="AQ624" s="240" t="str">
        <f t="shared" si="78"/>
        <v/>
      </c>
      <c r="AR624" s="107" t="str">
        <f t="shared" si="79"/>
        <v/>
      </c>
      <c r="AS624" s="90"/>
    </row>
    <row r="625" spans="2:45" x14ac:dyDescent="0.25">
      <c r="B625" s="87"/>
      <c r="C625" s="87"/>
      <c r="D625" s="87"/>
      <c r="E625" s="87"/>
      <c r="F625" s="87"/>
      <c r="G625" s="88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10" t="str">
        <f t="shared" si="72"/>
        <v>MISSING</v>
      </c>
      <c r="W625" s="240" t="str">
        <f t="shared" si="73"/>
        <v xml:space="preserve"> </v>
      </c>
      <c r="X625" s="88"/>
      <c r="Y625" s="9" t="str">
        <f t="shared" si="74"/>
        <v>no</v>
      </c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239" t="str">
        <f t="shared" si="75"/>
        <v>MISSING</v>
      </c>
      <c r="AO625" s="240" t="str">
        <f t="shared" si="76"/>
        <v xml:space="preserve"> </v>
      </c>
      <c r="AP625" s="239" t="str">
        <f t="shared" si="77"/>
        <v>MISSING</v>
      </c>
      <c r="AQ625" s="240" t="str">
        <f t="shared" si="78"/>
        <v/>
      </c>
      <c r="AR625" s="107" t="str">
        <f t="shared" si="79"/>
        <v/>
      </c>
      <c r="AS625" s="90"/>
    </row>
    <row r="626" spans="2:45" x14ac:dyDescent="0.25">
      <c r="B626" s="87"/>
      <c r="C626" s="87"/>
      <c r="D626" s="87"/>
      <c r="E626" s="87"/>
      <c r="F626" s="87"/>
      <c r="G626" s="88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10" t="str">
        <f t="shared" si="72"/>
        <v>MISSING</v>
      </c>
      <c r="W626" s="240" t="str">
        <f t="shared" si="73"/>
        <v xml:space="preserve"> </v>
      </c>
      <c r="X626" s="88"/>
      <c r="Y626" s="9" t="str">
        <f t="shared" si="74"/>
        <v>no</v>
      </c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239" t="str">
        <f t="shared" si="75"/>
        <v>MISSING</v>
      </c>
      <c r="AO626" s="240" t="str">
        <f t="shared" si="76"/>
        <v xml:space="preserve"> </v>
      </c>
      <c r="AP626" s="239" t="str">
        <f t="shared" si="77"/>
        <v>MISSING</v>
      </c>
      <c r="AQ626" s="240" t="str">
        <f t="shared" si="78"/>
        <v/>
      </c>
      <c r="AR626" s="107" t="str">
        <f t="shared" si="79"/>
        <v/>
      </c>
      <c r="AS626" s="90"/>
    </row>
    <row r="627" spans="2:45" x14ac:dyDescent="0.25">
      <c r="B627" s="87"/>
      <c r="C627" s="87"/>
      <c r="D627" s="87"/>
      <c r="E627" s="87"/>
      <c r="F627" s="87"/>
      <c r="G627" s="88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10" t="str">
        <f t="shared" si="72"/>
        <v>MISSING</v>
      </c>
      <c r="W627" s="240" t="str">
        <f t="shared" si="73"/>
        <v xml:space="preserve"> </v>
      </c>
      <c r="X627" s="88"/>
      <c r="Y627" s="9" t="str">
        <f t="shared" si="74"/>
        <v>no</v>
      </c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239" t="str">
        <f t="shared" si="75"/>
        <v>MISSING</v>
      </c>
      <c r="AO627" s="240" t="str">
        <f t="shared" si="76"/>
        <v xml:space="preserve"> </v>
      </c>
      <c r="AP627" s="239" t="str">
        <f t="shared" si="77"/>
        <v>MISSING</v>
      </c>
      <c r="AQ627" s="240" t="str">
        <f t="shared" si="78"/>
        <v/>
      </c>
      <c r="AR627" s="107" t="str">
        <f t="shared" si="79"/>
        <v/>
      </c>
      <c r="AS627" s="90"/>
    </row>
    <row r="628" spans="2:45" x14ac:dyDescent="0.25">
      <c r="B628" s="87"/>
      <c r="C628" s="87"/>
      <c r="D628" s="87"/>
      <c r="E628" s="87"/>
      <c r="F628" s="87"/>
      <c r="G628" s="88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10" t="str">
        <f t="shared" si="72"/>
        <v>MISSING</v>
      </c>
      <c r="W628" s="240" t="str">
        <f t="shared" si="73"/>
        <v xml:space="preserve"> </v>
      </c>
      <c r="X628" s="88"/>
      <c r="Y628" s="9" t="str">
        <f t="shared" si="74"/>
        <v>no</v>
      </c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239" t="str">
        <f t="shared" si="75"/>
        <v>MISSING</v>
      </c>
      <c r="AO628" s="240" t="str">
        <f t="shared" si="76"/>
        <v xml:space="preserve"> </v>
      </c>
      <c r="AP628" s="239" t="str">
        <f t="shared" si="77"/>
        <v>MISSING</v>
      </c>
      <c r="AQ628" s="240" t="str">
        <f t="shared" si="78"/>
        <v/>
      </c>
      <c r="AR628" s="107" t="str">
        <f t="shared" si="79"/>
        <v/>
      </c>
      <c r="AS628" s="90"/>
    </row>
    <row r="629" spans="2:45" x14ac:dyDescent="0.25">
      <c r="B629" s="87"/>
      <c r="C629" s="87"/>
      <c r="D629" s="87"/>
      <c r="E629" s="87"/>
      <c r="F629" s="87"/>
      <c r="G629" s="88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10" t="str">
        <f t="shared" si="72"/>
        <v>MISSING</v>
      </c>
      <c r="W629" s="240" t="str">
        <f t="shared" si="73"/>
        <v xml:space="preserve"> </v>
      </c>
      <c r="X629" s="88"/>
      <c r="Y629" s="9" t="str">
        <f t="shared" si="74"/>
        <v>no</v>
      </c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239" t="str">
        <f t="shared" si="75"/>
        <v>MISSING</v>
      </c>
      <c r="AO629" s="240" t="str">
        <f t="shared" si="76"/>
        <v xml:space="preserve"> </v>
      </c>
      <c r="AP629" s="239" t="str">
        <f t="shared" si="77"/>
        <v>MISSING</v>
      </c>
      <c r="AQ629" s="240" t="str">
        <f t="shared" si="78"/>
        <v/>
      </c>
      <c r="AR629" s="107" t="str">
        <f t="shared" si="79"/>
        <v/>
      </c>
      <c r="AS629" s="90"/>
    </row>
    <row r="630" spans="2:45" x14ac:dyDescent="0.25">
      <c r="B630" s="87"/>
      <c r="C630" s="87"/>
      <c r="D630" s="87"/>
      <c r="E630" s="87"/>
      <c r="F630" s="87"/>
      <c r="G630" s="88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10" t="str">
        <f t="shared" si="72"/>
        <v>MISSING</v>
      </c>
      <c r="W630" s="240" t="str">
        <f t="shared" si="73"/>
        <v xml:space="preserve"> </v>
      </c>
      <c r="X630" s="88"/>
      <c r="Y630" s="9" t="str">
        <f t="shared" si="74"/>
        <v>no</v>
      </c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239" t="str">
        <f t="shared" si="75"/>
        <v>MISSING</v>
      </c>
      <c r="AO630" s="240" t="str">
        <f t="shared" si="76"/>
        <v xml:space="preserve"> </v>
      </c>
      <c r="AP630" s="239" t="str">
        <f t="shared" si="77"/>
        <v>MISSING</v>
      </c>
      <c r="AQ630" s="240" t="str">
        <f t="shared" si="78"/>
        <v/>
      </c>
      <c r="AR630" s="107" t="str">
        <f t="shared" si="79"/>
        <v/>
      </c>
      <c r="AS630" s="90"/>
    </row>
    <row r="631" spans="2:45" x14ac:dyDescent="0.25">
      <c r="B631" s="87"/>
      <c r="C631" s="87"/>
      <c r="D631" s="87"/>
      <c r="E631" s="87"/>
      <c r="F631" s="87"/>
      <c r="G631" s="88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10" t="str">
        <f t="shared" si="72"/>
        <v>MISSING</v>
      </c>
      <c r="W631" s="240" t="str">
        <f t="shared" si="73"/>
        <v xml:space="preserve"> </v>
      </c>
      <c r="X631" s="88"/>
      <c r="Y631" s="9" t="str">
        <f t="shared" si="74"/>
        <v>no</v>
      </c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239" t="str">
        <f t="shared" si="75"/>
        <v>MISSING</v>
      </c>
      <c r="AO631" s="240" t="str">
        <f t="shared" si="76"/>
        <v xml:space="preserve"> </v>
      </c>
      <c r="AP631" s="239" t="str">
        <f t="shared" si="77"/>
        <v>MISSING</v>
      </c>
      <c r="AQ631" s="240" t="str">
        <f t="shared" si="78"/>
        <v/>
      </c>
      <c r="AR631" s="107" t="str">
        <f t="shared" si="79"/>
        <v/>
      </c>
      <c r="AS631" s="90"/>
    </row>
    <row r="632" spans="2:45" x14ac:dyDescent="0.25">
      <c r="B632" s="87"/>
      <c r="C632" s="87"/>
      <c r="D632" s="87"/>
      <c r="E632" s="87"/>
      <c r="F632" s="87"/>
      <c r="G632" s="88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10" t="str">
        <f t="shared" si="72"/>
        <v>MISSING</v>
      </c>
      <c r="W632" s="240" t="str">
        <f t="shared" si="73"/>
        <v xml:space="preserve"> </v>
      </c>
      <c r="X632" s="88"/>
      <c r="Y632" s="9" t="str">
        <f t="shared" si="74"/>
        <v>no</v>
      </c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239" t="str">
        <f t="shared" si="75"/>
        <v>MISSING</v>
      </c>
      <c r="AO632" s="240" t="str">
        <f t="shared" si="76"/>
        <v xml:space="preserve"> </v>
      </c>
      <c r="AP632" s="239" t="str">
        <f t="shared" si="77"/>
        <v>MISSING</v>
      </c>
      <c r="AQ632" s="240" t="str">
        <f t="shared" si="78"/>
        <v/>
      </c>
      <c r="AR632" s="107" t="str">
        <f t="shared" si="79"/>
        <v/>
      </c>
      <c r="AS632" s="90"/>
    </row>
    <row r="633" spans="2:45" x14ac:dyDescent="0.25">
      <c r="B633" s="87"/>
      <c r="C633" s="87"/>
      <c r="D633" s="87"/>
      <c r="E633" s="87"/>
      <c r="F633" s="87"/>
      <c r="G633" s="88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10" t="str">
        <f t="shared" si="72"/>
        <v>MISSING</v>
      </c>
      <c r="W633" s="240" t="str">
        <f t="shared" si="73"/>
        <v xml:space="preserve"> </v>
      </c>
      <c r="X633" s="88"/>
      <c r="Y633" s="9" t="str">
        <f t="shared" si="74"/>
        <v>no</v>
      </c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239" t="str">
        <f t="shared" si="75"/>
        <v>MISSING</v>
      </c>
      <c r="AO633" s="240" t="str">
        <f t="shared" si="76"/>
        <v xml:space="preserve"> </v>
      </c>
      <c r="AP633" s="239" t="str">
        <f t="shared" si="77"/>
        <v>MISSING</v>
      </c>
      <c r="AQ633" s="240" t="str">
        <f t="shared" si="78"/>
        <v/>
      </c>
      <c r="AR633" s="107" t="str">
        <f t="shared" si="79"/>
        <v/>
      </c>
      <c r="AS633" s="90"/>
    </row>
    <row r="634" spans="2:45" x14ac:dyDescent="0.25">
      <c r="B634" s="87"/>
      <c r="C634" s="87"/>
      <c r="D634" s="87"/>
      <c r="E634" s="87"/>
      <c r="F634" s="87"/>
      <c r="G634" s="88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10" t="str">
        <f t="shared" si="72"/>
        <v>MISSING</v>
      </c>
      <c r="W634" s="240" t="str">
        <f t="shared" si="73"/>
        <v xml:space="preserve"> </v>
      </c>
      <c r="X634" s="88"/>
      <c r="Y634" s="9" t="str">
        <f t="shared" si="74"/>
        <v>no</v>
      </c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239" t="str">
        <f t="shared" si="75"/>
        <v>MISSING</v>
      </c>
      <c r="AO634" s="240" t="str">
        <f t="shared" si="76"/>
        <v xml:space="preserve"> </v>
      </c>
      <c r="AP634" s="239" t="str">
        <f t="shared" si="77"/>
        <v>MISSING</v>
      </c>
      <c r="AQ634" s="240" t="str">
        <f t="shared" si="78"/>
        <v/>
      </c>
      <c r="AR634" s="107" t="str">
        <f t="shared" si="79"/>
        <v/>
      </c>
      <c r="AS634" s="90"/>
    </row>
    <row r="635" spans="2:45" x14ac:dyDescent="0.25">
      <c r="B635" s="87"/>
      <c r="C635" s="87"/>
      <c r="D635" s="87"/>
      <c r="E635" s="87"/>
      <c r="F635" s="87"/>
      <c r="G635" s="88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10" t="str">
        <f t="shared" si="72"/>
        <v>MISSING</v>
      </c>
      <c r="W635" s="240" t="str">
        <f t="shared" si="73"/>
        <v xml:space="preserve"> </v>
      </c>
      <c r="X635" s="88"/>
      <c r="Y635" s="9" t="str">
        <f t="shared" si="74"/>
        <v>no</v>
      </c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239" t="str">
        <f t="shared" si="75"/>
        <v>MISSING</v>
      </c>
      <c r="AO635" s="240" t="str">
        <f t="shared" si="76"/>
        <v xml:space="preserve"> </v>
      </c>
      <c r="AP635" s="239" t="str">
        <f t="shared" si="77"/>
        <v>MISSING</v>
      </c>
      <c r="AQ635" s="240" t="str">
        <f t="shared" si="78"/>
        <v/>
      </c>
      <c r="AR635" s="107" t="str">
        <f t="shared" si="79"/>
        <v/>
      </c>
      <c r="AS635" s="90"/>
    </row>
    <row r="636" spans="2:45" x14ac:dyDescent="0.25">
      <c r="B636" s="87"/>
      <c r="C636" s="87"/>
      <c r="D636" s="87"/>
      <c r="E636" s="87"/>
      <c r="F636" s="87"/>
      <c r="G636" s="88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10" t="str">
        <f t="shared" si="72"/>
        <v>MISSING</v>
      </c>
      <c r="W636" s="240" t="str">
        <f t="shared" si="73"/>
        <v xml:space="preserve"> </v>
      </c>
      <c r="X636" s="88"/>
      <c r="Y636" s="9" t="str">
        <f t="shared" si="74"/>
        <v>no</v>
      </c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239" t="str">
        <f t="shared" si="75"/>
        <v>MISSING</v>
      </c>
      <c r="AO636" s="240" t="str">
        <f t="shared" si="76"/>
        <v xml:space="preserve"> </v>
      </c>
      <c r="AP636" s="239" t="str">
        <f t="shared" si="77"/>
        <v>MISSING</v>
      </c>
      <c r="AQ636" s="240" t="str">
        <f t="shared" si="78"/>
        <v/>
      </c>
      <c r="AR636" s="107" t="str">
        <f t="shared" si="79"/>
        <v/>
      </c>
      <c r="AS636" s="90"/>
    </row>
    <row r="637" spans="2:45" x14ac:dyDescent="0.25">
      <c r="B637" s="87"/>
      <c r="C637" s="87"/>
      <c r="D637" s="87"/>
      <c r="E637" s="87"/>
      <c r="F637" s="87"/>
      <c r="G637" s="88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10" t="str">
        <f t="shared" si="72"/>
        <v>MISSING</v>
      </c>
      <c r="W637" s="240" t="str">
        <f t="shared" si="73"/>
        <v xml:space="preserve"> </v>
      </c>
      <c r="X637" s="88"/>
      <c r="Y637" s="9" t="str">
        <f t="shared" si="74"/>
        <v>no</v>
      </c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239" t="str">
        <f t="shared" si="75"/>
        <v>MISSING</v>
      </c>
      <c r="AO637" s="240" t="str">
        <f t="shared" si="76"/>
        <v xml:space="preserve"> </v>
      </c>
      <c r="AP637" s="239" t="str">
        <f t="shared" si="77"/>
        <v>MISSING</v>
      </c>
      <c r="AQ637" s="240" t="str">
        <f t="shared" si="78"/>
        <v/>
      </c>
      <c r="AR637" s="107" t="str">
        <f t="shared" si="79"/>
        <v/>
      </c>
      <c r="AS637" s="90"/>
    </row>
    <row r="638" spans="2:45" x14ac:dyDescent="0.25">
      <c r="B638" s="87"/>
      <c r="C638" s="87"/>
      <c r="D638" s="87"/>
      <c r="E638" s="87"/>
      <c r="F638" s="87"/>
      <c r="G638" s="88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10" t="str">
        <f t="shared" si="72"/>
        <v>MISSING</v>
      </c>
      <c r="W638" s="240" t="str">
        <f t="shared" si="73"/>
        <v xml:space="preserve"> </v>
      </c>
      <c r="X638" s="88"/>
      <c r="Y638" s="9" t="str">
        <f t="shared" si="74"/>
        <v>no</v>
      </c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239" t="str">
        <f t="shared" si="75"/>
        <v>MISSING</v>
      </c>
      <c r="AO638" s="240" t="str">
        <f t="shared" si="76"/>
        <v xml:space="preserve"> </v>
      </c>
      <c r="AP638" s="239" t="str">
        <f t="shared" si="77"/>
        <v>MISSING</v>
      </c>
      <c r="AQ638" s="240" t="str">
        <f t="shared" si="78"/>
        <v/>
      </c>
      <c r="AR638" s="107" t="str">
        <f t="shared" si="79"/>
        <v/>
      </c>
      <c r="AS638" s="90"/>
    </row>
    <row r="639" spans="2:45" x14ac:dyDescent="0.25">
      <c r="B639" s="87"/>
      <c r="C639" s="87"/>
      <c r="D639" s="87"/>
      <c r="E639" s="87"/>
      <c r="F639" s="87"/>
      <c r="G639" s="88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10" t="str">
        <f t="shared" si="72"/>
        <v>MISSING</v>
      </c>
      <c r="W639" s="240" t="str">
        <f t="shared" si="73"/>
        <v xml:space="preserve"> </v>
      </c>
      <c r="X639" s="88"/>
      <c r="Y639" s="9" t="str">
        <f t="shared" si="74"/>
        <v>no</v>
      </c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239" t="str">
        <f t="shared" si="75"/>
        <v>MISSING</v>
      </c>
      <c r="AO639" s="240" t="str">
        <f t="shared" si="76"/>
        <v xml:space="preserve"> </v>
      </c>
      <c r="AP639" s="239" t="str">
        <f t="shared" si="77"/>
        <v>MISSING</v>
      </c>
      <c r="AQ639" s="240" t="str">
        <f t="shared" si="78"/>
        <v/>
      </c>
      <c r="AR639" s="107" t="str">
        <f t="shared" si="79"/>
        <v/>
      </c>
      <c r="AS639" s="90"/>
    </row>
    <row r="640" spans="2:45" x14ac:dyDescent="0.25">
      <c r="B640" s="87"/>
      <c r="C640" s="87"/>
      <c r="D640" s="87"/>
      <c r="E640" s="87"/>
      <c r="F640" s="87"/>
      <c r="G640" s="88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10" t="str">
        <f t="shared" si="72"/>
        <v>MISSING</v>
      </c>
      <c r="W640" s="240" t="str">
        <f t="shared" si="73"/>
        <v xml:space="preserve"> </v>
      </c>
      <c r="X640" s="88"/>
      <c r="Y640" s="9" t="str">
        <f t="shared" si="74"/>
        <v>no</v>
      </c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239" t="str">
        <f t="shared" si="75"/>
        <v>MISSING</v>
      </c>
      <c r="AO640" s="240" t="str">
        <f t="shared" si="76"/>
        <v xml:space="preserve"> </v>
      </c>
      <c r="AP640" s="239" t="str">
        <f t="shared" si="77"/>
        <v>MISSING</v>
      </c>
      <c r="AQ640" s="240" t="str">
        <f t="shared" si="78"/>
        <v/>
      </c>
      <c r="AR640" s="107" t="str">
        <f t="shared" si="79"/>
        <v/>
      </c>
      <c r="AS640" s="90"/>
    </row>
    <row r="641" spans="2:45" x14ac:dyDescent="0.25">
      <c r="B641" s="87"/>
      <c r="C641" s="87"/>
      <c r="D641" s="87"/>
      <c r="E641" s="87"/>
      <c r="F641" s="87"/>
      <c r="G641" s="88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10" t="str">
        <f t="shared" si="72"/>
        <v>MISSING</v>
      </c>
      <c r="W641" s="240" t="str">
        <f t="shared" si="73"/>
        <v xml:space="preserve"> </v>
      </c>
      <c r="X641" s="88"/>
      <c r="Y641" s="9" t="str">
        <f t="shared" si="74"/>
        <v>no</v>
      </c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239" t="str">
        <f t="shared" si="75"/>
        <v>MISSING</v>
      </c>
      <c r="AO641" s="240" t="str">
        <f t="shared" si="76"/>
        <v xml:space="preserve"> </v>
      </c>
      <c r="AP641" s="239" t="str">
        <f t="shared" si="77"/>
        <v>MISSING</v>
      </c>
      <c r="AQ641" s="240" t="str">
        <f t="shared" si="78"/>
        <v/>
      </c>
      <c r="AR641" s="107" t="str">
        <f t="shared" si="79"/>
        <v/>
      </c>
      <c r="AS641" s="90"/>
    </row>
    <row r="642" spans="2:45" x14ac:dyDescent="0.25">
      <c r="B642" s="87"/>
      <c r="C642" s="87"/>
      <c r="D642" s="87"/>
      <c r="E642" s="87"/>
      <c r="F642" s="87"/>
      <c r="G642" s="88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10" t="str">
        <f t="shared" si="72"/>
        <v>MISSING</v>
      </c>
      <c r="W642" s="240" t="str">
        <f t="shared" si="73"/>
        <v xml:space="preserve"> </v>
      </c>
      <c r="X642" s="88"/>
      <c r="Y642" s="9" t="str">
        <f t="shared" si="74"/>
        <v>no</v>
      </c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239" t="str">
        <f t="shared" si="75"/>
        <v>MISSING</v>
      </c>
      <c r="AO642" s="240" t="str">
        <f t="shared" si="76"/>
        <v xml:space="preserve"> </v>
      </c>
      <c r="AP642" s="239" t="str">
        <f t="shared" si="77"/>
        <v>MISSING</v>
      </c>
      <c r="AQ642" s="240" t="str">
        <f t="shared" si="78"/>
        <v/>
      </c>
      <c r="AR642" s="107" t="str">
        <f t="shared" si="79"/>
        <v/>
      </c>
      <c r="AS642" s="90"/>
    </row>
    <row r="643" spans="2:45" x14ac:dyDescent="0.25">
      <c r="B643" s="87"/>
      <c r="C643" s="87"/>
      <c r="D643" s="87"/>
      <c r="E643" s="87"/>
      <c r="F643" s="87"/>
      <c r="G643" s="88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10" t="str">
        <f t="shared" si="72"/>
        <v>MISSING</v>
      </c>
      <c r="W643" s="240" t="str">
        <f t="shared" si="73"/>
        <v xml:space="preserve"> </v>
      </c>
      <c r="X643" s="88"/>
      <c r="Y643" s="9" t="str">
        <f t="shared" si="74"/>
        <v>no</v>
      </c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239" t="str">
        <f t="shared" si="75"/>
        <v>MISSING</v>
      </c>
      <c r="AO643" s="240" t="str">
        <f t="shared" si="76"/>
        <v xml:space="preserve"> </v>
      </c>
      <c r="AP643" s="239" t="str">
        <f t="shared" si="77"/>
        <v>MISSING</v>
      </c>
      <c r="AQ643" s="240" t="str">
        <f t="shared" si="78"/>
        <v/>
      </c>
      <c r="AR643" s="107" t="str">
        <f t="shared" si="79"/>
        <v/>
      </c>
      <c r="AS643" s="90"/>
    </row>
    <row r="644" spans="2:45" x14ac:dyDescent="0.25">
      <c r="B644" s="87"/>
      <c r="C644" s="87"/>
      <c r="D644" s="87"/>
      <c r="E644" s="87"/>
      <c r="F644" s="87"/>
      <c r="G644" s="88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10" t="str">
        <f t="shared" ref="V644:V707" si="80">IF((COUNTBLANK(H644:U644))&lt;4,(AVERAGE(H644:U644)*14),"MISSING")</f>
        <v>MISSING</v>
      </c>
      <c r="W644" s="240" t="str">
        <f t="shared" ref="W644:W707" si="81">IF(V644="MISSING"," ",IF(V644&lt;43,"Low",IF(V644&lt;61,"Moderate",IF(V644&gt;=61,"High"," "))))</f>
        <v xml:space="preserve"> </v>
      </c>
      <c r="X644" s="88"/>
      <c r="Y644" s="9" t="str">
        <f t="shared" ref="Y644:Y707" si="82">IF(X644-M644&gt;13,"yes","no")</f>
        <v>no</v>
      </c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239" t="str">
        <f t="shared" ref="AN644:AN707" si="83">IF((COUNTBLANK(Z644:AM644))&lt;4,(AVERAGE(Z644:AM644)*14),"MISSING")</f>
        <v>MISSING</v>
      </c>
      <c r="AO644" s="240" t="str">
        <f t="shared" ref="AO644:AO707" si="84">IF(AN644="MISSING"," ",IF(AN644&lt;43,"Low",IF(AN644&lt;61,"Moderate",IF(AN644&gt;=61,"High"," "))))</f>
        <v xml:space="preserve"> </v>
      </c>
      <c r="AP644" s="239" t="str">
        <f t="shared" ref="AP644:AP707" si="85">IFERROR(VALUE(AN644)-VALUE(V644),"MISSING")</f>
        <v>MISSING</v>
      </c>
      <c r="AQ644" s="240" t="str">
        <f t="shared" ref="AQ644:AQ707" si="86">IF(AP644="MISSING","",IF(AP644&gt;2,"yes",IF(AP644&lt;3,"no")))</f>
        <v/>
      </c>
      <c r="AR644" s="107" t="str">
        <f t="shared" ref="AR644:AR707" si="87">IF(AP644="MISSING","",IF(AP644&lt;-2,"yes",IF(AQ644&gt;-3,"no")))</f>
        <v/>
      </c>
      <c r="AS644" s="90"/>
    </row>
    <row r="645" spans="2:45" x14ac:dyDescent="0.25">
      <c r="B645" s="87"/>
      <c r="C645" s="87"/>
      <c r="D645" s="87"/>
      <c r="E645" s="87"/>
      <c r="F645" s="87"/>
      <c r="G645" s="88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10" t="str">
        <f t="shared" si="80"/>
        <v>MISSING</v>
      </c>
      <c r="W645" s="240" t="str">
        <f t="shared" si="81"/>
        <v xml:space="preserve"> </v>
      </c>
      <c r="X645" s="88"/>
      <c r="Y645" s="9" t="str">
        <f t="shared" si="82"/>
        <v>no</v>
      </c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239" t="str">
        <f t="shared" si="83"/>
        <v>MISSING</v>
      </c>
      <c r="AO645" s="240" t="str">
        <f t="shared" si="84"/>
        <v xml:space="preserve"> </v>
      </c>
      <c r="AP645" s="239" t="str">
        <f t="shared" si="85"/>
        <v>MISSING</v>
      </c>
      <c r="AQ645" s="240" t="str">
        <f t="shared" si="86"/>
        <v/>
      </c>
      <c r="AR645" s="107" t="str">
        <f t="shared" si="87"/>
        <v/>
      </c>
      <c r="AS645" s="90"/>
    </row>
    <row r="646" spans="2:45" x14ac:dyDescent="0.25">
      <c r="B646" s="87"/>
      <c r="C646" s="87"/>
      <c r="D646" s="87"/>
      <c r="E646" s="87"/>
      <c r="F646" s="87"/>
      <c r="G646" s="88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10" t="str">
        <f t="shared" si="80"/>
        <v>MISSING</v>
      </c>
      <c r="W646" s="240" t="str">
        <f t="shared" si="81"/>
        <v xml:space="preserve"> </v>
      </c>
      <c r="X646" s="88"/>
      <c r="Y646" s="9" t="str">
        <f t="shared" si="82"/>
        <v>no</v>
      </c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239" t="str">
        <f t="shared" si="83"/>
        <v>MISSING</v>
      </c>
      <c r="AO646" s="240" t="str">
        <f t="shared" si="84"/>
        <v xml:space="preserve"> </v>
      </c>
      <c r="AP646" s="239" t="str">
        <f t="shared" si="85"/>
        <v>MISSING</v>
      </c>
      <c r="AQ646" s="240" t="str">
        <f t="shared" si="86"/>
        <v/>
      </c>
      <c r="AR646" s="107" t="str">
        <f t="shared" si="87"/>
        <v/>
      </c>
      <c r="AS646" s="90"/>
    </row>
    <row r="647" spans="2:45" x14ac:dyDescent="0.25">
      <c r="B647" s="87"/>
      <c r="C647" s="87"/>
      <c r="D647" s="87"/>
      <c r="E647" s="87"/>
      <c r="F647" s="87"/>
      <c r="G647" s="88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10" t="str">
        <f t="shared" si="80"/>
        <v>MISSING</v>
      </c>
      <c r="W647" s="240" t="str">
        <f t="shared" si="81"/>
        <v xml:space="preserve"> </v>
      </c>
      <c r="X647" s="88"/>
      <c r="Y647" s="9" t="str">
        <f t="shared" si="82"/>
        <v>no</v>
      </c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239" t="str">
        <f t="shared" si="83"/>
        <v>MISSING</v>
      </c>
      <c r="AO647" s="240" t="str">
        <f t="shared" si="84"/>
        <v xml:space="preserve"> </v>
      </c>
      <c r="AP647" s="239" t="str">
        <f t="shared" si="85"/>
        <v>MISSING</v>
      </c>
      <c r="AQ647" s="240" t="str">
        <f t="shared" si="86"/>
        <v/>
      </c>
      <c r="AR647" s="107" t="str">
        <f t="shared" si="87"/>
        <v/>
      </c>
      <c r="AS647" s="90"/>
    </row>
    <row r="648" spans="2:45" x14ac:dyDescent="0.25">
      <c r="B648" s="87"/>
      <c r="C648" s="87"/>
      <c r="D648" s="87"/>
      <c r="E648" s="87"/>
      <c r="F648" s="87"/>
      <c r="G648" s="88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10" t="str">
        <f t="shared" si="80"/>
        <v>MISSING</v>
      </c>
      <c r="W648" s="240" t="str">
        <f t="shared" si="81"/>
        <v xml:space="preserve"> </v>
      </c>
      <c r="X648" s="88"/>
      <c r="Y648" s="9" t="str">
        <f t="shared" si="82"/>
        <v>no</v>
      </c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239" t="str">
        <f t="shared" si="83"/>
        <v>MISSING</v>
      </c>
      <c r="AO648" s="240" t="str">
        <f t="shared" si="84"/>
        <v xml:space="preserve"> </v>
      </c>
      <c r="AP648" s="239" t="str">
        <f t="shared" si="85"/>
        <v>MISSING</v>
      </c>
      <c r="AQ648" s="240" t="str">
        <f t="shared" si="86"/>
        <v/>
      </c>
      <c r="AR648" s="107" t="str">
        <f t="shared" si="87"/>
        <v/>
      </c>
      <c r="AS648" s="90"/>
    </row>
    <row r="649" spans="2:45" x14ac:dyDescent="0.25">
      <c r="B649" s="87"/>
      <c r="C649" s="87"/>
      <c r="D649" s="87"/>
      <c r="E649" s="87"/>
      <c r="F649" s="87"/>
      <c r="G649" s="88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10" t="str">
        <f t="shared" si="80"/>
        <v>MISSING</v>
      </c>
      <c r="W649" s="240" t="str">
        <f t="shared" si="81"/>
        <v xml:space="preserve"> </v>
      </c>
      <c r="X649" s="88"/>
      <c r="Y649" s="9" t="str">
        <f t="shared" si="82"/>
        <v>no</v>
      </c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239" t="str">
        <f t="shared" si="83"/>
        <v>MISSING</v>
      </c>
      <c r="AO649" s="240" t="str">
        <f t="shared" si="84"/>
        <v xml:space="preserve"> </v>
      </c>
      <c r="AP649" s="239" t="str">
        <f t="shared" si="85"/>
        <v>MISSING</v>
      </c>
      <c r="AQ649" s="240" t="str">
        <f t="shared" si="86"/>
        <v/>
      </c>
      <c r="AR649" s="107" t="str">
        <f t="shared" si="87"/>
        <v/>
      </c>
      <c r="AS649" s="90"/>
    </row>
    <row r="650" spans="2:45" x14ac:dyDescent="0.25">
      <c r="B650" s="87"/>
      <c r="C650" s="87"/>
      <c r="D650" s="87"/>
      <c r="E650" s="87"/>
      <c r="F650" s="87"/>
      <c r="G650" s="88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10" t="str">
        <f t="shared" si="80"/>
        <v>MISSING</v>
      </c>
      <c r="W650" s="240" t="str">
        <f t="shared" si="81"/>
        <v xml:space="preserve"> </v>
      </c>
      <c r="X650" s="88"/>
      <c r="Y650" s="9" t="str">
        <f t="shared" si="82"/>
        <v>no</v>
      </c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239" t="str">
        <f t="shared" si="83"/>
        <v>MISSING</v>
      </c>
      <c r="AO650" s="240" t="str">
        <f t="shared" si="84"/>
        <v xml:space="preserve"> </v>
      </c>
      <c r="AP650" s="239" t="str">
        <f t="shared" si="85"/>
        <v>MISSING</v>
      </c>
      <c r="AQ650" s="240" t="str">
        <f t="shared" si="86"/>
        <v/>
      </c>
      <c r="AR650" s="107" t="str">
        <f t="shared" si="87"/>
        <v/>
      </c>
      <c r="AS650" s="90"/>
    </row>
    <row r="651" spans="2:45" x14ac:dyDescent="0.25">
      <c r="B651" s="87"/>
      <c r="C651" s="87"/>
      <c r="D651" s="87"/>
      <c r="E651" s="87"/>
      <c r="F651" s="87"/>
      <c r="G651" s="88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10" t="str">
        <f t="shared" si="80"/>
        <v>MISSING</v>
      </c>
      <c r="W651" s="240" t="str">
        <f t="shared" si="81"/>
        <v xml:space="preserve"> </v>
      </c>
      <c r="X651" s="88"/>
      <c r="Y651" s="9" t="str">
        <f t="shared" si="82"/>
        <v>no</v>
      </c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239" t="str">
        <f t="shared" si="83"/>
        <v>MISSING</v>
      </c>
      <c r="AO651" s="240" t="str">
        <f t="shared" si="84"/>
        <v xml:space="preserve"> </v>
      </c>
      <c r="AP651" s="239" t="str">
        <f t="shared" si="85"/>
        <v>MISSING</v>
      </c>
      <c r="AQ651" s="240" t="str">
        <f t="shared" si="86"/>
        <v/>
      </c>
      <c r="AR651" s="107" t="str">
        <f t="shared" si="87"/>
        <v/>
      </c>
      <c r="AS651" s="90"/>
    </row>
    <row r="652" spans="2:45" x14ac:dyDescent="0.25">
      <c r="B652" s="87"/>
      <c r="C652" s="87"/>
      <c r="D652" s="87"/>
      <c r="E652" s="87"/>
      <c r="F652" s="87"/>
      <c r="G652" s="88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10" t="str">
        <f t="shared" si="80"/>
        <v>MISSING</v>
      </c>
      <c r="W652" s="240" t="str">
        <f t="shared" si="81"/>
        <v xml:space="preserve"> </v>
      </c>
      <c r="X652" s="88"/>
      <c r="Y652" s="9" t="str">
        <f t="shared" si="82"/>
        <v>no</v>
      </c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239" t="str">
        <f t="shared" si="83"/>
        <v>MISSING</v>
      </c>
      <c r="AO652" s="240" t="str">
        <f t="shared" si="84"/>
        <v xml:space="preserve"> </v>
      </c>
      <c r="AP652" s="239" t="str">
        <f t="shared" si="85"/>
        <v>MISSING</v>
      </c>
      <c r="AQ652" s="240" t="str">
        <f t="shared" si="86"/>
        <v/>
      </c>
      <c r="AR652" s="107" t="str">
        <f t="shared" si="87"/>
        <v/>
      </c>
      <c r="AS652" s="90"/>
    </row>
    <row r="653" spans="2:45" x14ac:dyDescent="0.25">
      <c r="B653" s="87"/>
      <c r="C653" s="87"/>
      <c r="D653" s="87"/>
      <c r="E653" s="87"/>
      <c r="F653" s="87"/>
      <c r="G653" s="88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10" t="str">
        <f t="shared" si="80"/>
        <v>MISSING</v>
      </c>
      <c r="W653" s="240" t="str">
        <f t="shared" si="81"/>
        <v xml:space="preserve"> </v>
      </c>
      <c r="X653" s="88"/>
      <c r="Y653" s="9" t="str">
        <f t="shared" si="82"/>
        <v>no</v>
      </c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239" t="str">
        <f t="shared" si="83"/>
        <v>MISSING</v>
      </c>
      <c r="AO653" s="240" t="str">
        <f t="shared" si="84"/>
        <v xml:space="preserve"> </v>
      </c>
      <c r="AP653" s="239" t="str">
        <f t="shared" si="85"/>
        <v>MISSING</v>
      </c>
      <c r="AQ653" s="240" t="str">
        <f t="shared" si="86"/>
        <v/>
      </c>
      <c r="AR653" s="107" t="str">
        <f t="shared" si="87"/>
        <v/>
      </c>
      <c r="AS653" s="90"/>
    </row>
    <row r="654" spans="2:45" x14ac:dyDescent="0.25">
      <c r="B654" s="87"/>
      <c r="C654" s="87"/>
      <c r="D654" s="87"/>
      <c r="E654" s="87"/>
      <c r="F654" s="87"/>
      <c r="G654" s="88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10" t="str">
        <f t="shared" si="80"/>
        <v>MISSING</v>
      </c>
      <c r="W654" s="240" t="str">
        <f t="shared" si="81"/>
        <v xml:space="preserve"> </v>
      </c>
      <c r="X654" s="88"/>
      <c r="Y654" s="9" t="str">
        <f t="shared" si="82"/>
        <v>no</v>
      </c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239" t="str">
        <f t="shared" si="83"/>
        <v>MISSING</v>
      </c>
      <c r="AO654" s="240" t="str">
        <f t="shared" si="84"/>
        <v xml:space="preserve"> </v>
      </c>
      <c r="AP654" s="239" t="str">
        <f t="shared" si="85"/>
        <v>MISSING</v>
      </c>
      <c r="AQ654" s="240" t="str">
        <f t="shared" si="86"/>
        <v/>
      </c>
      <c r="AR654" s="107" t="str">
        <f t="shared" si="87"/>
        <v/>
      </c>
      <c r="AS654" s="90"/>
    </row>
    <row r="655" spans="2:45" x14ac:dyDescent="0.25">
      <c r="B655" s="87"/>
      <c r="C655" s="87"/>
      <c r="D655" s="87"/>
      <c r="E655" s="87"/>
      <c r="F655" s="87"/>
      <c r="G655" s="88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10" t="str">
        <f t="shared" si="80"/>
        <v>MISSING</v>
      </c>
      <c r="W655" s="240" t="str">
        <f t="shared" si="81"/>
        <v xml:space="preserve"> </v>
      </c>
      <c r="X655" s="88"/>
      <c r="Y655" s="9" t="str">
        <f t="shared" si="82"/>
        <v>no</v>
      </c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239" t="str">
        <f t="shared" si="83"/>
        <v>MISSING</v>
      </c>
      <c r="AO655" s="240" t="str">
        <f t="shared" si="84"/>
        <v xml:space="preserve"> </v>
      </c>
      <c r="AP655" s="239" t="str">
        <f t="shared" si="85"/>
        <v>MISSING</v>
      </c>
      <c r="AQ655" s="240" t="str">
        <f t="shared" si="86"/>
        <v/>
      </c>
      <c r="AR655" s="107" t="str">
        <f t="shared" si="87"/>
        <v/>
      </c>
      <c r="AS655" s="90"/>
    </row>
    <row r="656" spans="2:45" x14ac:dyDescent="0.25">
      <c r="B656" s="87"/>
      <c r="C656" s="87"/>
      <c r="D656" s="87"/>
      <c r="E656" s="87"/>
      <c r="F656" s="87"/>
      <c r="G656" s="88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10" t="str">
        <f t="shared" si="80"/>
        <v>MISSING</v>
      </c>
      <c r="W656" s="240" t="str">
        <f t="shared" si="81"/>
        <v xml:space="preserve"> </v>
      </c>
      <c r="X656" s="88"/>
      <c r="Y656" s="9" t="str">
        <f t="shared" si="82"/>
        <v>no</v>
      </c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239" t="str">
        <f t="shared" si="83"/>
        <v>MISSING</v>
      </c>
      <c r="AO656" s="240" t="str">
        <f t="shared" si="84"/>
        <v xml:space="preserve"> </v>
      </c>
      <c r="AP656" s="239" t="str">
        <f t="shared" si="85"/>
        <v>MISSING</v>
      </c>
      <c r="AQ656" s="240" t="str">
        <f t="shared" si="86"/>
        <v/>
      </c>
      <c r="AR656" s="107" t="str">
        <f t="shared" si="87"/>
        <v/>
      </c>
      <c r="AS656" s="90"/>
    </row>
    <row r="657" spans="2:45" x14ac:dyDescent="0.25">
      <c r="B657" s="87"/>
      <c r="C657" s="87"/>
      <c r="D657" s="87"/>
      <c r="E657" s="87"/>
      <c r="F657" s="87"/>
      <c r="G657" s="88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10" t="str">
        <f t="shared" si="80"/>
        <v>MISSING</v>
      </c>
      <c r="W657" s="240" t="str">
        <f t="shared" si="81"/>
        <v xml:space="preserve"> </v>
      </c>
      <c r="X657" s="88"/>
      <c r="Y657" s="9" t="str">
        <f t="shared" si="82"/>
        <v>no</v>
      </c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239" t="str">
        <f t="shared" si="83"/>
        <v>MISSING</v>
      </c>
      <c r="AO657" s="240" t="str">
        <f t="shared" si="84"/>
        <v xml:space="preserve"> </v>
      </c>
      <c r="AP657" s="239" t="str">
        <f t="shared" si="85"/>
        <v>MISSING</v>
      </c>
      <c r="AQ657" s="240" t="str">
        <f t="shared" si="86"/>
        <v/>
      </c>
      <c r="AR657" s="107" t="str">
        <f t="shared" si="87"/>
        <v/>
      </c>
      <c r="AS657" s="90"/>
    </row>
    <row r="658" spans="2:45" x14ac:dyDescent="0.25">
      <c r="B658" s="87"/>
      <c r="C658" s="87"/>
      <c r="D658" s="87"/>
      <c r="E658" s="87"/>
      <c r="F658" s="87"/>
      <c r="G658" s="88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10" t="str">
        <f t="shared" si="80"/>
        <v>MISSING</v>
      </c>
      <c r="W658" s="240" t="str">
        <f t="shared" si="81"/>
        <v xml:space="preserve"> </v>
      </c>
      <c r="X658" s="88"/>
      <c r="Y658" s="9" t="str">
        <f t="shared" si="82"/>
        <v>no</v>
      </c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239" t="str">
        <f t="shared" si="83"/>
        <v>MISSING</v>
      </c>
      <c r="AO658" s="240" t="str">
        <f t="shared" si="84"/>
        <v xml:space="preserve"> </v>
      </c>
      <c r="AP658" s="239" t="str">
        <f t="shared" si="85"/>
        <v>MISSING</v>
      </c>
      <c r="AQ658" s="240" t="str">
        <f t="shared" si="86"/>
        <v/>
      </c>
      <c r="AR658" s="107" t="str">
        <f t="shared" si="87"/>
        <v/>
      </c>
      <c r="AS658" s="90"/>
    </row>
    <row r="659" spans="2:45" x14ac:dyDescent="0.25">
      <c r="B659" s="87"/>
      <c r="C659" s="87"/>
      <c r="D659" s="87"/>
      <c r="E659" s="87"/>
      <c r="F659" s="87"/>
      <c r="G659" s="88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10" t="str">
        <f t="shared" si="80"/>
        <v>MISSING</v>
      </c>
      <c r="W659" s="240" t="str">
        <f t="shared" si="81"/>
        <v xml:space="preserve"> </v>
      </c>
      <c r="X659" s="88"/>
      <c r="Y659" s="9" t="str">
        <f t="shared" si="82"/>
        <v>no</v>
      </c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239" t="str">
        <f t="shared" si="83"/>
        <v>MISSING</v>
      </c>
      <c r="AO659" s="240" t="str">
        <f t="shared" si="84"/>
        <v xml:space="preserve"> </v>
      </c>
      <c r="AP659" s="239" t="str">
        <f t="shared" si="85"/>
        <v>MISSING</v>
      </c>
      <c r="AQ659" s="240" t="str">
        <f t="shared" si="86"/>
        <v/>
      </c>
      <c r="AR659" s="107" t="str">
        <f t="shared" si="87"/>
        <v/>
      </c>
      <c r="AS659" s="90"/>
    </row>
    <row r="660" spans="2:45" x14ac:dyDescent="0.25">
      <c r="B660" s="87"/>
      <c r="C660" s="87"/>
      <c r="D660" s="87"/>
      <c r="E660" s="87"/>
      <c r="F660" s="87"/>
      <c r="G660" s="88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10" t="str">
        <f t="shared" si="80"/>
        <v>MISSING</v>
      </c>
      <c r="W660" s="240" t="str">
        <f t="shared" si="81"/>
        <v xml:space="preserve"> </v>
      </c>
      <c r="X660" s="88"/>
      <c r="Y660" s="9" t="str">
        <f t="shared" si="82"/>
        <v>no</v>
      </c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239" t="str">
        <f t="shared" si="83"/>
        <v>MISSING</v>
      </c>
      <c r="AO660" s="240" t="str">
        <f t="shared" si="84"/>
        <v xml:space="preserve"> </v>
      </c>
      <c r="AP660" s="239" t="str">
        <f t="shared" si="85"/>
        <v>MISSING</v>
      </c>
      <c r="AQ660" s="240" t="str">
        <f t="shared" si="86"/>
        <v/>
      </c>
      <c r="AR660" s="107" t="str">
        <f t="shared" si="87"/>
        <v/>
      </c>
      <c r="AS660" s="90"/>
    </row>
    <row r="661" spans="2:45" x14ac:dyDescent="0.25">
      <c r="B661" s="87"/>
      <c r="C661" s="87"/>
      <c r="D661" s="87"/>
      <c r="E661" s="87"/>
      <c r="F661" s="87"/>
      <c r="G661" s="88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10" t="str">
        <f t="shared" si="80"/>
        <v>MISSING</v>
      </c>
      <c r="W661" s="240" t="str">
        <f t="shared" si="81"/>
        <v xml:space="preserve"> </v>
      </c>
      <c r="X661" s="88"/>
      <c r="Y661" s="9" t="str">
        <f t="shared" si="82"/>
        <v>no</v>
      </c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239" t="str">
        <f t="shared" si="83"/>
        <v>MISSING</v>
      </c>
      <c r="AO661" s="240" t="str">
        <f t="shared" si="84"/>
        <v xml:space="preserve"> </v>
      </c>
      <c r="AP661" s="239" t="str">
        <f t="shared" si="85"/>
        <v>MISSING</v>
      </c>
      <c r="AQ661" s="240" t="str">
        <f t="shared" si="86"/>
        <v/>
      </c>
      <c r="AR661" s="107" t="str">
        <f t="shared" si="87"/>
        <v/>
      </c>
      <c r="AS661" s="90"/>
    </row>
    <row r="662" spans="2:45" x14ac:dyDescent="0.25">
      <c r="B662" s="87"/>
      <c r="C662" s="87"/>
      <c r="D662" s="87"/>
      <c r="E662" s="87"/>
      <c r="F662" s="87"/>
      <c r="G662" s="88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10" t="str">
        <f t="shared" si="80"/>
        <v>MISSING</v>
      </c>
      <c r="W662" s="240" t="str">
        <f t="shared" si="81"/>
        <v xml:space="preserve"> </v>
      </c>
      <c r="X662" s="88"/>
      <c r="Y662" s="9" t="str">
        <f t="shared" si="82"/>
        <v>no</v>
      </c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239" t="str">
        <f t="shared" si="83"/>
        <v>MISSING</v>
      </c>
      <c r="AO662" s="240" t="str">
        <f t="shared" si="84"/>
        <v xml:space="preserve"> </v>
      </c>
      <c r="AP662" s="239" t="str">
        <f t="shared" si="85"/>
        <v>MISSING</v>
      </c>
      <c r="AQ662" s="240" t="str">
        <f t="shared" si="86"/>
        <v/>
      </c>
      <c r="AR662" s="107" t="str">
        <f t="shared" si="87"/>
        <v/>
      </c>
      <c r="AS662" s="90"/>
    </row>
    <row r="663" spans="2:45" x14ac:dyDescent="0.25">
      <c r="B663" s="87"/>
      <c r="C663" s="87"/>
      <c r="D663" s="87"/>
      <c r="E663" s="87"/>
      <c r="F663" s="87"/>
      <c r="G663" s="88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10" t="str">
        <f t="shared" si="80"/>
        <v>MISSING</v>
      </c>
      <c r="W663" s="240" t="str">
        <f t="shared" si="81"/>
        <v xml:space="preserve"> </v>
      </c>
      <c r="X663" s="88"/>
      <c r="Y663" s="9" t="str">
        <f t="shared" si="82"/>
        <v>no</v>
      </c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239" t="str">
        <f t="shared" si="83"/>
        <v>MISSING</v>
      </c>
      <c r="AO663" s="240" t="str">
        <f t="shared" si="84"/>
        <v xml:space="preserve"> </v>
      </c>
      <c r="AP663" s="239" t="str">
        <f t="shared" si="85"/>
        <v>MISSING</v>
      </c>
      <c r="AQ663" s="240" t="str">
        <f t="shared" si="86"/>
        <v/>
      </c>
      <c r="AR663" s="107" t="str">
        <f t="shared" si="87"/>
        <v/>
      </c>
      <c r="AS663" s="90"/>
    </row>
    <row r="664" spans="2:45" x14ac:dyDescent="0.25">
      <c r="B664" s="87"/>
      <c r="C664" s="87"/>
      <c r="D664" s="87"/>
      <c r="E664" s="87"/>
      <c r="F664" s="87"/>
      <c r="G664" s="88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10" t="str">
        <f t="shared" si="80"/>
        <v>MISSING</v>
      </c>
      <c r="W664" s="240" t="str">
        <f t="shared" si="81"/>
        <v xml:space="preserve"> </v>
      </c>
      <c r="X664" s="88"/>
      <c r="Y664" s="9" t="str">
        <f t="shared" si="82"/>
        <v>no</v>
      </c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239" t="str">
        <f t="shared" si="83"/>
        <v>MISSING</v>
      </c>
      <c r="AO664" s="240" t="str">
        <f t="shared" si="84"/>
        <v xml:space="preserve"> </v>
      </c>
      <c r="AP664" s="239" t="str">
        <f t="shared" si="85"/>
        <v>MISSING</v>
      </c>
      <c r="AQ664" s="240" t="str">
        <f t="shared" si="86"/>
        <v/>
      </c>
      <c r="AR664" s="107" t="str">
        <f t="shared" si="87"/>
        <v/>
      </c>
      <c r="AS664" s="90"/>
    </row>
    <row r="665" spans="2:45" x14ac:dyDescent="0.25">
      <c r="B665" s="87"/>
      <c r="C665" s="87"/>
      <c r="D665" s="87"/>
      <c r="E665" s="87"/>
      <c r="F665" s="87"/>
      <c r="G665" s="88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10" t="str">
        <f t="shared" si="80"/>
        <v>MISSING</v>
      </c>
      <c r="W665" s="240" t="str">
        <f t="shared" si="81"/>
        <v xml:space="preserve"> </v>
      </c>
      <c r="X665" s="88"/>
      <c r="Y665" s="9" t="str">
        <f t="shared" si="82"/>
        <v>no</v>
      </c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239" t="str">
        <f t="shared" si="83"/>
        <v>MISSING</v>
      </c>
      <c r="AO665" s="240" t="str">
        <f t="shared" si="84"/>
        <v xml:space="preserve"> </v>
      </c>
      <c r="AP665" s="239" t="str">
        <f t="shared" si="85"/>
        <v>MISSING</v>
      </c>
      <c r="AQ665" s="240" t="str">
        <f t="shared" si="86"/>
        <v/>
      </c>
      <c r="AR665" s="107" t="str">
        <f t="shared" si="87"/>
        <v/>
      </c>
      <c r="AS665" s="90"/>
    </row>
    <row r="666" spans="2:45" x14ac:dyDescent="0.25">
      <c r="B666" s="87"/>
      <c r="C666" s="87"/>
      <c r="D666" s="87"/>
      <c r="E666" s="87"/>
      <c r="F666" s="87"/>
      <c r="G666" s="88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10" t="str">
        <f t="shared" si="80"/>
        <v>MISSING</v>
      </c>
      <c r="W666" s="240" t="str">
        <f t="shared" si="81"/>
        <v xml:space="preserve"> </v>
      </c>
      <c r="X666" s="88"/>
      <c r="Y666" s="9" t="str">
        <f t="shared" si="82"/>
        <v>no</v>
      </c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239" t="str">
        <f t="shared" si="83"/>
        <v>MISSING</v>
      </c>
      <c r="AO666" s="240" t="str">
        <f t="shared" si="84"/>
        <v xml:space="preserve"> </v>
      </c>
      <c r="AP666" s="239" t="str">
        <f t="shared" si="85"/>
        <v>MISSING</v>
      </c>
      <c r="AQ666" s="240" t="str">
        <f t="shared" si="86"/>
        <v/>
      </c>
      <c r="AR666" s="107" t="str">
        <f t="shared" si="87"/>
        <v/>
      </c>
      <c r="AS666" s="90"/>
    </row>
    <row r="667" spans="2:45" x14ac:dyDescent="0.25">
      <c r="B667" s="87"/>
      <c r="C667" s="87"/>
      <c r="D667" s="87"/>
      <c r="E667" s="87"/>
      <c r="F667" s="87"/>
      <c r="G667" s="88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10" t="str">
        <f t="shared" si="80"/>
        <v>MISSING</v>
      </c>
      <c r="W667" s="240" t="str">
        <f t="shared" si="81"/>
        <v xml:space="preserve"> </v>
      </c>
      <c r="X667" s="88"/>
      <c r="Y667" s="9" t="str">
        <f t="shared" si="82"/>
        <v>no</v>
      </c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239" t="str">
        <f t="shared" si="83"/>
        <v>MISSING</v>
      </c>
      <c r="AO667" s="240" t="str">
        <f t="shared" si="84"/>
        <v xml:space="preserve"> </v>
      </c>
      <c r="AP667" s="239" t="str">
        <f t="shared" si="85"/>
        <v>MISSING</v>
      </c>
      <c r="AQ667" s="240" t="str">
        <f t="shared" si="86"/>
        <v/>
      </c>
      <c r="AR667" s="107" t="str">
        <f t="shared" si="87"/>
        <v/>
      </c>
      <c r="AS667" s="90"/>
    </row>
    <row r="668" spans="2:45" x14ac:dyDescent="0.25">
      <c r="B668" s="87"/>
      <c r="C668" s="87"/>
      <c r="D668" s="87"/>
      <c r="E668" s="87"/>
      <c r="F668" s="87"/>
      <c r="G668" s="88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10" t="str">
        <f t="shared" si="80"/>
        <v>MISSING</v>
      </c>
      <c r="W668" s="240" t="str">
        <f t="shared" si="81"/>
        <v xml:space="preserve"> </v>
      </c>
      <c r="X668" s="88"/>
      <c r="Y668" s="9" t="str">
        <f t="shared" si="82"/>
        <v>no</v>
      </c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239" t="str">
        <f t="shared" si="83"/>
        <v>MISSING</v>
      </c>
      <c r="AO668" s="240" t="str">
        <f t="shared" si="84"/>
        <v xml:space="preserve"> </v>
      </c>
      <c r="AP668" s="239" t="str">
        <f t="shared" si="85"/>
        <v>MISSING</v>
      </c>
      <c r="AQ668" s="240" t="str">
        <f t="shared" si="86"/>
        <v/>
      </c>
      <c r="AR668" s="107" t="str">
        <f t="shared" si="87"/>
        <v/>
      </c>
      <c r="AS668" s="90"/>
    </row>
    <row r="669" spans="2:45" x14ac:dyDescent="0.25">
      <c r="B669" s="87"/>
      <c r="C669" s="87"/>
      <c r="D669" s="87"/>
      <c r="E669" s="87"/>
      <c r="F669" s="87"/>
      <c r="G669" s="88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10" t="str">
        <f t="shared" si="80"/>
        <v>MISSING</v>
      </c>
      <c r="W669" s="240" t="str">
        <f t="shared" si="81"/>
        <v xml:space="preserve"> </v>
      </c>
      <c r="X669" s="88"/>
      <c r="Y669" s="9" t="str">
        <f t="shared" si="82"/>
        <v>no</v>
      </c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239" t="str">
        <f t="shared" si="83"/>
        <v>MISSING</v>
      </c>
      <c r="AO669" s="240" t="str">
        <f t="shared" si="84"/>
        <v xml:space="preserve"> </v>
      </c>
      <c r="AP669" s="239" t="str">
        <f t="shared" si="85"/>
        <v>MISSING</v>
      </c>
      <c r="AQ669" s="240" t="str">
        <f t="shared" si="86"/>
        <v/>
      </c>
      <c r="AR669" s="107" t="str">
        <f t="shared" si="87"/>
        <v/>
      </c>
      <c r="AS669" s="90"/>
    </row>
    <row r="670" spans="2:45" x14ac:dyDescent="0.25">
      <c r="B670" s="87"/>
      <c r="C670" s="87"/>
      <c r="D670" s="87"/>
      <c r="E670" s="87"/>
      <c r="F670" s="87"/>
      <c r="G670" s="88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10" t="str">
        <f t="shared" si="80"/>
        <v>MISSING</v>
      </c>
      <c r="W670" s="240" t="str">
        <f t="shared" si="81"/>
        <v xml:space="preserve"> </v>
      </c>
      <c r="X670" s="88"/>
      <c r="Y670" s="9" t="str">
        <f t="shared" si="82"/>
        <v>no</v>
      </c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239" t="str">
        <f t="shared" si="83"/>
        <v>MISSING</v>
      </c>
      <c r="AO670" s="240" t="str">
        <f t="shared" si="84"/>
        <v xml:space="preserve"> </v>
      </c>
      <c r="AP670" s="239" t="str">
        <f t="shared" si="85"/>
        <v>MISSING</v>
      </c>
      <c r="AQ670" s="240" t="str">
        <f t="shared" si="86"/>
        <v/>
      </c>
      <c r="AR670" s="107" t="str">
        <f t="shared" si="87"/>
        <v/>
      </c>
      <c r="AS670" s="90"/>
    </row>
    <row r="671" spans="2:45" x14ac:dyDescent="0.25">
      <c r="B671" s="87"/>
      <c r="C671" s="87"/>
      <c r="D671" s="87"/>
      <c r="E671" s="87"/>
      <c r="F671" s="87"/>
      <c r="G671" s="88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10" t="str">
        <f t="shared" si="80"/>
        <v>MISSING</v>
      </c>
      <c r="W671" s="240" t="str">
        <f t="shared" si="81"/>
        <v xml:space="preserve"> </v>
      </c>
      <c r="X671" s="88"/>
      <c r="Y671" s="9" t="str">
        <f t="shared" si="82"/>
        <v>no</v>
      </c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239" t="str">
        <f t="shared" si="83"/>
        <v>MISSING</v>
      </c>
      <c r="AO671" s="240" t="str">
        <f t="shared" si="84"/>
        <v xml:space="preserve"> </v>
      </c>
      <c r="AP671" s="239" t="str">
        <f t="shared" si="85"/>
        <v>MISSING</v>
      </c>
      <c r="AQ671" s="240" t="str">
        <f t="shared" si="86"/>
        <v/>
      </c>
      <c r="AR671" s="107" t="str">
        <f t="shared" si="87"/>
        <v/>
      </c>
      <c r="AS671" s="90"/>
    </row>
    <row r="672" spans="2:45" x14ac:dyDescent="0.25">
      <c r="B672" s="87"/>
      <c r="C672" s="87"/>
      <c r="D672" s="87"/>
      <c r="E672" s="87"/>
      <c r="F672" s="87"/>
      <c r="G672" s="88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10" t="str">
        <f t="shared" si="80"/>
        <v>MISSING</v>
      </c>
      <c r="W672" s="240" t="str">
        <f t="shared" si="81"/>
        <v xml:space="preserve"> </v>
      </c>
      <c r="X672" s="88"/>
      <c r="Y672" s="9" t="str">
        <f t="shared" si="82"/>
        <v>no</v>
      </c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239" t="str">
        <f t="shared" si="83"/>
        <v>MISSING</v>
      </c>
      <c r="AO672" s="240" t="str">
        <f t="shared" si="84"/>
        <v xml:space="preserve"> </v>
      </c>
      <c r="AP672" s="239" t="str">
        <f t="shared" si="85"/>
        <v>MISSING</v>
      </c>
      <c r="AQ672" s="240" t="str">
        <f t="shared" si="86"/>
        <v/>
      </c>
      <c r="AR672" s="107" t="str">
        <f t="shared" si="87"/>
        <v/>
      </c>
      <c r="AS672" s="90"/>
    </row>
    <row r="673" spans="2:45" x14ac:dyDescent="0.25">
      <c r="B673" s="87"/>
      <c r="C673" s="87"/>
      <c r="D673" s="87"/>
      <c r="E673" s="87"/>
      <c r="F673" s="87"/>
      <c r="G673" s="88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10" t="str">
        <f t="shared" si="80"/>
        <v>MISSING</v>
      </c>
      <c r="W673" s="240" t="str">
        <f t="shared" si="81"/>
        <v xml:space="preserve"> </v>
      </c>
      <c r="X673" s="88"/>
      <c r="Y673" s="9" t="str">
        <f t="shared" si="82"/>
        <v>no</v>
      </c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239" t="str">
        <f t="shared" si="83"/>
        <v>MISSING</v>
      </c>
      <c r="AO673" s="240" t="str">
        <f t="shared" si="84"/>
        <v xml:space="preserve"> </v>
      </c>
      <c r="AP673" s="239" t="str">
        <f t="shared" si="85"/>
        <v>MISSING</v>
      </c>
      <c r="AQ673" s="240" t="str">
        <f t="shared" si="86"/>
        <v/>
      </c>
      <c r="AR673" s="107" t="str">
        <f t="shared" si="87"/>
        <v/>
      </c>
      <c r="AS673" s="90"/>
    </row>
    <row r="674" spans="2:45" x14ac:dyDescent="0.25">
      <c r="B674" s="87"/>
      <c r="C674" s="87"/>
      <c r="D674" s="87"/>
      <c r="E674" s="87"/>
      <c r="F674" s="87"/>
      <c r="G674" s="88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10" t="str">
        <f t="shared" si="80"/>
        <v>MISSING</v>
      </c>
      <c r="W674" s="240" t="str">
        <f t="shared" si="81"/>
        <v xml:space="preserve"> </v>
      </c>
      <c r="X674" s="88"/>
      <c r="Y674" s="9" t="str">
        <f t="shared" si="82"/>
        <v>no</v>
      </c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239" t="str">
        <f t="shared" si="83"/>
        <v>MISSING</v>
      </c>
      <c r="AO674" s="240" t="str">
        <f t="shared" si="84"/>
        <v xml:space="preserve"> </v>
      </c>
      <c r="AP674" s="239" t="str">
        <f t="shared" si="85"/>
        <v>MISSING</v>
      </c>
      <c r="AQ674" s="240" t="str">
        <f t="shared" si="86"/>
        <v/>
      </c>
      <c r="AR674" s="107" t="str">
        <f t="shared" si="87"/>
        <v/>
      </c>
      <c r="AS674" s="90"/>
    </row>
    <row r="675" spans="2:45" x14ac:dyDescent="0.25">
      <c r="B675" s="87"/>
      <c r="C675" s="87"/>
      <c r="D675" s="87"/>
      <c r="E675" s="87"/>
      <c r="F675" s="87"/>
      <c r="G675" s="88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10" t="str">
        <f t="shared" si="80"/>
        <v>MISSING</v>
      </c>
      <c r="W675" s="240" t="str">
        <f t="shared" si="81"/>
        <v xml:space="preserve"> </v>
      </c>
      <c r="X675" s="88"/>
      <c r="Y675" s="9" t="str">
        <f t="shared" si="82"/>
        <v>no</v>
      </c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239" t="str">
        <f t="shared" si="83"/>
        <v>MISSING</v>
      </c>
      <c r="AO675" s="240" t="str">
        <f t="shared" si="84"/>
        <v xml:space="preserve"> </v>
      </c>
      <c r="AP675" s="239" t="str">
        <f t="shared" si="85"/>
        <v>MISSING</v>
      </c>
      <c r="AQ675" s="240" t="str">
        <f t="shared" si="86"/>
        <v/>
      </c>
      <c r="AR675" s="107" t="str">
        <f t="shared" si="87"/>
        <v/>
      </c>
      <c r="AS675" s="90"/>
    </row>
    <row r="676" spans="2:45" x14ac:dyDescent="0.25">
      <c r="B676" s="87"/>
      <c r="C676" s="87"/>
      <c r="D676" s="87"/>
      <c r="E676" s="87"/>
      <c r="F676" s="87"/>
      <c r="G676" s="88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10" t="str">
        <f t="shared" si="80"/>
        <v>MISSING</v>
      </c>
      <c r="W676" s="240" t="str">
        <f t="shared" si="81"/>
        <v xml:space="preserve"> </v>
      </c>
      <c r="X676" s="88"/>
      <c r="Y676" s="9" t="str">
        <f t="shared" si="82"/>
        <v>no</v>
      </c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239" t="str">
        <f t="shared" si="83"/>
        <v>MISSING</v>
      </c>
      <c r="AO676" s="240" t="str">
        <f t="shared" si="84"/>
        <v xml:space="preserve"> </v>
      </c>
      <c r="AP676" s="239" t="str">
        <f t="shared" si="85"/>
        <v>MISSING</v>
      </c>
      <c r="AQ676" s="240" t="str">
        <f t="shared" si="86"/>
        <v/>
      </c>
      <c r="AR676" s="107" t="str">
        <f t="shared" si="87"/>
        <v/>
      </c>
      <c r="AS676" s="90"/>
    </row>
    <row r="677" spans="2:45" x14ac:dyDescent="0.25">
      <c r="B677" s="87"/>
      <c r="C677" s="87"/>
      <c r="D677" s="87"/>
      <c r="E677" s="87"/>
      <c r="F677" s="87"/>
      <c r="G677" s="88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10" t="str">
        <f t="shared" si="80"/>
        <v>MISSING</v>
      </c>
      <c r="W677" s="240" t="str">
        <f t="shared" si="81"/>
        <v xml:space="preserve"> </v>
      </c>
      <c r="X677" s="88"/>
      <c r="Y677" s="9" t="str">
        <f t="shared" si="82"/>
        <v>no</v>
      </c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239" t="str">
        <f t="shared" si="83"/>
        <v>MISSING</v>
      </c>
      <c r="AO677" s="240" t="str">
        <f t="shared" si="84"/>
        <v xml:space="preserve"> </v>
      </c>
      <c r="AP677" s="239" t="str">
        <f t="shared" si="85"/>
        <v>MISSING</v>
      </c>
      <c r="AQ677" s="240" t="str">
        <f t="shared" si="86"/>
        <v/>
      </c>
      <c r="AR677" s="107" t="str">
        <f t="shared" si="87"/>
        <v/>
      </c>
      <c r="AS677" s="90"/>
    </row>
    <row r="678" spans="2:45" x14ac:dyDescent="0.25">
      <c r="B678" s="87"/>
      <c r="C678" s="87"/>
      <c r="D678" s="87"/>
      <c r="E678" s="87"/>
      <c r="F678" s="87"/>
      <c r="G678" s="88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10" t="str">
        <f t="shared" si="80"/>
        <v>MISSING</v>
      </c>
      <c r="W678" s="240" t="str">
        <f t="shared" si="81"/>
        <v xml:space="preserve"> </v>
      </c>
      <c r="X678" s="88"/>
      <c r="Y678" s="9" t="str">
        <f t="shared" si="82"/>
        <v>no</v>
      </c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239" t="str">
        <f t="shared" si="83"/>
        <v>MISSING</v>
      </c>
      <c r="AO678" s="240" t="str">
        <f t="shared" si="84"/>
        <v xml:space="preserve"> </v>
      </c>
      <c r="AP678" s="239" t="str">
        <f t="shared" si="85"/>
        <v>MISSING</v>
      </c>
      <c r="AQ678" s="240" t="str">
        <f t="shared" si="86"/>
        <v/>
      </c>
      <c r="AR678" s="107" t="str">
        <f t="shared" si="87"/>
        <v/>
      </c>
      <c r="AS678" s="90"/>
    </row>
    <row r="679" spans="2:45" x14ac:dyDescent="0.25">
      <c r="B679" s="87"/>
      <c r="C679" s="87"/>
      <c r="D679" s="87"/>
      <c r="E679" s="87"/>
      <c r="F679" s="87"/>
      <c r="G679" s="88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10" t="str">
        <f t="shared" si="80"/>
        <v>MISSING</v>
      </c>
      <c r="W679" s="240" t="str">
        <f t="shared" si="81"/>
        <v xml:space="preserve"> </v>
      </c>
      <c r="X679" s="88"/>
      <c r="Y679" s="9" t="str">
        <f t="shared" si="82"/>
        <v>no</v>
      </c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239" t="str">
        <f t="shared" si="83"/>
        <v>MISSING</v>
      </c>
      <c r="AO679" s="240" t="str">
        <f t="shared" si="84"/>
        <v xml:space="preserve"> </v>
      </c>
      <c r="AP679" s="239" t="str">
        <f t="shared" si="85"/>
        <v>MISSING</v>
      </c>
      <c r="AQ679" s="240" t="str">
        <f t="shared" si="86"/>
        <v/>
      </c>
      <c r="AR679" s="107" t="str">
        <f t="shared" si="87"/>
        <v/>
      </c>
      <c r="AS679" s="90"/>
    </row>
    <row r="680" spans="2:45" x14ac:dyDescent="0.25">
      <c r="B680" s="87"/>
      <c r="C680" s="87"/>
      <c r="D680" s="87"/>
      <c r="E680" s="87"/>
      <c r="F680" s="87"/>
      <c r="G680" s="88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10" t="str">
        <f t="shared" si="80"/>
        <v>MISSING</v>
      </c>
      <c r="W680" s="240" t="str">
        <f t="shared" si="81"/>
        <v xml:space="preserve"> </v>
      </c>
      <c r="X680" s="88"/>
      <c r="Y680" s="9" t="str">
        <f t="shared" si="82"/>
        <v>no</v>
      </c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239" t="str">
        <f t="shared" si="83"/>
        <v>MISSING</v>
      </c>
      <c r="AO680" s="240" t="str">
        <f t="shared" si="84"/>
        <v xml:space="preserve"> </v>
      </c>
      <c r="AP680" s="239" t="str">
        <f t="shared" si="85"/>
        <v>MISSING</v>
      </c>
      <c r="AQ680" s="240" t="str">
        <f t="shared" si="86"/>
        <v/>
      </c>
      <c r="AR680" s="107" t="str">
        <f t="shared" si="87"/>
        <v/>
      </c>
      <c r="AS680" s="90"/>
    </row>
    <row r="681" spans="2:45" x14ac:dyDescent="0.25">
      <c r="B681" s="87"/>
      <c r="C681" s="87"/>
      <c r="D681" s="87"/>
      <c r="E681" s="87"/>
      <c r="F681" s="87"/>
      <c r="G681" s="88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10" t="str">
        <f t="shared" si="80"/>
        <v>MISSING</v>
      </c>
      <c r="W681" s="240" t="str">
        <f t="shared" si="81"/>
        <v xml:space="preserve"> </v>
      </c>
      <c r="X681" s="88"/>
      <c r="Y681" s="9" t="str">
        <f t="shared" si="82"/>
        <v>no</v>
      </c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239" t="str">
        <f t="shared" si="83"/>
        <v>MISSING</v>
      </c>
      <c r="AO681" s="240" t="str">
        <f t="shared" si="84"/>
        <v xml:space="preserve"> </v>
      </c>
      <c r="AP681" s="239" t="str">
        <f t="shared" si="85"/>
        <v>MISSING</v>
      </c>
      <c r="AQ681" s="240" t="str">
        <f t="shared" si="86"/>
        <v/>
      </c>
      <c r="AR681" s="107" t="str">
        <f t="shared" si="87"/>
        <v/>
      </c>
      <c r="AS681" s="90"/>
    </row>
    <row r="682" spans="2:45" x14ac:dyDescent="0.25">
      <c r="B682" s="87"/>
      <c r="C682" s="87"/>
      <c r="D682" s="87"/>
      <c r="E682" s="87"/>
      <c r="F682" s="87"/>
      <c r="G682" s="88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10" t="str">
        <f t="shared" si="80"/>
        <v>MISSING</v>
      </c>
      <c r="W682" s="240" t="str">
        <f t="shared" si="81"/>
        <v xml:space="preserve"> </v>
      </c>
      <c r="X682" s="88"/>
      <c r="Y682" s="9" t="str">
        <f t="shared" si="82"/>
        <v>no</v>
      </c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239" t="str">
        <f t="shared" si="83"/>
        <v>MISSING</v>
      </c>
      <c r="AO682" s="240" t="str">
        <f t="shared" si="84"/>
        <v xml:space="preserve"> </v>
      </c>
      <c r="AP682" s="239" t="str">
        <f t="shared" si="85"/>
        <v>MISSING</v>
      </c>
      <c r="AQ682" s="240" t="str">
        <f t="shared" si="86"/>
        <v/>
      </c>
      <c r="AR682" s="107" t="str">
        <f t="shared" si="87"/>
        <v/>
      </c>
      <c r="AS682" s="90"/>
    </row>
    <row r="683" spans="2:45" x14ac:dyDescent="0.25">
      <c r="B683" s="87"/>
      <c r="C683" s="87"/>
      <c r="D683" s="87"/>
      <c r="E683" s="87"/>
      <c r="F683" s="87"/>
      <c r="G683" s="88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10" t="str">
        <f t="shared" si="80"/>
        <v>MISSING</v>
      </c>
      <c r="W683" s="240" t="str">
        <f t="shared" si="81"/>
        <v xml:space="preserve"> </v>
      </c>
      <c r="X683" s="88"/>
      <c r="Y683" s="9" t="str">
        <f t="shared" si="82"/>
        <v>no</v>
      </c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239" t="str">
        <f t="shared" si="83"/>
        <v>MISSING</v>
      </c>
      <c r="AO683" s="240" t="str">
        <f t="shared" si="84"/>
        <v xml:space="preserve"> </v>
      </c>
      <c r="AP683" s="239" t="str">
        <f t="shared" si="85"/>
        <v>MISSING</v>
      </c>
      <c r="AQ683" s="240" t="str">
        <f t="shared" si="86"/>
        <v/>
      </c>
      <c r="AR683" s="107" t="str">
        <f t="shared" si="87"/>
        <v/>
      </c>
      <c r="AS683" s="90"/>
    </row>
    <row r="684" spans="2:45" x14ac:dyDescent="0.25">
      <c r="B684" s="87"/>
      <c r="C684" s="87"/>
      <c r="D684" s="87"/>
      <c r="E684" s="87"/>
      <c r="F684" s="87"/>
      <c r="G684" s="88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10" t="str">
        <f t="shared" si="80"/>
        <v>MISSING</v>
      </c>
      <c r="W684" s="240" t="str">
        <f t="shared" si="81"/>
        <v xml:space="preserve"> </v>
      </c>
      <c r="X684" s="88"/>
      <c r="Y684" s="9" t="str">
        <f t="shared" si="82"/>
        <v>no</v>
      </c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239" t="str">
        <f t="shared" si="83"/>
        <v>MISSING</v>
      </c>
      <c r="AO684" s="240" t="str">
        <f t="shared" si="84"/>
        <v xml:space="preserve"> </v>
      </c>
      <c r="AP684" s="239" t="str">
        <f t="shared" si="85"/>
        <v>MISSING</v>
      </c>
      <c r="AQ684" s="240" t="str">
        <f t="shared" si="86"/>
        <v/>
      </c>
      <c r="AR684" s="107" t="str">
        <f t="shared" si="87"/>
        <v/>
      </c>
      <c r="AS684" s="90"/>
    </row>
    <row r="685" spans="2:45" x14ac:dyDescent="0.25">
      <c r="B685" s="87"/>
      <c r="C685" s="87"/>
      <c r="D685" s="87"/>
      <c r="E685" s="87"/>
      <c r="F685" s="87"/>
      <c r="G685" s="88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10" t="str">
        <f t="shared" si="80"/>
        <v>MISSING</v>
      </c>
      <c r="W685" s="240" t="str">
        <f t="shared" si="81"/>
        <v xml:space="preserve"> </v>
      </c>
      <c r="X685" s="88"/>
      <c r="Y685" s="9" t="str">
        <f t="shared" si="82"/>
        <v>no</v>
      </c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239" t="str">
        <f t="shared" si="83"/>
        <v>MISSING</v>
      </c>
      <c r="AO685" s="240" t="str">
        <f t="shared" si="84"/>
        <v xml:space="preserve"> </v>
      </c>
      <c r="AP685" s="239" t="str">
        <f t="shared" si="85"/>
        <v>MISSING</v>
      </c>
      <c r="AQ685" s="240" t="str">
        <f t="shared" si="86"/>
        <v/>
      </c>
      <c r="AR685" s="107" t="str">
        <f t="shared" si="87"/>
        <v/>
      </c>
      <c r="AS685" s="90"/>
    </row>
    <row r="686" spans="2:45" x14ac:dyDescent="0.25">
      <c r="B686" s="87"/>
      <c r="C686" s="87"/>
      <c r="D686" s="87"/>
      <c r="E686" s="87"/>
      <c r="F686" s="87"/>
      <c r="G686" s="88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10" t="str">
        <f t="shared" si="80"/>
        <v>MISSING</v>
      </c>
      <c r="W686" s="240" t="str">
        <f t="shared" si="81"/>
        <v xml:space="preserve"> </v>
      </c>
      <c r="X686" s="88"/>
      <c r="Y686" s="9" t="str">
        <f t="shared" si="82"/>
        <v>no</v>
      </c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239" t="str">
        <f t="shared" si="83"/>
        <v>MISSING</v>
      </c>
      <c r="AO686" s="240" t="str">
        <f t="shared" si="84"/>
        <v xml:space="preserve"> </v>
      </c>
      <c r="AP686" s="239" t="str">
        <f t="shared" si="85"/>
        <v>MISSING</v>
      </c>
      <c r="AQ686" s="240" t="str">
        <f t="shared" si="86"/>
        <v/>
      </c>
      <c r="AR686" s="107" t="str">
        <f t="shared" si="87"/>
        <v/>
      </c>
      <c r="AS686" s="90"/>
    </row>
    <row r="687" spans="2:45" x14ac:dyDescent="0.25">
      <c r="B687" s="87"/>
      <c r="C687" s="87"/>
      <c r="D687" s="87"/>
      <c r="E687" s="87"/>
      <c r="F687" s="87"/>
      <c r="G687" s="88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10" t="str">
        <f t="shared" si="80"/>
        <v>MISSING</v>
      </c>
      <c r="W687" s="240" t="str">
        <f t="shared" si="81"/>
        <v xml:space="preserve"> </v>
      </c>
      <c r="X687" s="88"/>
      <c r="Y687" s="9" t="str">
        <f t="shared" si="82"/>
        <v>no</v>
      </c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239" t="str">
        <f t="shared" si="83"/>
        <v>MISSING</v>
      </c>
      <c r="AO687" s="240" t="str">
        <f t="shared" si="84"/>
        <v xml:space="preserve"> </v>
      </c>
      <c r="AP687" s="239" t="str">
        <f t="shared" si="85"/>
        <v>MISSING</v>
      </c>
      <c r="AQ687" s="240" t="str">
        <f t="shared" si="86"/>
        <v/>
      </c>
      <c r="AR687" s="107" t="str">
        <f t="shared" si="87"/>
        <v/>
      </c>
      <c r="AS687" s="90"/>
    </row>
    <row r="688" spans="2:45" x14ac:dyDescent="0.25">
      <c r="B688" s="87"/>
      <c r="C688" s="87"/>
      <c r="D688" s="87"/>
      <c r="E688" s="87"/>
      <c r="F688" s="87"/>
      <c r="G688" s="88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10" t="str">
        <f t="shared" si="80"/>
        <v>MISSING</v>
      </c>
      <c r="W688" s="240" t="str">
        <f t="shared" si="81"/>
        <v xml:space="preserve"> </v>
      </c>
      <c r="X688" s="88"/>
      <c r="Y688" s="9" t="str">
        <f t="shared" si="82"/>
        <v>no</v>
      </c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239" t="str">
        <f t="shared" si="83"/>
        <v>MISSING</v>
      </c>
      <c r="AO688" s="240" t="str">
        <f t="shared" si="84"/>
        <v xml:space="preserve"> </v>
      </c>
      <c r="AP688" s="239" t="str">
        <f t="shared" si="85"/>
        <v>MISSING</v>
      </c>
      <c r="AQ688" s="240" t="str">
        <f t="shared" si="86"/>
        <v/>
      </c>
      <c r="AR688" s="107" t="str">
        <f t="shared" si="87"/>
        <v/>
      </c>
      <c r="AS688" s="90"/>
    </row>
    <row r="689" spans="2:45" x14ac:dyDescent="0.25">
      <c r="B689" s="87"/>
      <c r="C689" s="87"/>
      <c r="D689" s="87"/>
      <c r="E689" s="87"/>
      <c r="F689" s="87"/>
      <c r="G689" s="88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10" t="str">
        <f t="shared" si="80"/>
        <v>MISSING</v>
      </c>
      <c r="W689" s="240" t="str">
        <f t="shared" si="81"/>
        <v xml:space="preserve"> </v>
      </c>
      <c r="X689" s="88"/>
      <c r="Y689" s="9" t="str">
        <f t="shared" si="82"/>
        <v>no</v>
      </c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239" t="str">
        <f t="shared" si="83"/>
        <v>MISSING</v>
      </c>
      <c r="AO689" s="240" t="str">
        <f t="shared" si="84"/>
        <v xml:space="preserve"> </v>
      </c>
      <c r="AP689" s="239" t="str">
        <f t="shared" si="85"/>
        <v>MISSING</v>
      </c>
      <c r="AQ689" s="240" t="str">
        <f t="shared" si="86"/>
        <v/>
      </c>
      <c r="AR689" s="107" t="str">
        <f t="shared" si="87"/>
        <v/>
      </c>
      <c r="AS689" s="90"/>
    </row>
    <row r="690" spans="2:45" x14ac:dyDescent="0.25">
      <c r="B690" s="87"/>
      <c r="C690" s="87"/>
      <c r="D690" s="87"/>
      <c r="E690" s="87"/>
      <c r="F690" s="87"/>
      <c r="G690" s="88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10" t="str">
        <f t="shared" si="80"/>
        <v>MISSING</v>
      </c>
      <c r="W690" s="240" t="str">
        <f t="shared" si="81"/>
        <v xml:space="preserve"> </v>
      </c>
      <c r="X690" s="88"/>
      <c r="Y690" s="9" t="str">
        <f t="shared" si="82"/>
        <v>no</v>
      </c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239" t="str">
        <f t="shared" si="83"/>
        <v>MISSING</v>
      </c>
      <c r="AO690" s="240" t="str">
        <f t="shared" si="84"/>
        <v xml:space="preserve"> </v>
      </c>
      <c r="AP690" s="239" t="str">
        <f t="shared" si="85"/>
        <v>MISSING</v>
      </c>
      <c r="AQ690" s="240" t="str">
        <f t="shared" si="86"/>
        <v/>
      </c>
      <c r="AR690" s="107" t="str">
        <f t="shared" si="87"/>
        <v/>
      </c>
      <c r="AS690" s="90"/>
    </row>
    <row r="691" spans="2:45" x14ac:dyDescent="0.25">
      <c r="B691" s="87"/>
      <c r="C691" s="87"/>
      <c r="D691" s="87"/>
      <c r="E691" s="87"/>
      <c r="F691" s="87"/>
      <c r="G691" s="88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10" t="str">
        <f t="shared" si="80"/>
        <v>MISSING</v>
      </c>
      <c r="W691" s="240" t="str">
        <f t="shared" si="81"/>
        <v xml:space="preserve"> </v>
      </c>
      <c r="X691" s="88"/>
      <c r="Y691" s="9" t="str">
        <f t="shared" si="82"/>
        <v>no</v>
      </c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239" t="str">
        <f t="shared" si="83"/>
        <v>MISSING</v>
      </c>
      <c r="AO691" s="240" t="str">
        <f t="shared" si="84"/>
        <v xml:space="preserve"> </v>
      </c>
      <c r="AP691" s="239" t="str">
        <f t="shared" si="85"/>
        <v>MISSING</v>
      </c>
      <c r="AQ691" s="240" t="str">
        <f t="shared" si="86"/>
        <v/>
      </c>
      <c r="AR691" s="107" t="str">
        <f t="shared" si="87"/>
        <v/>
      </c>
      <c r="AS691" s="90"/>
    </row>
    <row r="692" spans="2:45" x14ac:dyDescent="0.25">
      <c r="B692" s="87"/>
      <c r="C692" s="87"/>
      <c r="D692" s="87"/>
      <c r="E692" s="87"/>
      <c r="F692" s="87"/>
      <c r="G692" s="88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10" t="str">
        <f t="shared" si="80"/>
        <v>MISSING</v>
      </c>
      <c r="W692" s="240" t="str">
        <f t="shared" si="81"/>
        <v xml:space="preserve"> </v>
      </c>
      <c r="X692" s="88"/>
      <c r="Y692" s="9" t="str">
        <f t="shared" si="82"/>
        <v>no</v>
      </c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239" t="str">
        <f t="shared" si="83"/>
        <v>MISSING</v>
      </c>
      <c r="AO692" s="240" t="str">
        <f t="shared" si="84"/>
        <v xml:space="preserve"> </v>
      </c>
      <c r="AP692" s="239" t="str">
        <f t="shared" si="85"/>
        <v>MISSING</v>
      </c>
      <c r="AQ692" s="240" t="str">
        <f t="shared" si="86"/>
        <v/>
      </c>
      <c r="AR692" s="107" t="str">
        <f t="shared" si="87"/>
        <v/>
      </c>
      <c r="AS692" s="90"/>
    </row>
    <row r="693" spans="2:45" x14ac:dyDescent="0.25">
      <c r="B693" s="87"/>
      <c r="C693" s="87"/>
      <c r="D693" s="87"/>
      <c r="E693" s="87"/>
      <c r="F693" s="87"/>
      <c r="G693" s="88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10" t="str">
        <f t="shared" si="80"/>
        <v>MISSING</v>
      </c>
      <c r="W693" s="240" t="str">
        <f t="shared" si="81"/>
        <v xml:space="preserve"> </v>
      </c>
      <c r="X693" s="88"/>
      <c r="Y693" s="9" t="str">
        <f t="shared" si="82"/>
        <v>no</v>
      </c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239" t="str">
        <f t="shared" si="83"/>
        <v>MISSING</v>
      </c>
      <c r="AO693" s="240" t="str">
        <f t="shared" si="84"/>
        <v xml:space="preserve"> </v>
      </c>
      <c r="AP693" s="239" t="str">
        <f t="shared" si="85"/>
        <v>MISSING</v>
      </c>
      <c r="AQ693" s="240" t="str">
        <f t="shared" si="86"/>
        <v/>
      </c>
      <c r="AR693" s="107" t="str">
        <f t="shared" si="87"/>
        <v/>
      </c>
      <c r="AS693" s="90"/>
    </row>
    <row r="694" spans="2:45" x14ac:dyDescent="0.25">
      <c r="B694" s="87"/>
      <c r="C694" s="87"/>
      <c r="D694" s="87"/>
      <c r="E694" s="87"/>
      <c r="F694" s="87"/>
      <c r="G694" s="88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10" t="str">
        <f t="shared" si="80"/>
        <v>MISSING</v>
      </c>
      <c r="W694" s="240" t="str">
        <f t="shared" si="81"/>
        <v xml:space="preserve"> </v>
      </c>
      <c r="X694" s="88"/>
      <c r="Y694" s="9" t="str">
        <f t="shared" si="82"/>
        <v>no</v>
      </c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239" t="str">
        <f t="shared" si="83"/>
        <v>MISSING</v>
      </c>
      <c r="AO694" s="240" t="str">
        <f t="shared" si="84"/>
        <v xml:space="preserve"> </v>
      </c>
      <c r="AP694" s="239" t="str">
        <f t="shared" si="85"/>
        <v>MISSING</v>
      </c>
      <c r="AQ694" s="240" t="str">
        <f t="shared" si="86"/>
        <v/>
      </c>
      <c r="AR694" s="107" t="str">
        <f t="shared" si="87"/>
        <v/>
      </c>
      <c r="AS694" s="90"/>
    </row>
    <row r="695" spans="2:45" x14ac:dyDescent="0.25">
      <c r="B695" s="87"/>
      <c r="C695" s="87"/>
      <c r="D695" s="87"/>
      <c r="E695" s="87"/>
      <c r="F695" s="87"/>
      <c r="G695" s="88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10" t="str">
        <f t="shared" si="80"/>
        <v>MISSING</v>
      </c>
      <c r="W695" s="240" t="str">
        <f t="shared" si="81"/>
        <v xml:space="preserve"> </v>
      </c>
      <c r="X695" s="88"/>
      <c r="Y695" s="9" t="str">
        <f t="shared" si="82"/>
        <v>no</v>
      </c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239" t="str">
        <f t="shared" si="83"/>
        <v>MISSING</v>
      </c>
      <c r="AO695" s="240" t="str">
        <f t="shared" si="84"/>
        <v xml:space="preserve"> </v>
      </c>
      <c r="AP695" s="239" t="str">
        <f t="shared" si="85"/>
        <v>MISSING</v>
      </c>
      <c r="AQ695" s="240" t="str">
        <f t="shared" si="86"/>
        <v/>
      </c>
      <c r="AR695" s="107" t="str">
        <f t="shared" si="87"/>
        <v/>
      </c>
      <c r="AS695" s="90"/>
    </row>
    <row r="696" spans="2:45" x14ac:dyDescent="0.25">
      <c r="B696" s="87"/>
      <c r="C696" s="87"/>
      <c r="D696" s="87"/>
      <c r="E696" s="87"/>
      <c r="F696" s="87"/>
      <c r="G696" s="88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10" t="str">
        <f t="shared" si="80"/>
        <v>MISSING</v>
      </c>
      <c r="W696" s="240" t="str">
        <f t="shared" si="81"/>
        <v xml:space="preserve"> </v>
      </c>
      <c r="X696" s="88"/>
      <c r="Y696" s="9" t="str">
        <f t="shared" si="82"/>
        <v>no</v>
      </c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239" t="str">
        <f t="shared" si="83"/>
        <v>MISSING</v>
      </c>
      <c r="AO696" s="240" t="str">
        <f t="shared" si="84"/>
        <v xml:space="preserve"> </v>
      </c>
      <c r="AP696" s="239" t="str">
        <f t="shared" si="85"/>
        <v>MISSING</v>
      </c>
      <c r="AQ696" s="240" t="str">
        <f t="shared" si="86"/>
        <v/>
      </c>
      <c r="AR696" s="107" t="str">
        <f t="shared" si="87"/>
        <v/>
      </c>
      <c r="AS696" s="90"/>
    </row>
    <row r="697" spans="2:45" x14ac:dyDescent="0.25">
      <c r="B697" s="87"/>
      <c r="C697" s="87"/>
      <c r="D697" s="87"/>
      <c r="E697" s="87"/>
      <c r="F697" s="87"/>
      <c r="G697" s="88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10" t="str">
        <f t="shared" si="80"/>
        <v>MISSING</v>
      </c>
      <c r="W697" s="240" t="str">
        <f t="shared" si="81"/>
        <v xml:space="preserve"> </v>
      </c>
      <c r="X697" s="88"/>
      <c r="Y697" s="9" t="str">
        <f t="shared" si="82"/>
        <v>no</v>
      </c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239" t="str">
        <f t="shared" si="83"/>
        <v>MISSING</v>
      </c>
      <c r="AO697" s="240" t="str">
        <f t="shared" si="84"/>
        <v xml:space="preserve"> </v>
      </c>
      <c r="AP697" s="239" t="str">
        <f t="shared" si="85"/>
        <v>MISSING</v>
      </c>
      <c r="AQ697" s="240" t="str">
        <f t="shared" si="86"/>
        <v/>
      </c>
      <c r="AR697" s="107" t="str">
        <f t="shared" si="87"/>
        <v/>
      </c>
      <c r="AS697" s="90"/>
    </row>
    <row r="698" spans="2:45" x14ac:dyDescent="0.25">
      <c r="B698" s="87"/>
      <c r="C698" s="87"/>
      <c r="D698" s="87"/>
      <c r="E698" s="87"/>
      <c r="F698" s="87"/>
      <c r="G698" s="88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10" t="str">
        <f t="shared" si="80"/>
        <v>MISSING</v>
      </c>
      <c r="W698" s="240" t="str">
        <f t="shared" si="81"/>
        <v xml:space="preserve"> </v>
      </c>
      <c r="X698" s="88"/>
      <c r="Y698" s="9" t="str">
        <f t="shared" si="82"/>
        <v>no</v>
      </c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239" t="str">
        <f t="shared" si="83"/>
        <v>MISSING</v>
      </c>
      <c r="AO698" s="240" t="str">
        <f t="shared" si="84"/>
        <v xml:space="preserve"> </v>
      </c>
      <c r="AP698" s="239" t="str">
        <f t="shared" si="85"/>
        <v>MISSING</v>
      </c>
      <c r="AQ698" s="240" t="str">
        <f t="shared" si="86"/>
        <v/>
      </c>
      <c r="AR698" s="107" t="str">
        <f t="shared" si="87"/>
        <v/>
      </c>
      <c r="AS698" s="90"/>
    </row>
    <row r="699" spans="2:45" x14ac:dyDescent="0.25">
      <c r="B699" s="87"/>
      <c r="C699" s="87"/>
      <c r="D699" s="87"/>
      <c r="E699" s="87"/>
      <c r="F699" s="87"/>
      <c r="G699" s="88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10" t="str">
        <f t="shared" si="80"/>
        <v>MISSING</v>
      </c>
      <c r="W699" s="240" t="str">
        <f t="shared" si="81"/>
        <v xml:space="preserve"> </v>
      </c>
      <c r="X699" s="88"/>
      <c r="Y699" s="9" t="str">
        <f t="shared" si="82"/>
        <v>no</v>
      </c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239" t="str">
        <f t="shared" si="83"/>
        <v>MISSING</v>
      </c>
      <c r="AO699" s="240" t="str">
        <f t="shared" si="84"/>
        <v xml:space="preserve"> </v>
      </c>
      <c r="AP699" s="239" t="str">
        <f t="shared" si="85"/>
        <v>MISSING</v>
      </c>
      <c r="AQ699" s="240" t="str">
        <f t="shared" si="86"/>
        <v/>
      </c>
      <c r="AR699" s="107" t="str">
        <f t="shared" si="87"/>
        <v/>
      </c>
      <c r="AS699" s="90"/>
    </row>
    <row r="700" spans="2:45" x14ac:dyDescent="0.25">
      <c r="B700" s="87"/>
      <c r="C700" s="87"/>
      <c r="D700" s="87"/>
      <c r="E700" s="87"/>
      <c r="F700" s="87"/>
      <c r="G700" s="88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10" t="str">
        <f t="shared" si="80"/>
        <v>MISSING</v>
      </c>
      <c r="W700" s="240" t="str">
        <f t="shared" si="81"/>
        <v xml:space="preserve"> </v>
      </c>
      <c r="X700" s="88"/>
      <c r="Y700" s="9" t="str">
        <f t="shared" si="82"/>
        <v>no</v>
      </c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239" t="str">
        <f t="shared" si="83"/>
        <v>MISSING</v>
      </c>
      <c r="AO700" s="240" t="str">
        <f t="shared" si="84"/>
        <v xml:space="preserve"> </v>
      </c>
      <c r="AP700" s="239" t="str">
        <f t="shared" si="85"/>
        <v>MISSING</v>
      </c>
      <c r="AQ700" s="240" t="str">
        <f t="shared" si="86"/>
        <v/>
      </c>
      <c r="AR700" s="107" t="str">
        <f t="shared" si="87"/>
        <v/>
      </c>
      <c r="AS700" s="90"/>
    </row>
    <row r="701" spans="2:45" x14ac:dyDescent="0.25">
      <c r="B701" s="87"/>
      <c r="C701" s="87"/>
      <c r="D701" s="87"/>
      <c r="E701" s="87"/>
      <c r="F701" s="87"/>
      <c r="G701" s="88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10" t="str">
        <f t="shared" si="80"/>
        <v>MISSING</v>
      </c>
      <c r="W701" s="240" t="str">
        <f t="shared" si="81"/>
        <v xml:space="preserve"> </v>
      </c>
      <c r="X701" s="88"/>
      <c r="Y701" s="9" t="str">
        <f t="shared" si="82"/>
        <v>no</v>
      </c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239" t="str">
        <f t="shared" si="83"/>
        <v>MISSING</v>
      </c>
      <c r="AO701" s="240" t="str">
        <f t="shared" si="84"/>
        <v xml:space="preserve"> </v>
      </c>
      <c r="AP701" s="239" t="str">
        <f t="shared" si="85"/>
        <v>MISSING</v>
      </c>
      <c r="AQ701" s="240" t="str">
        <f t="shared" si="86"/>
        <v/>
      </c>
      <c r="AR701" s="107" t="str">
        <f t="shared" si="87"/>
        <v/>
      </c>
      <c r="AS701" s="90"/>
    </row>
    <row r="702" spans="2:45" x14ac:dyDescent="0.25">
      <c r="B702" s="87"/>
      <c r="C702" s="87"/>
      <c r="D702" s="87"/>
      <c r="E702" s="87"/>
      <c r="F702" s="87"/>
      <c r="G702" s="88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10" t="str">
        <f t="shared" si="80"/>
        <v>MISSING</v>
      </c>
      <c r="W702" s="240" t="str">
        <f t="shared" si="81"/>
        <v xml:space="preserve"> </v>
      </c>
      <c r="X702" s="88"/>
      <c r="Y702" s="9" t="str">
        <f t="shared" si="82"/>
        <v>no</v>
      </c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239" t="str">
        <f t="shared" si="83"/>
        <v>MISSING</v>
      </c>
      <c r="AO702" s="240" t="str">
        <f t="shared" si="84"/>
        <v xml:space="preserve"> </v>
      </c>
      <c r="AP702" s="239" t="str">
        <f t="shared" si="85"/>
        <v>MISSING</v>
      </c>
      <c r="AQ702" s="240" t="str">
        <f t="shared" si="86"/>
        <v/>
      </c>
      <c r="AR702" s="107" t="str">
        <f t="shared" si="87"/>
        <v/>
      </c>
      <c r="AS702" s="90"/>
    </row>
    <row r="703" spans="2:45" x14ac:dyDescent="0.25">
      <c r="B703" s="87"/>
      <c r="C703" s="87"/>
      <c r="D703" s="87"/>
      <c r="E703" s="87"/>
      <c r="F703" s="87"/>
      <c r="G703" s="88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10" t="str">
        <f t="shared" si="80"/>
        <v>MISSING</v>
      </c>
      <c r="W703" s="240" t="str">
        <f t="shared" si="81"/>
        <v xml:space="preserve"> </v>
      </c>
      <c r="X703" s="88"/>
      <c r="Y703" s="9" t="str">
        <f t="shared" si="82"/>
        <v>no</v>
      </c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239" t="str">
        <f t="shared" si="83"/>
        <v>MISSING</v>
      </c>
      <c r="AO703" s="240" t="str">
        <f t="shared" si="84"/>
        <v xml:space="preserve"> </v>
      </c>
      <c r="AP703" s="239" t="str">
        <f t="shared" si="85"/>
        <v>MISSING</v>
      </c>
      <c r="AQ703" s="240" t="str">
        <f t="shared" si="86"/>
        <v/>
      </c>
      <c r="AR703" s="107" t="str">
        <f t="shared" si="87"/>
        <v/>
      </c>
      <c r="AS703" s="90"/>
    </row>
    <row r="704" spans="2:45" x14ac:dyDescent="0.25">
      <c r="B704" s="87"/>
      <c r="C704" s="87"/>
      <c r="D704" s="87"/>
      <c r="E704" s="87"/>
      <c r="F704" s="87"/>
      <c r="G704" s="88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10" t="str">
        <f t="shared" si="80"/>
        <v>MISSING</v>
      </c>
      <c r="W704" s="240" t="str">
        <f t="shared" si="81"/>
        <v xml:space="preserve"> </v>
      </c>
      <c r="X704" s="88"/>
      <c r="Y704" s="9" t="str">
        <f t="shared" si="82"/>
        <v>no</v>
      </c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239" t="str">
        <f t="shared" si="83"/>
        <v>MISSING</v>
      </c>
      <c r="AO704" s="240" t="str">
        <f t="shared" si="84"/>
        <v xml:space="preserve"> </v>
      </c>
      <c r="AP704" s="239" t="str">
        <f t="shared" si="85"/>
        <v>MISSING</v>
      </c>
      <c r="AQ704" s="240" t="str">
        <f t="shared" si="86"/>
        <v/>
      </c>
      <c r="AR704" s="107" t="str">
        <f t="shared" si="87"/>
        <v/>
      </c>
      <c r="AS704" s="90"/>
    </row>
    <row r="705" spans="2:45" x14ac:dyDescent="0.25">
      <c r="B705" s="87"/>
      <c r="C705" s="87"/>
      <c r="D705" s="87"/>
      <c r="E705" s="87"/>
      <c r="F705" s="87"/>
      <c r="G705" s="88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10" t="str">
        <f t="shared" si="80"/>
        <v>MISSING</v>
      </c>
      <c r="W705" s="240" t="str">
        <f t="shared" si="81"/>
        <v xml:space="preserve"> </v>
      </c>
      <c r="X705" s="88"/>
      <c r="Y705" s="9" t="str">
        <f t="shared" si="82"/>
        <v>no</v>
      </c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239" t="str">
        <f t="shared" si="83"/>
        <v>MISSING</v>
      </c>
      <c r="AO705" s="240" t="str">
        <f t="shared" si="84"/>
        <v xml:space="preserve"> </v>
      </c>
      <c r="AP705" s="239" t="str">
        <f t="shared" si="85"/>
        <v>MISSING</v>
      </c>
      <c r="AQ705" s="240" t="str">
        <f t="shared" si="86"/>
        <v/>
      </c>
      <c r="AR705" s="107" t="str">
        <f t="shared" si="87"/>
        <v/>
      </c>
      <c r="AS705" s="90"/>
    </row>
    <row r="706" spans="2:45" x14ac:dyDescent="0.25">
      <c r="B706" s="87"/>
      <c r="C706" s="87"/>
      <c r="D706" s="87"/>
      <c r="E706" s="87"/>
      <c r="F706" s="87"/>
      <c r="G706" s="88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10" t="str">
        <f t="shared" si="80"/>
        <v>MISSING</v>
      </c>
      <c r="W706" s="240" t="str">
        <f t="shared" si="81"/>
        <v xml:space="preserve"> </v>
      </c>
      <c r="X706" s="88"/>
      <c r="Y706" s="9" t="str">
        <f t="shared" si="82"/>
        <v>no</v>
      </c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239" t="str">
        <f t="shared" si="83"/>
        <v>MISSING</v>
      </c>
      <c r="AO706" s="240" t="str">
        <f t="shared" si="84"/>
        <v xml:space="preserve"> </v>
      </c>
      <c r="AP706" s="239" t="str">
        <f t="shared" si="85"/>
        <v>MISSING</v>
      </c>
      <c r="AQ706" s="240" t="str">
        <f t="shared" si="86"/>
        <v/>
      </c>
      <c r="AR706" s="107" t="str">
        <f t="shared" si="87"/>
        <v/>
      </c>
      <c r="AS706" s="90"/>
    </row>
    <row r="707" spans="2:45" x14ac:dyDescent="0.25">
      <c r="B707" s="87"/>
      <c r="C707" s="87"/>
      <c r="D707" s="87"/>
      <c r="E707" s="87"/>
      <c r="F707" s="87"/>
      <c r="G707" s="88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10" t="str">
        <f t="shared" si="80"/>
        <v>MISSING</v>
      </c>
      <c r="W707" s="240" t="str">
        <f t="shared" si="81"/>
        <v xml:space="preserve"> </v>
      </c>
      <c r="X707" s="88"/>
      <c r="Y707" s="9" t="str">
        <f t="shared" si="82"/>
        <v>no</v>
      </c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239" t="str">
        <f t="shared" si="83"/>
        <v>MISSING</v>
      </c>
      <c r="AO707" s="240" t="str">
        <f t="shared" si="84"/>
        <v xml:space="preserve"> </v>
      </c>
      <c r="AP707" s="239" t="str">
        <f t="shared" si="85"/>
        <v>MISSING</v>
      </c>
      <c r="AQ707" s="240" t="str">
        <f t="shared" si="86"/>
        <v/>
      </c>
      <c r="AR707" s="107" t="str">
        <f t="shared" si="87"/>
        <v/>
      </c>
      <c r="AS707" s="90"/>
    </row>
    <row r="708" spans="2:45" x14ac:dyDescent="0.25">
      <c r="B708" s="87"/>
      <c r="C708" s="87"/>
      <c r="D708" s="87"/>
      <c r="E708" s="87"/>
      <c r="F708" s="87"/>
      <c r="G708" s="88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10" t="str">
        <f t="shared" ref="V708:V771" si="88">IF((COUNTBLANK(H708:U708))&lt;4,(AVERAGE(H708:U708)*14),"MISSING")</f>
        <v>MISSING</v>
      </c>
      <c r="W708" s="240" t="str">
        <f t="shared" ref="W708:W771" si="89">IF(V708="MISSING"," ",IF(V708&lt;43,"Low",IF(V708&lt;61,"Moderate",IF(V708&gt;=61,"High"," "))))</f>
        <v xml:space="preserve"> </v>
      </c>
      <c r="X708" s="88"/>
      <c r="Y708" s="9" t="str">
        <f t="shared" ref="Y708:Y771" si="90">IF(X708-M708&gt;13,"yes","no")</f>
        <v>no</v>
      </c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239" t="str">
        <f t="shared" ref="AN708:AN771" si="91">IF((COUNTBLANK(Z708:AM708))&lt;4,(AVERAGE(Z708:AM708)*14),"MISSING")</f>
        <v>MISSING</v>
      </c>
      <c r="AO708" s="240" t="str">
        <f t="shared" ref="AO708:AO771" si="92">IF(AN708="MISSING"," ",IF(AN708&lt;43,"Low",IF(AN708&lt;61,"Moderate",IF(AN708&gt;=61,"High"," "))))</f>
        <v xml:space="preserve"> </v>
      </c>
      <c r="AP708" s="239" t="str">
        <f t="shared" ref="AP708:AP771" si="93">IFERROR(VALUE(AN708)-VALUE(V708),"MISSING")</f>
        <v>MISSING</v>
      </c>
      <c r="AQ708" s="240" t="str">
        <f t="shared" ref="AQ708:AQ771" si="94">IF(AP708="MISSING","",IF(AP708&gt;2,"yes",IF(AP708&lt;3,"no")))</f>
        <v/>
      </c>
      <c r="AR708" s="107" t="str">
        <f t="shared" ref="AR708:AR771" si="95">IF(AP708="MISSING","",IF(AP708&lt;-2,"yes",IF(AQ708&gt;-3,"no")))</f>
        <v/>
      </c>
      <c r="AS708" s="90"/>
    </row>
    <row r="709" spans="2:45" x14ac:dyDescent="0.25">
      <c r="B709" s="87"/>
      <c r="C709" s="87"/>
      <c r="D709" s="87"/>
      <c r="E709" s="87"/>
      <c r="F709" s="87"/>
      <c r="G709" s="88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10" t="str">
        <f t="shared" si="88"/>
        <v>MISSING</v>
      </c>
      <c r="W709" s="240" t="str">
        <f t="shared" si="89"/>
        <v xml:space="preserve"> </v>
      </c>
      <c r="X709" s="88"/>
      <c r="Y709" s="9" t="str">
        <f t="shared" si="90"/>
        <v>no</v>
      </c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239" t="str">
        <f t="shared" si="91"/>
        <v>MISSING</v>
      </c>
      <c r="AO709" s="240" t="str">
        <f t="shared" si="92"/>
        <v xml:space="preserve"> </v>
      </c>
      <c r="AP709" s="239" t="str">
        <f t="shared" si="93"/>
        <v>MISSING</v>
      </c>
      <c r="AQ709" s="240" t="str">
        <f t="shared" si="94"/>
        <v/>
      </c>
      <c r="AR709" s="107" t="str">
        <f t="shared" si="95"/>
        <v/>
      </c>
      <c r="AS709" s="90"/>
    </row>
    <row r="710" spans="2:45" x14ac:dyDescent="0.25">
      <c r="B710" s="87"/>
      <c r="C710" s="87"/>
      <c r="D710" s="87"/>
      <c r="E710" s="87"/>
      <c r="F710" s="87"/>
      <c r="G710" s="88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10" t="str">
        <f t="shared" si="88"/>
        <v>MISSING</v>
      </c>
      <c r="W710" s="240" t="str">
        <f t="shared" si="89"/>
        <v xml:space="preserve"> </v>
      </c>
      <c r="X710" s="88"/>
      <c r="Y710" s="9" t="str">
        <f t="shared" si="90"/>
        <v>no</v>
      </c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239" t="str">
        <f t="shared" si="91"/>
        <v>MISSING</v>
      </c>
      <c r="AO710" s="240" t="str">
        <f t="shared" si="92"/>
        <v xml:space="preserve"> </v>
      </c>
      <c r="AP710" s="239" t="str">
        <f t="shared" si="93"/>
        <v>MISSING</v>
      </c>
      <c r="AQ710" s="240" t="str">
        <f t="shared" si="94"/>
        <v/>
      </c>
      <c r="AR710" s="107" t="str">
        <f t="shared" si="95"/>
        <v/>
      </c>
      <c r="AS710" s="90"/>
    </row>
    <row r="711" spans="2:45" x14ac:dyDescent="0.25">
      <c r="B711" s="87"/>
      <c r="C711" s="87"/>
      <c r="D711" s="87"/>
      <c r="E711" s="87"/>
      <c r="F711" s="87"/>
      <c r="G711" s="88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10" t="str">
        <f t="shared" si="88"/>
        <v>MISSING</v>
      </c>
      <c r="W711" s="240" t="str">
        <f t="shared" si="89"/>
        <v xml:space="preserve"> </v>
      </c>
      <c r="X711" s="88"/>
      <c r="Y711" s="9" t="str">
        <f t="shared" si="90"/>
        <v>no</v>
      </c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239" t="str">
        <f t="shared" si="91"/>
        <v>MISSING</v>
      </c>
      <c r="AO711" s="240" t="str">
        <f t="shared" si="92"/>
        <v xml:space="preserve"> </v>
      </c>
      <c r="AP711" s="239" t="str">
        <f t="shared" si="93"/>
        <v>MISSING</v>
      </c>
      <c r="AQ711" s="240" t="str">
        <f t="shared" si="94"/>
        <v/>
      </c>
      <c r="AR711" s="107" t="str">
        <f t="shared" si="95"/>
        <v/>
      </c>
      <c r="AS711" s="90"/>
    </row>
    <row r="712" spans="2:45" x14ac:dyDescent="0.25">
      <c r="B712" s="87"/>
      <c r="C712" s="87"/>
      <c r="D712" s="87"/>
      <c r="E712" s="87"/>
      <c r="F712" s="87"/>
      <c r="G712" s="88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10" t="str">
        <f t="shared" si="88"/>
        <v>MISSING</v>
      </c>
      <c r="W712" s="240" t="str">
        <f t="shared" si="89"/>
        <v xml:space="preserve"> </v>
      </c>
      <c r="X712" s="88"/>
      <c r="Y712" s="9" t="str">
        <f t="shared" si="90"/>
        <v>no</v>
      </c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239" t="str">
        <f t="shared" si="91"/>
        <v>MISSING</v>
      </c>
      <c r="AO712" s="240" t="str">
        <f t="shared" si="92"/>
        <v xml:space="preserve"> </v>
      </c>
      <c r="AP712" s="239" t="str">
        <f t="shared" si="93"/>
        <v>MISSING</v>
      </c>
      <c r="AQ712" s="240" t="str">
        <f t="shared" si="94"/>
        <v/>
      </c>
      <c r="AR712" s="107" t="str">
        <f t="shared" si="95"/>
        <v/>
      </c>
      <c r="AS712" s="90"/>
    </row>
    <row r="713" spans="2:45" x14ac:dyDescent="0.25">
      <c r="B713" s="87"/>
      <c r="C713" s="87"/>
      <c r="D713" s="87"/>
      <c r="E713" s="87"/>
      <c r="F713" s="87"/>
      <c r="G713" s="88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10" t="str">
        <f t="shared" si="88"/>
        <v>MISSING</v>
      </c>
      <c r="W713" s="240" t="str">
        <f t="shared" si="89"/>
        <v xml:space="preserve"> </v>
      </c>
      <c r="X713" s="88"/>
      <c r="Y713" s="9" t="str">
        <f t="shared" si="90"/>
        <v>no</v>
      </c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239" t="str">
        <f t="shared" si="91"/>
        <v>MISSING</v>
      </c>
      <c r="AO713" s="240" t="str">
        <f t="shared" si="92"/>
        <v xml:space="preserve"> </v>
      </c>
      <c r="AP713" s="239" t="str">
        <f t="shared" si="93"/>
        <v>MISSING</v>
      </c>
      <c r="AQ713" s="240" t="str">
        <f t="shared" si="94"/>
        <v/>
      </c>
      <c r="AR713" s="107" t="str">
        <f t="shared" si="95"/>
        <v/>
      </c>
      <c r="AS713" s="90"/>
    </row>
    <row r="714" spans="2:45" x14ac:dyDescent="0.25">
      <c r="B714" s="87"/>
      <c r="C714" s="87"/>
      <c r="D714" s="87"/>
      <c r="E714" s="87"/>
      <c r="F714" s="87"/>
      <c r="G714" s="88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10" t="str">
        <f t="shared" si="88"/>
        <v>MISSING</v>
      </c>
      <c r="W714" s="240" t="str">
        <f t="shared" si="89"/>
        <v xml:space="preserve"> </v>
      </c>
      <c r="X714" s="88"/>
      <c r="Y714" s="9" t="str">
        <f t="shared" si="90"/>
        <v>no</v>
      </c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239" t="str">
        <f t="shared" si="91"/>
        <v>MISSING</v>
      </c>
      <c r="AO714" s="240" t="str">
        <f t="shared" si="92"/>
        <v xml:space="preserve"> </v>
      </c>
      <c r="AP714" s="239" t="str">
        <f t="shared" si="93"/>
        <v>MISSING</v>
      </c>
      <c r="AQ714" s="240" t="str">
        <f t="shared" si="94"/>
        <v/>
      </c>
      <c r="AR714" s="107" t="str">
        <f t="shared" si="95"/>
        <v/>
      </c>
      <c r="AS714" s="90"/>
    </row>
    <row r="715" spans="2:45" x14ac:dyDescent="0.25">
      <c r="B715" s="87"/>
      <c r="C715" s="87"/>
      <c r="D715" s="87"/>
      <c r="E715" s="87"/>
      <c r="F715" s="87"/>
      <c r="G715" s="88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10" t="str">
        <f t="shared" si="88"/>
        <v>MISSING</v>
      </c>
      <c r="W715" s="240" t="str">
        <f t="shared" si="89"/>
        <v xml:space="preserve"> </v>
      </c>
      <c r="X715" s="88"/>
      <c r="Y715" s="9" t="str">
        <f t="shared" si="90"/>
        <v>no</v>
      </c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239" t="str">
        <f t="shared" si="91"/>
        <v>MISSING</v>
      </c>
      <c r="AO715" s="240" t="str">
        <f t="shared" si="92"/>
        <v xml:space="preserve"> </v>
      </c>
      <c r="AP715" s="239" t="str">
        <f t="shared" si="93"/>
        <v>MISSING</v>
      </c>
      <c r="AQ715" s="240" t="str">
        <f t="shared" si="94"/>
        <v/>
      </c>
      <c r="AR715" s="107" t="str">
        <f t="shared" si="95"/>
        <v/>
      </c>
      <c r="AS715" s="90"/>
    </row>
    <row r="716" spans="2:45" x14ac:dyDescent="0.25">
      <c r="B716" s="87"/>
      <c r="C716" s="87"/>
      <c r="D716" s="87"/>
      <c r="E716" s="87"/>
      <c r="F716" s="87"/>
      <c r="G716" s="88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10" t="str">
        <f t="shared" si="88"/>
        <v>MISSING</v>
      </c>
      <c r="W716" s="240" t="str">
        <f t="shared" si="89"/>
        <v xml:space="preserve"> </v>
      </c>
      <c r="X716" s="88"/>
      <c r="Y716" s="9" t="str">
        <f t="shared" si="90"/>
        <v>no</v>
      </c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239" t="str">
        <f t="shared" si="91"/>
        <v>MISSING</v>
      </c>
      <c r="AO716" s="240" t="str">
        <f t="shared" si="92"/>
        <v xml:space="preserve"> </v>
      </c>
      <c r="AP716" s="239" t="str">
        <f t="shared" si="93"/>
        <v>MISSING</v>
      </c>
      <c r="AQ716" s="240" t="str">
        <f t="shared" si="94"/>
        <v/>
      </c>
      <c r="AR716" s="107" t="str">
        <f t="shared" si="95"/>
        <v/>
      </c>
      <c r="AS716" s="90"/>
    </row>
    <row r="717" spans="2:45" x14ac:dyDescent="0.25">
      <c r="B717" s="87"/>
      <c r="C717" s="87"/>
      <c r="D717" s="87"/>
      <c r="E717" s="87"/>
      <c r="F717" s="87"/>
      <c r="G717" s="88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10" t="str">
        <f t="shared" si="88"/>
        <v>MISSING</v>
      </c>
      <c r="W717" s="240" t="str">
        <f t="shared" si="89"/>
        <v xml:space="preserve"> </v>
      </c>
      <c r="X717" s="88"/>
      <c r="Y717" s="9" t="str">
        <f t="shared" si="90"/>
        <v>no</v>
      </c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239" t="str">
        <f t="shared" si="91"/>
        <v>MISSING</v>
      </c>
      <c r="AO717" s="240" t="str">
        <f t="shared" si="92"/>
        <v xml:space="preserve"> </v>
      </c>
      <c r="AP717" s="239" t="str">
        <f t="shared" si="93"/>
        <v>MISSING</v>
      </c>
      <c r="AQ717" s="240" t="str">
        <f t="shared" si="94"/>
        <v/>
      </c>
      <c r="AR717" s="107" t="str">
        <f t="shared" si="95"/>
        <v/>
      </c>
      <c r="AS717" s="90"/>
    </row>
    <row r="718" spans="2:45" x14ac:dyDescent="0.25">
      <c r="B718" s="87"/>
      <c r="C718" s="87"/>
      <c r="D718" s="87"/>
      <c r="E718" s="87"/>
      <c r="F718" s="87"/>
      <c r="G718" s="88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10" t="str">
        <f t="shared" si="88"/>
        <v>MISSING</v>
      </c>
      <c r="W718" s="240" t="str">
        <f t="shared" si="89"/>
        <v xml:space="preserve"> </v>
      </c>
      <c r="X718" s="88"/>
      <c r="Y718" s="9" t="str">
        <f t="shared" si="90"/>
        <v>no</v>
      </c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239" t="str">
        <f t="shared" si="91"/>
        <v>MISSING</v>
      </c>
      <c r="AO718" s="240" t="str">
        <f t="shared" si="92"/>
        <v xml:space="preserve"> </v>
      </c>
      <c r="AP718" s="239" t="str">
        <f t="shared" si="93"/>
        <v>MISSING</v>
      </c>
      <c r="AQ718" s="240" t="str">
        <f t="shared" si="94"/>
        <v/>
      </c>
      <c r="AR718" s="107" t="str">
        <f t="shared" si="95"/>
        <v/>
      </c>
      <c r="AS718" s="90"/>
    </row>
    <row r="719" spans="2:45" x14ac:dyDescent="0.25">
      <c r="B719" s="87"/>
      <c r="C719" s="87"/>
      <c r="D719" s="87"/>
      <c r="E719" s="87"/>
      <c r="F719" s="87"/>
      <c r="G719" s="88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10" t="str">
        <f t="shared" si="88"/>
        <v>MISSING</v>
      </c>
      <c r="W719" s="240" t="str">
        <f t="shared" si="89"/>
        <v xml:space="preserve"> </v>
      </c>
      <c r="X719" s="88"/>
      <c r="Y719" s="9" t="str">
        <f t="shared" si="90"/>
        <v>no</v>
      </c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239" t="str">
        <f t="shared" si="91"/>
        <v>MISSING</v>
      </c>
      <c r="AO719" s="240" t="str">
        <f t="shared" si="92"/>
        <v xml:space="preserve"> </v>
      </c>
      <c r="AP719" s="239" t="str">
        <f t="shared" si="93"/>
        <v>MISSING</v>
      </c>
      <c r="AQ719" s="240" t="str">
        <f t="shared" si="94"/>
        <v/>
      </c>
      <c r="AR719" s="107" t="str">
        <f t="shared" si="95"/>
        <v/>
      </c>
      <c r="AS719" s="90"/>
    </row>
    <row r="720" spans="2:45" x14ac:dyDescent="0.25">
      <c r="B720" s="87"/>
      <c r="C720" s="87"/>
      <c r="D720" s="87"/>
      <c r="E720" s="87"/>
      <c r="F720" s="87"/>
      <c r="G720" s="88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10" t="str">
        <f t="shared" si="88"/>
        <v>MISSING</v>
      </c>
      <c r="W720" s="240" t="str">
        <f t="shared" si="89"/>
        <v xml:space="preserve"> </v>
      </c>
      <c r="X720" s="88"/>
      <c r="Y720" s="9" t="str">
        <f t="shared" si="90"/>
        <v>no</v>
      </c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239" t="str">
        <f t="shared" si="91"/>
        <v>MISSING</v>
      </c>
      <c r="AO720" s="240" t="str">
        <f t="shared" si="92"/>
        <v xml:space="preserve"> </v>
      </c>
      <c r="AP720" s="239" t="str">
        <f t="shared" si="93"/>
        <v>MISSING</v>
      </c>
      <c r="AQ720" s="240" t="str">
        <f t="shared" si="94"/>
        <v/>
      </c>
      <c r="AR720" s="107" t="str">
        <f t="shared" si="95"/>
        <v/>
      </c>
      <c r="AS720" s="90"/>
    </row>
    <row r="721" spans="2:45" x14ac:dyDescent="0.25">
      <c r="B721" s="87"/>
      <c r="C721" s="87"/>
      <c r="D721" s="87"/>
      <c r="E721" s="87"/>
      <c r="F721" s="87"/>
      <c r="G721" s="88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10" t="str">
        <f t="shared" si="88"/>
        <v>MISSING</v>
      </c>
      <c r="W721" s="240" t="str">
        <f t="shared" si="89"/>
        <v xml:space="preserve"> </v>
      </c>
      <c r="X721" s="88"/>
      <c r="Y721" s="9" t="str">
        <f t="shared" si="90"/>
        <v>no</v>
      </c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239" t="str">
        <f t="shared" si="91"/>
        <v>MISSING</v>
      </c>
      <c r="AO721" s="240" t="str">
        <f t="shared" si="92"/>
        <v xml:space="preserve"> </v>
      </c>
      <c r="AP721" s="239" t="str">
        <f t="shared" si="93"/>
        <v>MISSING</v>
      </c>
      <c r="AQ721" s="240" t="str">
        <f t="shared" si="94"/>
        <v/>
      </c>
      <c r="AR721" s="107" t="str">
        <f t="shared" si="95"/>
        <v/>
      </c>
      <c r="AS721" s="90"/>
    </row>
    <row r="722" spans="2:45" x14ac:dyDescent="0.25">
      <c r="B722" s="87"/>
      <c r="C722" s="87"/>
      <c r="D722" s="87"/>
      <c r="E722" s="87"/>
      <c r="F722" s="87"/>
      <c r="G722" s="88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10" t="str">
        <f t="shared" si="88"/>
        <v>MISSING</v>
      </c>
      <c r="W722" s="240" t="str">
        <f t="shared" si="89"/>
        <v xml:space="preserve"> </v>
      </c>
      <c r="X722" s="88"/>
      <c r="Y722" s="9" t="str">
        <f t="shared" si="90"/>
        <v>no</v>
      </c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239" t="str">
        <f t="shared" si="91"/>
        <v>MISSING</v>
      </c>
      <c r="AO722" s="240" t="str">
        <f t="shared" si="92"/>
        <v xml:space="preserve"> </v>
      </c>
      <c r="AP722" s="239" t="str">
        <f t="shared" si="93"/>
        <v>MISSING</v>
      </c>
      <c r="AQ722" s="240" t="str">
        <f t="shared" si="94"/>
        <v/>
      </c>
      <c r="AR722" s="107" t="str">
        <f t="shared" si="95"/>
        <v/>
      </c>
      <c r="AS722" s="90"/>
    </row>
    <row r="723" spans="2:45" x14ac:dyDescent="0.25">
      <c r="B723" s="87"/>
      <c r="C723" s="87"/>
      <c r="D723" s="87"/>
      <c r="E723" s="87"/>
      <c r="F723" s="87"/>
      <c r="G723" s="88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10" t="str">
        <f t="shared" si="88"/>
        <v>MISSING</v>
      </c>
      <c r="W723" s="240" t="str">
        <f t="shared" si="89"/>
        <v xml:space="preserve"> </v>
      </c>
      <c r="X723" s="88"/>
      <c r="Y723" s="9" t="str">
        <f t="shared" si="90"/>
        <v>no</v>
      </c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239" t="str">
        <f t="shared" si="91"/>
        <v>MISSING</v>
      </c>
      <c r="AO723" s="240" t="str">
        <f t="shared" si="92"/>
        <v xml:space="preserve"> </v>
      </c>
      <c r="AP723" s="239" t="str">
        <f t="shared" si="93"/>
        <v>MISSING</v>
      </c>
      <c r="AQ723" s="240" t="str">
        <f t="shared" si="94"/>
        <v/>
      </c>
      <c r="AR723" s="107" t="str">
        <f t="shared" si="95"/>
        <v/>
      </c>
      <c r="AS723" s="90"/>
    </row>
    <row r="724" spans="2:45" x14ac:dyDescent="0.25">
      <c r="B724" s="87"/>
      <c r="C724" s="87"/>
      <c r="D724" s="87"/>
      <c r="E724" s="87"/>
      <c r="F724" s="87"/>
      <c r="G724" s="88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10" t="str">
        <f t="shared" si="88"/>
        <v>MISSING</v>
      </c>
      <c r="W724" s="240" t="str">
        <f t="shared" si="89"/>
        <v xml:space="preserve"> </v>
      </c>
      <c r="X724" s="88"/>
      <c r="Y724" s="9" t="str">
        <f t="shared" si="90"/>
        <v>no</v>
      </c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239" t="str">
        <f t="shared" si="91"/>
        <v>MISSING</v>
      </c>
      <c r="AO724" s="240" t="str">
        <f t="shared" si="92"/>
        <v xml:space="preserve"> </v>
      </c>
      <c r="AP724" s="239" t="str">
        <f t="shared" si="93"/>
        <v>MISSING</v>
      </c>
      <c r="AQ724" s="240" t="str">
        <f t="shared" si="94"/>
        <v/>
      </c>
      <c r="AR724" s="107" t="str">
        <f t="shared" si="95"/>
        <v/>
      </c>
      <c r="AS724" s="90"/>
    </row>
    <row r="725" spans="2:45" x14ac:dyDescent="0.25">
      <c r="B725" s="87"/>
      <c r="C725" s="87"/>
      <c r="D725" s="87"/>
      <c r="E725" s="87"/>
      <c r="F725" s="87"/>
      <c r="G725" s="88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10" t="str">
        <f t="shared" si="88"/>
        <v>MISSING</v>
      </c>
      <c r="W725" s="240" t="str">
        <f t="shared" si="89"/>
        <v xml:space="preserve"> </v>
      </c>
      <c r="X725" s="88"/>
      <c r="Y725" s="9" t="str">
        <f t="shared" si="90"/>
        <v>no</v>
      </c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239" t="str">
        <f t="shared" si="91"/>
        <v>MISSING</v>
      </c>
      <c r="AO725" s="240" t="str">
        <f t="shared" si="92"/>
        <v xml:space="preserve"> </v>
      </c>
      <c r="AP725" s="239" t="str">
        <f t="shared" si="93"/>
        <v>MISSING</v>
      </c>
      <c r="AQ725" s="240" t="str">
        <f t="shared" si="94"/>
        <v/>
      </c>
      <c r="AR725" s="107" t="str">
        <f t="shared" si="95"/>
        <v/>
      </c>
      <c r="AS725" s="90"/>
    </row>
    <row r="726" spans="2:45" x14ac:dyDescent="0.25">
      <c r="B726" s="87"/>
      <c r="C726" s="87"/>
      <c r="D726" s="87"/>
      <c r="E726" s="87"/>
      <c r="F726" s="87"/>
      <c r="G726" s="88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10" t="str">
        <f t="shared" si="88"/>
        <v>MISSING</v>
      </c>
      <c r="W726" s="240" t="str">
        <f t="shared" si="89"/>
        <v xml:space="preserve"> </v>
      </c>
      <c r="X726" s="88"/>
      <c r="Y726" s="9" t="str">
        <f t="shared" si="90"/>
        <v>no</v>
      </c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239" t="str">
        <f t="shared" si="91"/>
        <v>MISSING</v>
      </c>
      <c r="AO726" s="240" t="str">
        <f t="shared" si="92"/>
        <v xml:space="preserve"> </v>
      </c>
      <c r="AP726" s="239" t="str">
        <f t="shared" si="93"/>
        <v>MISSING</v>
      </c>
      <c r="AQ726" s="240" t="str">
        <f t="shared" si="94"/>
        <v/>
      </c>
      <c r="AR726" s="107" t="str">
        <f t="shared" si="95"/>
        <v/>
      </c>
      <c r="AS726" s="90"/>
    </row>
    <row r="727" spans="2:45" x14ac:dyDescent="0.25">
      <c r="B727" s="87"/>
      <c r="C727" s="87"/>
      <c r="D727" s="87"/>
      <c r="E727" s="87"/>
      <c r="F727" s="87"/>
      <c r="G727" s="88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10" t="str">
        <f t="shared" si="88"/>
        <v>MISSING</v>
      </c>
      <c r="W727" s="240" t="str">
        <f t="shared" si="89"/>
        <v xml:space="preserve"> </v>
      </c>
      <c r="X727" s="88"/>
      <c r="Y727" s="9" t="str">
        <f t="shared" si="90"/>
        <v>no</v>
      </c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239" t="str">
        <f t="shared" si="91"/>
        <v>MISSING</v>
      </c>
      <c r="AO727" s="240" t="str">
        <f t="shared" si="92"/>
        <v xml:space="preserve"> </v>
      </c>
      <c r="AP727" s="239" t="str">
        <f t="shared" si="93"/>
        <v>MISSING</v>
      </c>
      <c r="AQ727" s="240" t="str">
        <f t="shared" si="94"/>
        <v/>
      </c>
      <c r="AR727" s="107" t="str">
        <f t="shared" si="95"/>
        <v/>
      </c>
      <c r="AS727" s="90"/>
    </row>
    <row r="728" spans="2:45" x14ac:dyDescent="0.25">
      <c r="B728" s="87"/>
      <c r="C728" s="87"/>
      <c r="D728" s="87"/>
      <c r="E728" s="87"/>
      <c r="F728" s="87"/>
      <c r="G728" s="88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10" t="str">
        <f t="shared" si="88"/>
        <v>MISSING</v>
      </c>
      <c r="W728" s="240" t="str">
        <f t="shared" si="89"/>
        <v xml:space="preserve"> </v>
      </c>
      <c r="X728" s="88"/>
      <c r="Y728" s="9" t="str">
        <f t="shared" si="90"/>
        <v>no</v>
      </c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239" t="str">
        <f t="shared" si="91"/>
        <v>MISSING</v>
      </c>
      <c r="AO728" s="240" t="str">
        <f t="shared" si="92"/>
        <v xml:space="preserve"> </v>
      </c>
      <c r="AP728" s="239" t="str">
        <f t="shared" si="93"/>
        <v>MISSING</v>
      </c>
      <c r="AQ728" s="240" t="str">
        <f t="shared" si="94"/>
        <v/>
      </c>
      <c r="AR728" s="107" t="str">
        <f t="shared" si="95"/>
        <v/>
      </c>
      <c r="AS728" s="90"/>
    </row>
    <row r="729" spans="2:45" x14ac:dyDescent="0.25">
      <c r="B729" s="87"/>
      <c r="C729" s="87"/>
      <c r="D729" s="87"/>
      <c r="E729" s="87"/>
      <c r="F729" s="87"/>
      <c r="G729" s="88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10" t="str">
        <f t="shared" si="88"/>
        <v>MISSING</v>
      </c>
      <c r="W729" s="240" t="str">
        <f t="shared" si="89"/>
        <v xml:space="preserve"> </v>
      </c>
      <c r="X729" s="88"/>
      <c r="Y729" s="9" t="str">
        <f t="shared" si="90"/>
        <v>no</v>
      </c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239" t="str">
        <f t="shared" si="91"/>
        <v>MISSING</v>
      </c>
      <c r="AO729" s="240" t="str">
        <f t="shared" si="92"/>
        <v xml:space="preserve"> </v>
      </c>
      <c r="AP729" s="239" t="str">
        <f t="shared" si="93"/>
        <v>MISSING</v>
      </c>
      <c r="AQ729" s="240" t="str">
        <f t="shared" si="94"/>
        <v/>
      </c>
      <c r="AR729" s="107" t="str">
        <f t="shared" si="95"/>
        <v/>
      </c>
      <c r="AS729" s="90"/>
    </row>
    <row r="730" spans="2:45" x14ac:dyDescent="0.25">
      <c r="B730" s="87"/>
      <c r="C730" s="87"/>
      <c r="D730" s="87"/>
      <c r="E730" s="87"/>
      <c r="F730" s="87"/>
      <c r="G730" s="88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10" t="str">
        <f t="shared" si="88"/>
        <v>MISSING</v>
      </c>
      <c r="W730" s="240" t="str">
        <f t="shared" si="89"/>
        <v xml:space="preserve"> </v>
      </c>
      <c r="X730" s="88"/>
      <c r="Y730" s="9" t="str">
        <f t="shared" si="90"/>
        <v>no</v>
      </c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239" t="str">
        <f t="shared" si="91"/>
        <v>MISSING</v>
      </c>
      <c r="AO730" s="240" t="str">
        <f t="shared" si="92"/>
        <v xml:space="preserve"> </v>
      </c>
      <c r="AP730" s="239" t="str">
        <f t="shared" si="93"/>
        <v>MISSING</v>
      </c>
      <c r="AQ730" s="240" t="str">
        <f t="shared" si="94"/>
        <v/>
      </c>
      <c r="AR730" s="107" t="str">
        <f t="shared" si="95"/>
        <v/>
      </c>
      <c r="AS730" s="90"/>
    </row>
    <row r="731" spans="2:45" x14ac:dyDescent="0.25">
      <c r="B731" s="87"/>
      <c r="C731" s="87"/>
      <c r="D731" s="87"/>
      <c r="E731" s="87"/>
      <c r="F731" s="87"/>
      <c r="G731" s="88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10" t="str">
        <f t="shared" si="88"/>
        <v>MISSING</v>
      </c>
      <c r="W731" s="240" t="str">
        <f t="shared" si="89"/>
        <v xml:space="preserve"> </v>
      </c>
      <c r="X731" s="88"/>
      <c r="Y731" s="9" t="str">
        <f t="shared" si="90"/>
        <v>no</v>
      </c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239" t="str">
        <f t="shared" si="91"/>
        <v>MISSING</v>
      </c>
      <c r="AO731" s="240" t="str">
        <f t="shared" si="92"/>
        <v xml:space="preserve"> </v>
      </c>
      <c r="AP731" s="239" t="str">
        <f t="shared" si="93"/>
        <v>MISSING</v>
      </c>
      <c r="AQ731" s="240" t="str">
        <f t="shared" si="94"/>
        <v/>
      </c>
      <c r="AR731" s="107" t="str">
        <f t="shared" si="95"/>
        <v/>
      </c>
      <c r="AS731" s="90"/>
    </row>
    <row r="732" spans="2:45" x14ac:dyDescent="0.25">
      <c r="B732" s="87"/>
      <c r="C732" s="87"/>
      <c r="D732" s="87"/>
      <c r="E732" s="87"/>
      <c r="F732" s="87"/>
      <c r="G732" s="88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10" t="str">
        <f t="shared" si="88"/>
        <v>MISSING</v>
      </c>
      <c r="W732" s="240" t="str">
        <f t="shared" si="89"/>
        <v xml:space="preserve"> </v>
      </c>
      <c r="X732" s="88"/>
      <c r="Y732" s="9" t="str">
        <f t="shared" si="90"/>
        <v>no</v>
      </c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239" t="str">
        <f t="shared" si="91"/>
        <v>MISSING</v>
      </c>
      <c r="AO732" s="240" t="str">
        <f t="shared" si="92"/>
        <v xml:space="preserve"> </v>
      </c>
      <c r="AP732" s="239" t="str">
        <f t="shared" si="93"/>
        <v>MISSING</v>
      </c>
      <c r="AQ732" s="240" t="str">
        <f t="shared" si="94"/>
        <v/>
      </c>
      <c r="AR732" s="107" t="str">
        <f t="shared" si="95"/>
        <v/>
      </c>
      <c r="AS732" s="90"/>
    </row>
    <row r="733" spans="2:45" x14ac:dyDescent="0.25">
      <c r="B733" s="87"/>
      <c r="C733" s="87"/>
      <c r="D733" s="87"/>
      <c r="E733" s="87"/>
      <c r="F733" s="87"/>
      <c r="G733" s="88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10" t="str">
        <f t="shared" si="88"/>
        <v>MISSING</v>
      </c>
      <c r="W733" s="240" t="str">
        <f t="shared" si="89"/>
        <v xml:space="preserve"> </v>
      </c>
      <c r="X733" s="88"/>
      <c r="Y733" s="9" t="str">
        <f t="shared" si="90"/>
        <v>no</v>
      </c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239" t="str">
        <f t="shared" si="91"/>
        <v>MISSING</v>
      </c>
      <c r="AO733" s="240" t="str">
        <f t="shared" si="92"/>
        <v xml:space="preserve"> </v>
      </c>
      <c r="AP733" s="239" t="str">
        <f t="shared" si="93"/>
        <v>MISSING</v>
      </c>
      <c r="AQ733" s="240" t="str">
        <f t="shared" si="94"/>
        <v/>
      </c>
      <c r="AR733" s="107" t="str">
        <f t="shared" si="95"/>
        <v/>
      </c>
      <c r="AS733" s="90"/>
    </row>
    <row r="734" spans="2:45" x14ac:dyDescent="0.25">
      <c r="B734" s="87"/>
      <c r="C734" s="87"/>
      <c r="D734" s="87"/>
      <c r="E734" s="87"/>
      <c r="F734" s="87"/>
      <c r="G734" s="88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10" t="str">
        <f t="shared" si="88"/>
        <v>MISSING</v>
      </c>
      <c r="W734" s="240" t="str">
        <f t="shared" si="89"/>
        <v xml:space="preserve"> </v>
      </c>
      <c r="X734" s="88"/>
      <c r="Y734" s="9" t="str">
        <f t="shared" si="90"/>
        <v>no</v>
      </c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239" t="str">
        <f t="shared" si="91"/>
        <v>MISSING</v>
      </c>
      <c r="AO734" s="240" t="str">
        <f t="shared" si="92"/>
        <v xml:space="preserve"> </v>
      </c>
      <c r="AP734" s="239" t="str">
        <f t="shared" si="93"/>
        <v>MISSING</v>
      </c>
      <c r="AQ734" s="240" t="str">
        <f t="shared" si="94"/>
        <v/>
      </c>
      <c r="AR734" s="107" t="str">
        <f t="shared" si="95"/>
        <v/>
      </c>
      <c r="AS734" s="90"/>
    </row>
    <row r="735" spans="2:45" x14ac:dyDescent="0.25">
      <c r="B735" s="87"/>
      <c r="C735" s="87"/>
      <c r="D735" s="87"/>
      <c r="E735" s="87"/>
      <c r="F735" s="87"/>
      <c r="G735" s="88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10" t="str">
        <f t="shared" si="88"/>
        <v>MISSING</v>
      </c>
      <c r="W735" s="240" t="str">
        <f t="shared" si="89"/>
        <v xml:space="preserve"> </v>
      </c>
      <c r="X735" s="88"/>
      <c r="Y735" s="9" t="str">
        <f t="shared" si="90"/>
        <v>no</v>
      </c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239" t="str">
        <f t="shared" si="91"/>
        <v>MISSING</v>
      </c>
      <c r="AO735" s="240" t="str">
        <f t="shared" si="92"/>
        <v xml:space="preserve"> </v>
      </c>
      <c r="AP735" s="239" t="str">
        <f t="shared" si="93"/>
        <v>MISSING</v>
      </c>
      <c r="AQ735" s="240" t="str">
        <f t="shared" si="94"/>
        <v/>
      </c>
      <c r="AR735" s="107" t="str">
        <f t="shared" si="95"/>
        <v/>
      </c>
      <c r="AS735" s="90"/>
    </row>
    <row r="736" spans="2:45" x14ac:dyDescent="0.25">
      <c r="B736" s="87"/>
      <c r="C736" s="87"/>
      <c r="D736" s="87"/>
      <c r="E736" s="87"/>
      <c r="F736" s="87"/>
      <c r="G736" s="88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10" t="str">
        <f t="shared" si="88"/>
        <v>MISSING</v>
      </c>
      <c r="W736" s="240" t="str">
        <f t="shared" si="89"/>
        <v xml:space="preserve"> </v>
      </c>
      <c r="X736" s="88"/>
      <c r="Y736" s="9" t="str">
        <f t="shared" si="90"/>
        <v>no</v>
      </c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239" t="str">
        <f t="shared" si="91"/>
        <v>MISSING</v>
      </c>
      <c r="AO736" s="240" t="str">
        <f t="shared" si="92"/>
        <v xml:space="preserve"> </v>
      </c>
      <c r="AP736" s="239" t="str">
        <f t="shared" si="93"/>
        <v>MISSING</v>
      </c>
      <c r="AQ736" s="240" t="str">
        <f t="shared" si="94"/>
        <v/>
      </c>
      <c r="AR736" s="107" t="str">
        <f t="shared" si="95"/>
        <v/>
      </c>
      <c r="AS736" s="90"/>
    </row>
    <row r="737" spans="2:45" x14ac:dyDescent="0.25">
      <c r="B737" s="87"/>
      <c r="C737" s="87"/>
      <c r="D737" s="87"/>
      <c r="E737" s="87"/>
      <c r="F737" s="87"/>
      <c r="G737" s="88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10" t="str">
        <f t="shared" si="88"/>
        <v>MISSING</v>
      </c>
      <c r="W737" s="240" t="str">
        <f t="shared" si="89"/>
        <v xml:space="preserve"> </v>
      </c>
      <c r="X737" s="88"/>
      <c r="Y737" s="9" t="str">
        <f t="shared" si="90"/>
        <v>no</v>
      </c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239" t="str">
        <f t="shared" si="91"/>
        <v>MISSING</v>
      </c>
      <c r="AO737" s="240" t="str">
        <f t="shared" si="92"/>
        <v xml:space="preserve"> </v>
      </c>
      <c r="AP737" s="239" t="str">
        <f t="shared" si="93"/>
        <v>MISSING</v>
      </c>
      <c r="AQ737" s="240" t="str">
        <f t="shared" si="94"/>
        <v/>
      </c>
      <c r="AR737" s="107" t="str">
        <f t="shared" si="95"/>
        <v/>
      </c>
      <c r="AS737" s="90"/>
    </row>
    <row r="738" spans="2:45" x14ac:dyDescent="0.25">
      <c r="B738" s="87"/>
      <c r="C738" s="87"/>
      <c r="D738" s="87"/>
      <c r="E738" s="87"/>
      <c r="F738" s="87"/>
      <c r="G738" s="88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10" t="str">
        <f t="shared" si="88"/>
        <v>MISSING</v>
      </c>
      <c r="W738" s="240" t="str">
        <f t="shared" si="89"/>
        <v xml:space="preserve"> </v>
      </c>
      <c r="X738" s="88"/>
      <c r="Y738" s="9" t="str">
        <f t="shared" si="90"/>
        <v>no</v>
      </c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239" t="str">
        <f t="shared" si="91"/>
        <v>MISSING</v>
      </c>
      <c r="AO738" s="240" t="str">
        <f t="shared" si="92"/>
        <v xml:space="preserve"> </v>
      </c>
      <c r="AP738" s="239" t="str">
        <f t="shared" si="93"/>
        <v>MISSING</v>
      </c>
      <c r="AQ738" s="240" t="str">
        <f t="shared" si="94"/>
        <v/>
      </c>
      <c r="AR738" s="107" t="str">
        <f t="shared" si="95"/>
        <v/>
      </c>
      <c r="AS738" s="90"/>
    </row>
    <row r="739" spans="2:45" x14ac:dyDescent="0.25">
      <c r="B739" s="87"/>
      <c r="C739" s="87"/>
      <c r="D739" s="87"/>
      <c r="E739" s="87"/>
      <c r="F739" s="87"/>
      <c r="G739" s="88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10" t="str">
        <f t="shared" si="88"/>
        <v>MISSING</v>
      </c>
      <c r="W739" s="240" t="str">
        <f t="shared" si="89"/>
        <v xml:space="preserve"> </v>
      </c>
      <c r="X739" s="88"/>
      <c r="Y739" s="9" t="str">
        <f t="shared" si="90"/>
        <v>no</v>
      </c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239" t="str">
        <f t="shared" si="91"/>
        <v>MISSING</v>
      </c>
      <c r="AO739" s="240" t="str">
        <f t="shared" si="92"/>
        <v xml:space="preserve"> </v>
      </c>
      <c r="AP739" s="239" t="str">
        <f t="shared" si="93"/>
        <v>MISSING</v>
      </c>
      <c r="AQ739" s="240" t="str">
        <f t="shared" si="94"/>
        <v/>
      </c>
      <c r="AR739" s="107" t="str">
        <f t="shared" si="95"/>
        <v/>
      </c>
      <c r="AS739" s="90"/>
    </row>
    <row r="740" spans="2:45" x14ac:dyDescent="0.25">
      <c r="B740" s="87"/>
      <c r="C740" s="87"/>
      <c r="D740" s="87"/>
      <c r="E740" s="87"/>
      <c r="F740" s="87"/>
      <c r="G740" s="88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10" t="str">
        <f t="shared" si="88"/>
        <v>MISSING</v>
      </c>
      <c r="W740" s="240" t="str">
        <f t="shared" si="89"/>
        <v xml:space="preserve"> </v>
      </c>
      <c r="X740" s="88"/>
      <c r="Y740" s="9" t="str">
        <f t="shared" si="90"/>
        <v>no</v>
      </c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239" t="str">
        <f t="shared" si="91"/>
        <v>MISSING</v>
      </c>
      <c r="AO740" s="240" t="str">
        <f t="shared" si="92"/>
        <v xml:space="preserve"> </v>
      </c>
      <c r="AP740" s="239" t="str">
        <f t="shared" si="93"/>
        <v>MISSING</v>
      </c>
      <c r="AQ740" s="240" t="str">
        <f t="shared" si="94"/>
        <v/>
      </c>
      <c r="AR740" s="107" t="str">
        <f t="shared" si="95"/>
        <v/>
      </c>
      <c r="AS740" s="90"/>
    </row>
    <row r="741" spans="2:45" x14ac:dyDescent="0.25">
      <c r="B741" s="87"/>
      <c r="C741" s="87"/>
      <c r="D741" s="87"/>
      <c r="E741" s="87"/>
      <c r="F741" s="87"/>
      <c r="G741" s="88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10" t="str">
        <f t="shared" si="88"/>
        <v>MISSING</v>
      </c>
      <c r="W741" s="240" t="str">
        <f t="shared" si="89"/>
        <v xml:space="preserve"> </v>
      </c>
      <c r="X741" s="88"/>
      <c r="Y741" s="9" t="str">
        <f t="shared" si="90"/>
        <v>no</v>
      </c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239" t="str">
        <f t="shared" si="91"/>
        <v>MISSING</v>
      </c>
      <c r="AO741" s="240" t="str">
        <f t="shared" si="92"/>
        <v xml:space="preserve"> </v>
      </c>
      <c r="AP741" s="239" t="str">
        <f t="shared" si="93"/>
        <v>MISSING</v>
      </c>
      <c r="AQ741" s="240" t="str">
        <f t="shared" si="94"/>
        <v/>
      </c>
      <c r="AR741" s="107" t="str">
        <f t="shared" si="95"/>
        <v/>
      </c>
      <c r="AS741" s="90"/>
    </row>
    <row r="742" spans="2:45" x14ac:dyDescent="0.25">
      <c r="B742" s="87"/>
      <c r="C742" s="87"/>
      <c r="D742" s="87"/>
      <c r="E742" s="87"/>
      <c r="F742" s="87"/>
      <c r="G742" s="88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10" t="str">
        <f t="shared" si="88"/>
        <v>MISSING</v>
      </c>
      <c r="W742" s="240" t="str">
        <f t="shared" si="89"/>
        <v xml:space="preserve"> </v>
      </c>
      <c r="X742" s="88"/>
      <c r="Y742" s="9" t="str">
        <f t="shared" si="90"/>
        <v>no</v>
      </c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239" t="str">
        <f t="shared" si="91"/>
        <v>MISSING</v>
      </c>
      <c r="AO742" s="240" t="str">
        <f t="shared" si="92"/>
        <v xml:space="preserve"> </v>
      </c>
      <c r="AP742" s="239" t="str">
        <f t="shared" si="93"/>
        <v>MISSING</v>
      </c>
      <c r="AQ742" s="240" t="str">
        <f t="shared" si="94"/>
        <v/>
      </c>
      <c r="AR742" s="107" t="str">
        <f t="shared" si="95"/>
        <v/>
      </c>
      <c r="AS742" s="90"/>
    </row>
    <row r="743" spans="2:45" x14ac:dyDescent="0.25">
      <c r="B743" s="87"/>
      <c r="C743" s="87"/>
      <c r="D743" s="87"/>
      <c r="E743" s="87"/>
      <c r="F743" s="87"/>
      <c r="G743" s="88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10" t="str">
        <f t="shared" si="88"/>
        <v>MISSING</v>
      </c>
      <c r="W743" s="240" t="str">
        <f t="shared" si="89"/>
        <v xml:space="preserve"> </v>
      </c>
      <c r="X743" s="88"/>
      <c r="Y743" s="9" t="str">
        <f t="shared" si="90"/>
        <v>no</v>
      </c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239" t="str">
        <f t="shared" si="91"/>
        <v>MISSING</v>
      </c>
      <c r="AO743" s="240" t="str">
        <f t="shared" si="92"/>
        <v xml:space="preserve"> </v>
      </c>
      <c r="AP743" s="239" t="str">
        <f t="shared" si="93"/>
        <v>MISSING</v>
      </c>
      <c r="AQ743" s="240" t="str">
        <f t="shared" si="94"/>
        <v/>
      </c>
      <c r="AR743" s="107" t="str">
        <f t="shared" si="95"/>
        <v/>
      </c>
      <c r="AS743" s="90"/>
    </row>
    <row r="744" spans="2:45" x14ac:dyDescent="0.25">
      <c r="B744" s="87"/>
      <c r="C744" s="87"/>
      <c r="D744" s="87"/>
      <c r="E744" s="87"/>
      <c r="F744" s="87"/>
      <c r="G744" s="88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10" t="str">
        <f t="shared" si="88"/>
        <v>MISSING</v>
      </c>
      <c r="W744" s="240" t="str">
        <f t="shared" si="89"/>
        <v xml:space="preserve"> </v>
      </c>
      <c r="X744" s="88"/>
      <c r="Y744" s="9" t="str">
        <f t="shared" si="90"/>
        <v>no</v>
      </c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239" t="str">
        <f t="shared" si="91"/>
        <v>MISSING</v>
      </c>
      <c r="AO744" s="240" t="str">
        <f t="shared" si="92"/>
        <v xml:space="preserve"> </v>
      </c>
      <c r="AP744" s="239" t="str">
        <f t="shared" si="93"/>
        <v>MISSING</v>
      </c>
      <c r="AQ744" s="240" t="str">
        <f t="shared" si="94"/>
        <v/>
      </c>
      <c r="AR744" s="107" t="str">
        <f t="shared" si="95"/>
        <v/>
      </c>
      <c r="AS744" s="90"/>
    </row>
    <row r="745" spans="2:45" x14ac:dyDescent="0.25">
      <c r="B745" s="87"/>
      <c r="C745" s="87"/>
      <c r="D745" s="87"/>
      <c r="E745" s="87"/>
      <c r="F745" s="87"/>
      <c r="G745" s="88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10" t="str">
        <f t="shared" si="88"/>
        <v>MISSING</v>
      </c>
      <c r="W745" s="240" t="str">
        <f t="shared" si="89"/>
        <v xml:space="preserve"> </v>
      </c>
      <c r="X745" s="88"/>
      <c r="Y745" s="9" t="str">
        <f t="shared" si="90"/>
        <v>no</v>
      </c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239" t="str">
        <f t="shared" si="91"/>
        <v>MISSING</v>
      </c>
      <c r="AO745" s="240" t="str">
        <f t="shared" si="92"/>
        <v xml:space="preserve"> </v>
      </c>
      <c r="AP745" s="239" t="str">
        <f t="shared" si="93"/>
        <v>MISSING</v>
      </c>
      <c r="AQ745" s="240" t="str">
        <f t="shared" si="94"/>
        <v/>
      </c>
      <c r="AR745" s="107" t="str">
        <f t="shared" si="95"/>
        <v/>
      </c>
      <c r="AS745" s="90"/>
    </row>
    <row r="746" spans="2:45" x14ac:dyDescent="0.25">
      <c r="B746" s="87"/>
      <c r="C746" s="87"/>
      <c r="D746" s="87"/>
      <c r="E746" s="87"/>
      <c r="F746" s="87"/>
      <c r="G746" s="88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10" t="str">
        <f t="shared" si="88"/>
        <v>MISSING</v>
      </c>
      <c r="W746" s="240" t="str">
        <f t="shared" si="89"/>
        <v xml:space="preserve"> </v>
      </c>
      <c r="X746" s="88"/>
      <c r="Y746" s="9" t="str">
        <f t="shared" si="90"/>
        <v>no</v>
      </c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239" t="str">
        <f t="shared" si="91"/>
        <v>MISSING</v>
      </c>
      <c r="AO746" s="240" t="str">
        <f t="shared" si="92"/>
        <v xml:space="preserve"> </v>
      </c>
      <c r="AP746" s="239" t="str">
        <f t="shared" si="93"/>
        <v>MISSING</v>
      </c>
      <c r="AQ746" s="240" t="str">
        <f t="shared" si="94"/>
        <v/>
      </c>
      <c r="AR746" s="107" t="str">
        <f t="shared" si="95"/>
        <v/>
      </c>
      <c r="AS746" s="90"/>
    </row>
    <row r="747" spans="2:45" x14ac:dyDescent="0.25">
      <c r="B747" s="87"/>
      <c r="C747" s="87"/>
      <c r="D747" s="87"/>
      <c r="E747" s="87"/>
      <c r="F747" s="87"/>
      <c r="G747" s="88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10" t="str">
        <f t="shared" si="88"/>
        <v>MISSING</v>
      </c>
      <c r="W747" s="240" t="str">
        <f t="shared" si="89"/>
        <v xml:space="preserve"> </v>
      </c>
      <c r="X747" s="88"/>
      <c r="Y747" s="9" t="str">
        <f t="shared" si="90"/>
        <v>no</v>
      </c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239" t="str">
        <f t="shared" si="91"/>
        <v>MISSING</v>
      </c>
      <c r="AO747" s="240" t="str">
        <f t="shared" si="92"/>
        <v xml:space="preserve"> </v>
      </c>
      <c r="AP747" s="239" t="str">
        <f t="shared" si="93"/>
        <v>MISSING</v>
      </c>
      <c r="AQ747" s="240" t="str">
        <f t="shared" si="94"/>
        <v/>
      </c>
      <c r="AR747" s="107" t="str">
        <f t="shared" si="95"/>
        <v/>
      </c>
      <c r="AS747" s="90"/>
    </row>
    <row r="748" spans="2:45" x14ac:dyDescent="0.25">
      <c r="B748" s="87"/>
      <c r="C748" s="87"/>
      <c r="D748" s="87"/>
      <c r="E748" s="87"/>
      <c r="F748" s="87"/>
      <c r="G748" s="88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10" t="str">
        <f t="shared" si="88"/>
        <v>MISSING</v>
      </c>
      <c r="W748" s="240" t="str">
        <f t="shared" si="89"/>
        <v xml:space="preserve"> </v>
      </c>
      <c r="X748" s="88"/>
      <c r="Y748" s="9" t="str">
        <f t="shared" si="90"/>
        <v>no</v>
      </c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239" t="str">
        <f t="shared" si="91"/>
        <v>MISSING</v>
      </c>
      <c r="AO748" s="240" t="str">
        <f t="shared" si="92"/>
        <v xml:space="preserve"> </v>
      </c>
      <c r="AP748" s="239" t="str">
        <f t="shared" si="93"/>
        <v>MISSING</v>
      </c>
      <c r="AQ748" s="240" t="str">
        <f t="shared" si="94"/>
        <v/>
      </c>
      <c r="AR748" s="107" t="str">
        <f t="shared" si="95"/>
        <v/>
      </c>
      <c r="AS748" s="90"/>
    </row>
    <row r="749" spans="2:45" x14ac:dyDescent="0.25">
      <c r="B749" s="87"/>
      <c r="C749" s="87"/>
      <c r="D749" s="87"/>
      <c r="E749" s="87"/>
      <c r="F749" s="87"/>
      <c r="G749" s="88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10" t="str">
        <f t="shared" si="88"/>
        <v>MISSING</v>
      </c>
      <c r="W749" s="240" t="str">
        <f t="shared" si="89"/>
        <v xml:space="preserve"> </v>
      </c>
      <c r="X749" s="88"/>
      <c r="Y749" s="9" t="str">
        <f t="shared" si="90"/>
        <v>no</v>
      </c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239" t="str">
        <f t="shared" si="91"/>
        <v>MISSING</v>
      </c>
      <c r="AO749" s="240" t="str">
        <f t="shared" si="92"/>
        <v xml:space="preserve"> </v>
      </c>
      <c r="AP749" s="239" t="str">
        <f t="shared" si="93"/>
        <v>MISSING</v>
      </c>
      <c r="AQ749" s="240" t="str">
        <f t="shared" si="94"/>
        <v/>
      </c>
      <c r="AR749" s="107" t="str">
        <f t="shared" si="95"/>
        <v/>
      </c>
      <c r="AS749" s="90"/>
    </row>
    <row r="750" spans="2:45" x14ac:dyDescent="0.25">
      <c r="B750" s="87"/>
      <c r="C750" s="87"/>
      <c r="D750" s="87"/>
      <c r="E750" s="87"/>
      <c r="F750" s="87"/>
      <c r="G750" s="88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10" t="str">
        <f t="shared" si="88"/>
        <v>MISSING</v>
      </c>
      <c r="W750" s="240" t="str">
        <f t="shared" si="89"/>
        <v xml:space="preserve"> </v>
      </c>
      <c r="X750" s="88"/>
      <c r="Y750" s="9" t="str">
        <f t="shared" si="90"/>
        <v>no</v>
      </c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239" t="str">
        <f t="shared" si="91"/>
        <v>MISSING</v>
      </c>
      <c r="AO750" s="240" t="str">
        <f t="shared" si="92"/>
        <v xml:space="preserve"> </v>
      </c>
      <c r="AP750" s="239" t="str">
        <f t="shared" si="93"/>
        <v>MISSING</v>
      </c>
      <c r="AQ750" s="240" t="str">
        <f t="shared" si="94"/>
        <v/>
      </c>
      <c r="AR750" s="107" t="str">
        <f t="shared" si="95"/>
        <v/>
      </c>
      <c r="AS750" s="90"/>
    </row>
    <row r="751" spans="2:45" x14ac:dyDescent="0.25">
      <c r="B751" s="87"/>
      <c r="C751" s="87"/>
      <c r="D751" s="87"/>
      <c r="E751" s="87"/>
      <c r="F751" s="87"/>
      <c r="G751" s="88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10" t="str">
        <f t="shared" si="88"/>
        <v>MISSING</v>
      </c>
      <c r="W751" s="240" t="str">
        <f t="shared" si="89"/>
        <v xml:space="preserve"> </v>
      </c>
      <c r="X751" s="88"/>
      <c r="Y751" s="9" t="str">
        <f t="shared" si="90"/>
        <v>no</v>
      </c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239" t="str">
        <f t="shared" si="91"/>
        <v>MISSING</v>
      </c>
      <c r="AO751" s="240" t="str">
        <f t="shared" si="92"/>
        <v xml:space="preserve"> </v>
      </c>
      <c r="AP751" s="239" t="str">
        <f t="shared" si="93"/>
        <v>MISSING</v>
      </c>
      <c r="AQ751" s="240" t="str">
        <f t="shared" si="94"/>
        <v/>
      </c>
      <c r="AR751" s="107" t="str">
        <f t="shared" si="95"/>
        <v/>
      </c>
      <c r="AS751" s="90"/>
    </row>
    <row r="752" spans="2:45" x14ac:dyDescent="0.25">
      <c r="B752" s="87"/>
      <c r="C752" s="87"/>
      <c r="D752" s="87"/>
      <c r="E752" s="87"/>
      <c r="F752" s="87"/>
      <c r="G752" s="88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10" t="str">
        <f t="shared" si="88"/>
        <v>MISSING</v>
      </c>
      <c r="W752" s="240" t="str">
        <f t="shared" si="89"/>
        <v xml:space="preserve"> </v>
      </c>
      <c r="X752" s="88"/>
      <c r="Y752" s="9" t="str">
        <f t="shared" si="90"/>
        <v>no</v>
      </c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239" t="str">
        <f t="shared" si="91"/>
        <v>MISSING</v>
      </c>
      <c r="AO752" s="240" t="str">
        <f t="shared" si="92"/>
        <v xml:space="preserve"> </v>
      </c>
      <c r="AP752" s="239" t="str">
        <f t="shared" si="93"/>
        <v>MISSING</v>
      </c>
      <c r="AQ752" s="240" t="str">
        <f t="shared" si="94"/>
        <v/>
      </c>
      <c r="AR752" s="107" t="str">
        <f t="shared" si="95"/>
        <v/>
      </c>
      <c r="AS752" s="90"/>
    </row>
    <row r="753" spans="2:45" x14ac:dyDescent="0.25">
      <c r="B753" s="87"/>
      <c r="C753" s="87"/>
      <c r="D753" s="87"/>
      <c r="E753" s="87"/>
      <c r="F753" s="87"/>
      <c r="G753" s="88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10" t="str">
        <f t="shared" si="88"/>
        <v>MISSING</v>
      </c>
      <c r="W753" s="240" t="str">
        <f t="shared" si="89"/>
        <v xml:space="preserve"> </v>
      </c>
      <c r="X753" s="88"/>
      <c r="Y753" s="9" t="str">
        <f t="shared" si="90"/>
        <v>no</v>
      </c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239" t="str">
        <f t="shared" si="91"/>
        <v>MISSING</v>
      </c>
      <c r="AO753" s="240" t="str">
        <f t="shared" si="92"/>
        <v xml:space="preserve"> </v>
      </c>
      <c r="AP753" s="239" t="str">
        <f t="shared" si="93"/>
        <v>MISSING</v>
      </c>
      <c r="AQ753" s="240" t="str">
        <f t="shared" si="94"/>
        <v/>
      </c>
      <c r="AR753" s="107" t="str">
        <f t="shared" si="95"/>
        <v/>
      </c>
      <c r="AS753" s="90"/>
    </row>
    <row r="754" spans="2:45" x14ac:dyDescent="0.25">
      <c r="B754" s="87"/>
      <c r="C754" s="87"/>
      <c r="D754" s="87"/>
      <c r="E754" s="87"/>
      <c r="F754" s="87"/>
      <c r="G754" s="88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10" t="str">
        <f t="shared" si="88"/>
        <v>MISSING</v>
      </c>
      <c r="W754" s="240" t="str">
        <f t="shared" si="89"/>
        <v xml:space="preserve"> </v>
      </c>
      <c r="X754" s="88"/>
      <c r="Y754" s="9" t="str">
        <f t="shared" si="90"/>
        <v>no</v>
      </c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239" t="str">
        <f t="shared" si="91"/>
        <v>MISSING</v>
      </c>
      <c r="AO754" s="240" t="str">
        <f t="shared" si="92"/>
        <v xml:space="preserve"> </v>
      </c>
      <c r="AP754" s="239" t="str">
        <f t="shared" si="93"/>
        <v>MISSING</v>
      </c>
      <c r="AQ754" s="240" t="str">
        <f t="shared" si="94"/>
        <v/>
      </c>
      <c r="AR754" s="107" t="str">
        <f t="shared" si="95"/>
        <v/>
      </c>
      <c r="AS754" s="90"/>
    </row>
    <row r="755" spans="2:45" x14ac:dyDescent="0.25">
      <c r="B755" s="87"/>
      <c r="C755" s="87"/>
      <c r="D755" s="87"/>
      <c r="E755" s="87"/>
      <c r="F755" s="87"/>
      <c r="G755" s="88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10" t="str">
        <f t="shared" si="88"/>
        <v>MISSING</v>
      </c>
      <c r="W755" s="240" t="str">
        <f t="shared" si="89"/>
        <v xml:space="preserve"> </v>
      </c>
      <c r="X755" s="88"/>
      <c r="Y755" s="9" t="str">
        <f t="shared" si="90"/>
        <v>no</v>
      </c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239" t="str">
        <f t="shared" si="91"/>
        <v>MISSING</v>
      </c>
      <c r="AO755" s="240" t="str">
        <f t="shared" si="92"/>
        <v xml:space="preserve"> </v>
      </c>
      <c r="AP755" s="239" t="str">
        <f t="shared" si="93"/>
        <v>MISSING</v>
      </c>
      <c r="AQ755" s="240" t="str">
        <f t="shared" si="94"/>
        <v/>
      </c>
      <c r="AR755" s="107" t="str">
        <f t="shared" si="95"/>
        <v/>
      </c>
      <c r="AS755" s="90"/>
    </row>
    <row r="756" spans="2:45" x14ac:dyDescent="0.25">
      <c r="B756" s="87"/>
      <c r="C756" s="87"/>
      <c r="D756" s="87"/>
      <c r="E756" s="87"/>
      <c r="F756" s="87"/>
      <c r="G756" s="88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10" t="str">
        <f t="shared" si="88"/>
        <v>MISSING</v>
      </c>
      <c r="W756" s="240" t="str">
        <f t="shared" si="89"/>
        <v xml:space="preserve"> </v>
      </c>
      <c r="X756" s="88"/>
      <c r="Y756" s="9" t="str">
        <f t="shared" si="90"/>
        <v>no</v>
      </c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239" t="str">
        <f t="shared" si="91"/>
        <v>MISSING</v>
      </c>
      <c r="AO756" s="240" t="str">
        <f t="shared" si="92"/>
        <v xml:space="preserve"> </v>
      </c>
      <c r="AP756" s="239" t="str">
        <f t="shared" si="93"/>
        <v>MISSING</v>
      </c>
      <c r="AQ756" s="240" t="str">
        <f t="shared" si="94"/>
        <v/>
      </c>
      <c r="AR756" s="107" t="str">
        <f t="shared" si="95"/>
        <v/>
      </c>
      <c r="AS756" s="90"/>
    </row>
    <row r="757" spans="2:45" x14ac:dyDescent="0.25">
      <c r="B757" s="87"/>
      <c r="C757" s="87"/>
      <c r="D757" s="87"/>
      <c r="E757" s="87"/>
      <c r="F757" s="87"/>
      <c r="G757" s="88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10" t="str">
        <f t="shared" si="88"/>
        <v>MISSING</v>
      </c>
      <c r="W757" s="240" t="str">
        <f t="shared" si="89"/>
        <v xml:space="preserve"> </v>
      </c>
      <c r="X757" s="88"/>
      <c r="Y757" s="9" t="str">
        <f t="shared" si="90"/>
        <v>no</v>
      </c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239" t="str">
        <f t="shared" si="91"/>
        <v>MISSING</v>
      </c>
      <c r="AO757" s="240" t="str">
        <f t="shared" si="92"/>
        <v xml:space="preserve"> </v>
      </c>
      <c r="AP757" s="239" t="str">
        <f t="shared" si="93"/>
        <v>MISSING</v>
      </c>
      <c r="AQ757" s="240" t="str">
        <f t="shared" si="94"/>
        <v/>
      </c>
      <c r="AR757" s="107" t="str">
        <f t="shared" si="95"/>
        <v/>
      </c>
      <c r="AS757" s="90"/>
    </row>
    <row r="758" spans="2:45" x14ac:dyDescent="0.25">
      <c r="B758" s="87"/>
      <c r="C758" s="87"/>
      <c r="D758" s="87"/>
      <c r="E758" s="87"/>
      <c r="F758" s="87"/>
      <c r="G758" s="88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10" t="str">
        <f t="shared" si="88"/>
        <v>MISSING</v>
      </c>
      <c r="W758" s="240" t="str">
        <f t="shared" si="89"/>
        <v xml:space="preserve"> </v>
      </c>
      <c r="X758" s="88"/>
      <c r="Y758" s="9" t="str">
        <f t="shared" si="90"/>
        <v>no</v>
      </c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239" t="str">
        <f t="shared" si="91"/>
        <v>MISSING</v>
      </c>
      <c r="AO758" s="240" t="str">
        <f t="shared" si="92"/>
        <v xml:space="preserve"> </v>
      </c>
      <c r="AP758" s="239" t="str">
        <f t="shared" si="93"/>
        <v>MISSING</v>
      </c>
      <c r="AQ758" s="240" t="str">
        <f t="shared" si="94"/>
        <v/>
      </c>
      <c r="AR758" s="107" t="str">
        <f t="shared" si="95"/>
        <v/>
      </c>
      <c r="AS758" s="90"/>
    </row>
    <row r="759" spans="2:45" x14ac:dyDescent="0.25">
      <c r="B759" s="87"/>
      <c r="C759" s="87"/>
      <c r="D759" s="87"/>
      <c r="E759" s="87"/>
      <c r="F759" s="87"/>
      <c r="G759" s="88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10" t="str">
        <f t="shared" si="88"/>
        <v>MISSING</v>
      </c>
      <c r="W759" s="240" t="str">
        <f t="shared" si="89"/>
        <v xml:space="preserve"> </v>
      </c>
      <c r="X759" s="88"/>
      <c r="Y759" s="9" t="str">
        <f t="shared" si="90"/>
        <v>no</v>
      </c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239" t="str">
        <f t="shared" si="91"/>
        <v>MISSING</v>
      </c>
      <c r="AO759" s="240" t="str">
        <f t="shared" si="92"/>
        <v xml:space="preserve"> </v>
      </c>
      <c r="AP759" s="239" t="str">
        <f t="shared" si="93"/>
        <v>MISSING</v>
      </c>
      <c r="AQ759" s="240" t="str">
        <f t="shared" si="94"/>
        <v/>
      </c>
      <c r="AR759" s="107" t="str">
        <f t="shared" si="95"/>
        <v/>
      </c>
      <c r="AS759" s="90"/>
    </row>
    <row r="760" spans="2:45" x14ac:dyDescent="0.25">
      <c r="B760" s="87"/>
      <c r="C760" s="87"/>
      <c r="D760" s="87"/>
      <c r="E760" s="87"/>
      <c r="F760" s="87"/>
      <c r="G760" s="88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10" t="str">
        <f t="shared" si="88"/>
        <v>MISSING</v>
      </c>
      <c r="W760" s="240" t="str">
        <f t="shared" si="89"/>
        <v xml:space="preserve"> </v>
      </c>
      <c r="X760" s="88"/>
      <c r="Y760" s="9" t="str">
        <f t="shared" si="90"/>
        <v>no</v>
      </c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239" t="str">
        <f t="shared" si="91"/>
        <v>MISSING</v>
      </c>
      <c r="AO760" s="240" t="str">
        <f t="shared" si="92"/>
        <v xml:space="preserve"> </v>
      </c>
      <c r="AP760" s="239" t="str">
        <f t="shared" si="93"/>
        <v>MISSING</v>
      </c>
      <c r="AQ760" s="240" t="str">
        <f t="shared" si="94"/>
        <v/>
      </c>
      <c r="AR760" s="107" t="str">
        <f t="shared" si="95"/>
        <v/>
      </c>
      <c r="AS760" s="90"/>
    </row>
    <row r="761" spans="2:45" x14ac:dyDescent="0.25">
      <c r="B761" s="87"/>
      <c r="C761" s="87"/>
      <c r="D761" s="87"/>
      <c r="E761" s="87"/>
      <c r="F761" s="87"/>
      <c r="G761" s="88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10" t="str">
        <f t="shared" si="88"/>
        <v>MISSING</v>
      </c>
      <c r="W761" s="240" t="str">
        <f t="shared" si="89"/>
        <v xml:space="preserve"> </v>
      </c>
      <c r="X761" s="88"/>
      <c r="Y761" s="9" t="str">
        <f t="shared" si="90"/>
        <v>no</v>
      </c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239" t="str">
        <f t="shared" si="91"/>
        <v>MISSING</v>
      </c>
      <c r="AO761" s="240" t="str">
        <f t="shared" si="92"/>
        <v xml:space="preserve"> </v>
      </c>
      <c r="AP761" s="239" t="str">
        <f t="shared" si="93"/>
        <v>MISSING</v>
      </c>
      <c r="AQ761" s="240" t="str">
        <f t="shared" si="94"/>
        <v/>
      </c>
      <c r="AR761" s="107" t="str">
        <f t="shared" si="95"/>
        <v/>
      </c>
      <c r="AS761" s="90"/>
    </row>
    <row r="762" spans="2:45" x14ac:dyDescent="0.25">
      <c r="B762" s="87"/>
      <c r="C762" s="87"/>
      <c r="D762" s="87"/>
      <c r="E762" s="87"/>
      <c r="F762" s="87"/>
      <c r="G762" s="88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10" t="str">
        <f t="shared" si="88"/>
        <v>MISSING</v>
      </c>
      <c r="W762" s="240" t="str">
        <f t="shared" si="89"/>
        <v xml:space="preserve"> </v>
      </c>
      <c r="X762" s="88"/>
      <c r="Y762" s="9" t="str">
        <f t="shared" si="90"/>
        <v>no</v>
      </c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239" t="str">
        <f t="shared" si="91"/>
        <v>MISSING</v>
      </c>
      <c r="AO762" s="240" t="str">
        <f t="shared" si="92"/>
        <v xml:space="preserve"> </v>
      </c>
      <c r="AP762" s="239" t="str">
        <f t="shared" si="93"/>
        <v>MISSING</v>
      </c>
      <c r="AQ762" s="240" t="str">
        <f t="shared" si="94"/>
        <v/>
      </c>
      <c r="AR762" s="107" t="str">
        <f t="shared" si="95"/>
        <v/>
      </c>
      <c r="AS762" s="90"/>
    </row>
    <row r="763" spans="2:45" x14ac:dyDescent="0.25">
      <c r="B763" s="87"/>
      <c r="C763" s="87"/>
      <c r="D763" s="87"/>
      <c r="E763" s="87"/>
      <c r="F763" s="87"/>
      <c r="G763" s="88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10" t="str">
        <f t="shared" si="88"/>
        <v>MISSING</v>
      </c>
      <c r="W763" s="240" t="str">
        <f t="shared" si="89"/>
        <v xml:space="preserve"> </v>
      </c>
      <c r="X763" s="88"/>
      <c r="Y763" s="9" t="str">
        <f t="shared" si="90"/>
        <v>no</v>
      </c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239" t="str">
        <f t="shared" si="91"/>
        <v>MISSING</v>
      </c>
      <c r="AO763" s="240" t="str">
        <f t="shared" si="92"/>
        <v xml:space="preserve"> </v>
      </c>
      <c r="AP763" s="239" t="str">
        <f t="shared" si="93"/>
        <v>MISSING</v>
      </c>
      <c r="AQ763" s="240" t="str">
        <f t="shared" si="94"/>
        <v/>
      </c>
      <c r="AR763" s="107" t="str">
        <f t="shared" si="95"/>
        <v/>
      </c>
      <c r="AS763" s="90"/>
    </row>
    <row r="764" spans="2:45" x14ac:dyDescent="0.25">
      <c r="B764" s="87"/>
      <c r="C764" s="87"/>
      <c r="D764" s="87"/>
      <c r="E764" s="87"/>
      <c r="F764" s="87"/>
      <c r="G764" s="88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10" t="str">
        <f t="shared" si="88"/>
        <v>MISSING</v>
      </c>
      <c r="W764" s="240" t="str">
        <f t="shared" si="89"/>
        <v xml:space="preserve"> </v>
      </c>
      <c r="X764" s="88"/>
      <c r="Y764" s="9" t="str">
        <f t="shared" si="90"/>
        <v>no</v>
      </c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239" t="str">
        <f t="shared" si="91"/>
        <v>MISSING</v>
      </c>
      <c r="AO764" s="240" t="str">
        <f t="shared" si="92"/>
        <v xml:space="preserve"> </v>
      </c>
      <c r="AP764" s="239" t="str">
        <f t="shared" si="93"/>
        <v>MISSING</v>
      </c>
      <c r="AQ764" s="240" t="str">
        <f t="shared" si="94"/>
        <v/>
      </c>
      <c r="AR764" s="107" t="str">
        <f t="shared" si="95"/>
        <v/>
      </c>
      <c r="AS764" s="90"/>
    </row>
    <row r="765" spans="2:45" x14ac:dyDescent="0.25">
      <c r="B765" s="87"/>
      <c r="C765" s="87"/>
      <c r="D765" s="87"/>
      <c r="E765" s="87"/>
      <c r="F765" s="87"/>
      <c r="G765" s="88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10" t="str">
        <f t="shared" si="88"/>
        <v>MISSING</v>
      </c>
      <c r="W765" s="240" t="str">
        <f t="shared" si="89"/>
        <v xml:space="preserve"> </v>
      </c>
      <c r="X765" s="88"/>
      <c r="Y765" s="9" t="str">
        <f t="shared" si="90"/>
        <v>no</v>
      </c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239" t="str">
        <f t="shared" si="91"/>
        <v>MISSING</v>
      </c>
      <c r="AO765" s="240" t="str">
        <f t="shared" si="92"/>
        <v xml:space="preserve"> </v>
      </c>
      <c r="AP765" s="239" t="str">
        <f t="shared" si="93"/>
        <v>MISSING</v>
      </c>
      <c r="AQ765" s="240" t="str">
        <f t="shared" si="94"/>
        <v/>
      </c>
      <c r="AR765" s="107" t="str">
        <f t="shared" si="95"/>
        <v/>
      </c>
      <c r="AS765" s="90"/>
    </row>
    <row r="766" spans="2:45" x14ac:dyDescent="0.25">
      <c r="B766" s="87"/>
      <c r="C766" s="87"/>
      <c r="D766" s="87"/>
      <c r="E766" s="87"/>
      <c r="F766" s="87"/>
      <c r="G766" s="88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10" t="str">
        <f t="shared" si="88"/>
        <v>MISSING</v>
      </c>
      <c r="W766" s="240" t="str">
        <f t="shared" si="89"/>
        <v xml:space="preserve"> </v>
      </c>
      <c r="X766" s="88"/>
      <c r="Y766" s="9" t="str">
        <f t="shared" si="90"/>
        <v>no</v>
      </c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239" t="str">
        <f t="shared" si="91"/>
        <v>MISSING</v>
      </c>
      <c r="AO766" s="240" t="str">
        <f t="shared" si="92"/>
        <v xml:space="preserve"> </v>
      </c>
      <c r="AP766" s="239" t="str">
        <f t="shared" si="93"/>
        <v>MISSING</v>
      </c>
      <c r="AQ766" s="240" t="str">
        <f t="shared" si="94"/>
        <v/>
      </c>
      <c r="AR766" s="107" t="str">
        <f t="shared" si="95"/>
        <v/>
      </c>
      <c r="AS766" s="90"/>
    </row>
    <row r="767" spans="2:45" x14ac:dyDescent="0.25">
      <c r="B767" s="87"/>
      <c r="C767" s="87"/>
      <c r="D767" s="87"/>
      <c r="E767" s="87"/>
      <c r="F767" s="87"/>
      <c r="G767" s="88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10" t="str">
        <f t="shared" si="88"/>
        <v>MISSING</v>
      </c>
      <c r="W767" s="240" t="str">
        <f t="shared" si="89"/>
        <v xml:space="preserve"> </v>
      </c>
      <c r="X767" s="88"/>
      <c r="Y767" s="9" t="str">
        <f t="shared" si="90"/>
        <v>no</v>
      </c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239" t="str">
        <f t="shared" si="91"/>
        <v>MISSING</v>
      </c>
      <c r="AO767" s="240" t="str">
        <f t="shared" si="92"/>
        <v xml:space="preserve"> </v>
      </c>
      <c r="AP767" s="239" t="str">
        <f t="shared" si="93"/>
        <v>MISSING</v>
      </c>
      <c r="AQ767" s="240" t="str">
        <f t="shared" si="94"/>
        <v/>
      </c>
      <c r="AR767" s="107" t="str">
        <f t="shared" si="95"/>
        <v/>
      </c>
      <c r="AS767" s="90"/>
    </row>
    <row r="768" spans="2:45" x14ac:dyDescent="0.25">
      <c r="B768" s="87"/>
      <c r="C768" s="87"/>
      <c r="D768" s="87"/>
      <c r="E768" s="87"/>
      <c r="F768" s="87"/>
      <c r="G768" s="88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10" t="str">
        <f t="shared" si="88"/>
        <v>MISSING</v>
      </c>
      <c r="W768" s="240" t="str">
        <f t="shared" si="89"/>
        <v xml:space="preserve"> </v>
      </c>
      <c r="X768" s="88"/>
      <c r="Y768" s="9" t="str">
        <f t="shared" si="90"/>
        <v>no</v>
      </c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239" t="str">
        <f t="shared" si="91"/>
        <v>MISSING</v>
      </c>
      <c r="AO768" s="240" t="str">
        <f t="shared" si="92"/>
        <v xml:space="preserve"> </v>
      </c>
      <c r="AP768" s="239" t="str">
        <f t="shared" si="93"/>
        <v>MISSING</v>
      </c>
      <c r="AQ768" s="240" t="str">
        <f t="shared" si="94"/>
        <v/>
      </c>
      <c r="AR768" s="107" t="str">
        <f t="shared" si="95"/>
        <v/>
      </c>
      <c r="AS768" s="90"/>
    </row>
    <row r="769" spans="2:45" x14ac:dyDescent="0.25">
      <c r="B769" s="87"/>
      <c r="C769" s="87"/>
      <c r="D769" s="87"/>
      <c r="E769" s="87"/>
      <c r="F769" s="87"/>
      <c r="G769" s="88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10" t="str">
        <f t="shared" si="88"/>
        <v>MISSING</v>
      </c>
      <c r="W769" s="240" t="str">
        <f t="shared" si="89"/>
        <v xml:space="preserve"> </v>
      </c>
      <c r="X769" s="88"/>
      <c r="Y769" s="9" t="str">
        <f t="shared" si="90"/>
        <v>no</v>
      </c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239" t="str">
        <f t="shared" si="91"/>
        <v>MISSING</v>
      </c>
      <c r="AO769" s="240" t="str">
        <f t="shared" si="92"/>
        <v xml:space="preserve"> </v>
      </c>
      <c r="AP769" s="239" t="str">
        <f t="shared" si="93"/>
        <v>MISSING</v>
      </c>
      <c r="AQ769" s="240" t="str">
        <f t="shared" si="94"/>
        <v/>
      </c>
      <c r="AR769" s="107" t="str">
        <f t="shared" si="95"/>
        <v/>
      </c>
      <c r="AS769" s="90"/>
    </row>
    <row r="770" spans="2:45" x14ac:dyDescent="0.25">
      <c r="B770" s="87"/>
      <c r="C770" s="87"/>
      <c r="D770" s="87"/>
      <c r="E770" s="87"/>
      <c r="F770" s="87"/>
      <c r="G770" s="88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10" t="str">
        <f t="shared" si="88"/>
        <v>MISSING</v>
      </c>
      <c r="W770" s="240" t="str">
        <f t="shared" si="89"/>
        <v xml:space="preserve"> </v>
      </c>
      <c r="X770" s="88"/>
      <c r="Y770" s="9" t="str">
        <f t="shared" si="90"/>
        <v>no</v>
      </c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239" t="str">
        <f t="shared" si="91"/>
        <v>MISSING</v>
      </c>
      <c r="AO770" s="240" t="str">
        <f t="shared" si="92"/>
        <v xml:space="preserve"> </v>
      </c>
      <c r="AP770" s="239" t="str">
        <f t="shared" si="93"/>
        <v>MISSING</v>
      </c>
      <c r="AQ770" s="240" t="str">
        <f t="shared" si="94"/>
        <v/>
      </c>
      <c r="AR770" s="107" t="str">
        <f t="shared" si="95"/>
        <v/>
      </c>
      <c r="AS770" s="90"/>
    </row>
    <row r="771" spans="2:45" x14ac:dyDescent="0.25">
      <c r="B771" s="87"/>
      <c r="C771" s="87"/>
      <c r="D771" s="87"/>
      <c r="E771" s="87"/>
      <c r="F771" s="87"/>
      <c r="G771" s="88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10" t="str">
        <f t="shared" si="88"/>
        <v>MISSING</v>
      </c>
      <c r="W771" s="240" t="str">
        <f t="shared" si="89"/>
        <v xml:space="preserve"> </v>
      </c>
      <c r="X771" s="88"/>
      <c r="Y771" s="9" t="str">
        <f t="shared" si="90"/>
        <v>no</v>
      </c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239" t="str">
        <f t="shared" si="91"/>
        <v>MISSING</v>
      </c>
      <c r="AO771" s="240" t="str">
        <f t="shared" si="92"/>
        <v xml:space="preserve"> </v>
      </c>
      <c r="AP771" s="239" t="str">
        <f t="shared" si="93"/>
        <v>MISSING</v>
      </c>
      <c r="AQ771" s="240" t="str">
        <f t="shared" si="94"/>
        <v/>
      </c>
      <c r="AR771" s="107" t="str">
        <f t="shared" si="95"/>
        <v/>
      </c>
      <c r="AS771" s="90"/>
    </row>
    <row r="772" spans="2:45" x14ac:dyDescent="0.25">
      <c r="B772" s="87"/>
      <c r="C772" s="87"/>
      <c r="D772" s="87"/>
      <c r="E772" s="87"/>
      <c r="F772" s="87"/>
      <c r="G772" s="88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10" t="str">
        <f t="shared" ref="V772:V835" si="96">IF((COUNTBLANK(H772:U772))&lt;4,(AVERAGE(H772:U772)*14),"MISSING")</f>
        <v>MISSING</v>
      </c>
      <c r="W772" s="240" t="str">
        <f t="shared" ref="W772:W835" si="97">IF(V772="MISSING"," ",IF(V772&lt;43,"Low",IF(V772&lt;61,"Moderate",IF(V772&gt;=61,"High"," "))))</f>
        <v xml:space="preserve"> </v>
      </c>
      <c r="X772" s="88"/>
      <c r="Y772" s="9" t="str">
        <f t="shared" ref="Y772:Y835" si="98">IF(X772-M772&gt;13,"yes","no")</f>
        <v>no</v>
      </c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239" t="str">
        <f t="shared" ref="AN772:AN835" si="99">IF((COUNTBLANK(Z772:AM772))&lt;4,(AVERAGE(Z772:AM772)*14),"MISSING")</f>
        <v>MISSING</v>
      </c>
      <c r="AO772" s="240" t="str">
        <f t="shared" ref="AO772:AO835" si="100">IF(AN772="MISSING"," ",IF(AN772&lt;43,"Low",IF(AN772&lt;61,"Moderate",IF(AN772&gt;=61,"High"," "))))</f>
        <v xml:space="preserve"> </v>
      </c>
      <c r="AP772" s="239" t="str">
        <f t="shared" ref="AP772:AP835" si="101">IFERROR(VALUE(AN772)-VALUE(V772),"MISSING")</f>
        <v>MISSING</v>
      </c>
      <c r="AQ772" s="240" t="str">
        <f t="shared" ref="AQ772:AQ835" si="102">IF(AP772="MISSING","",IF(AP772&gt;2,"yes",IF(AP772&lt;3,"no")))</f>
        <v/>
      </c>
      <c r="AR772" s="107" t="str">
        <f t="shared" ref="AR772:AR835" si="103">IF(AP772="MISSING","",IF(AP772&lt;-2,"yes",IF(AQ772&gt;-3,"no")))</f>
        <v/>
      </c>
      <c r="AS772" s="90"/>
    </row>
    <row r="773" spans="2:45" x14ac:dyDescent="0.25">
      <c r="B773" s="87"/>
      <c r="C773" s="87"/>
      <c r="D773" s="87"/>
      <c r="E773" s="87"/>
      <c r="F773" s="87"/>
      <c r="G773" s="88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10" t="str">
        <f t="shared" si="96"/>
        <v>MISSING</v>
      </c>
      <c r="W773" s="240" t="str">
        <f t="shared" si="97"/>
        <v xml:space="preserve"> </v>
      </c>
      <c r="X773" s="88"/>
      <c r="Y773" s="9" t="str">
        <f t="shared" si="98"/>
        <v>no</v>
      </c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239" t="str">
        <f t="shared" si="99"/>
        <v>MISSING</v>
      </c>
      <c r="AO773" s="240" t="str">
        <f t="shared" si="100"/>
        <v xml:space="preserve"> </v>
      </c>
      <c r="AP773" s="239" t="str">
        <f t="shared" si="101"/>
        <v>MISSING</v>
      </c>
      <c r="AQ773" s="240" t="str">
        <f t="shared" si="102"/>
        <v/>
      </c>
      <c r="AR773" s="107" t="str">
        <f t="shared" si="103"/>
        <v/>
      </c>
      <c r="AS773" s="90"/>
    </row>
    <row r="774" spans="2:45" x14ac:dyDescent="0.25">
      <c r="B774" s="87"/>
      <c r="C774" s="87"/>
      <c r="D774" s="87"/>
      <c r="E774" s="87"/>
      <c r="F774" s="87"/>
      <c r="G774" s="88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10" t="str">
        <f t="shared" si="96"/>
        <v>MISSING</v>
      </c>
      <c r="W774" s="240" t="str">
        <f t="shared" si="97"/>
        <v xml:space="preserve"> </v>
      </c>
      <c r="X774" s="88"/>
      <c r="Y774" s="9" t="str">
        <f t="shared" si="98"/>
        <v>no</v>
      </c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239" t="str">
        <f t="shared" si="99"/>
        <v>MISSING</v>
      </c>
      <c r="AO774" s="240" t="str">
        <f t="shared" si="100"/>
        <v xml:space="preserve"> </v>
      </c>
      <c r="AP774" s="239" t="str">
        <f t="shared" si="101"/>
        <v>MISSING</v>
      </c>
      <c r="AQ774" s="240" t="str">
        <f t="shared" si="102"/>
        <v/>
      </c>
      <c r="AR774" s="107" t="str">
        <f t="shared" si="103"/>
        <v/>
      </c>
      <c r="AS774" s="90"/>
    </row>
    <row r="775" spans="2:45" x14ac:dyDescent="0.25">
      <c r="B775" s="87"/>
      <c r="C775" s="87"/>
      <c r="D775" s="87"/>
      <c r="E775" s="87"/>
      <c r="F775" s="87"/>
      <c r="G775" s="88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10" t="str">
        <f t="shared" si="96"/>
        <v>MISSING</v>
      </c>
      <c r="W775" s="240" t="str">
        <f t="shared" si="97"/>
        <v xml:space="preserve"> </v>
      </c>
      <c r="X775" s="88"/>
      <c r="Y775" s="9" t="str">
        <f t="shared" si="98"/>
        <v>no</v>
      </c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239" t="str">
        <f t="shared" si="99"/>
        <v>MISSING</v>
      </c>
      <c r="AO775" s="240" t="str">
        <f t="shared" si="100"/>
        <v xml:space="preserve"> </v>
      </c>
      <c r="AP775" s="239" t="str">
        <f t="shared" si="101"/>
        <v>MISSING</v>
      </c>
      <c r="AQ775" s="240" t="str">
        <f t="shared" si="102"/>
        <v/>
      </c>
      <c r="AR775" s="107" t="str">
        <f t="shared" si="103"/>
        <v/>
      </c>
      <c r="AS775" s="90"/>
    </row>
    <row r="776" spans="2:45" x14ac:dyDescent="0.25">
      <c r="B776" s="87"/>
      <c r="C776" s="87"/>
      <c r="D776" s="87"/>
      <c r="E776" s="87"/>
      <c r="F776" s="87"/>
      <c r="G776" s="88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10" t="str">
        <f t="shared" si="96"/>
        <v>MISSING</v>
      </c>
      <c r="W776" s="240" t="str">
        <f t="shared" si="97"/>
        <v xml:space="preserve"> </v>
      </c>
      <c r="X776" s="88"/>
      <c r="Y776" s="9" t="str">
        <f t="shared" si="98"/>
        <v>no</v>
      </c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239" t="str">
        <f t="shared" si="99"/>
        <v>MISSING</v>
      </c>
      <c r="AO776" s="240" t="str">
        <f t="shared" si="100"/>
        <v xml:space="preserve"> </v>
      </c>
      <c r="AP776" s="239" t="str">
        <f t="shared" si="101"/>
        <v>MISSING</v>
      </c>
      <c r="AQ776" s="240" t="str">
        <f t="shared" si="102"/>
        <v/>
      </c>
      <c r="AR776" s="107" t="str">
        <f t="shared" si="103"/>
        <v/>
      </c>
      <c r="AS776" s="90"/>
    </row>
    <row r="777" spans="2:45" x14ac:dyDescent="0.25">
      <c r="B777" s="87"/>
      <c r="C777" s="87"/>
      <c r="D777" s="87"/>
      <c r="E777" s="87"/>
      <c r="F777" s="87"/>
      <c r="G777" s="88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10" t="str">
        <f t="shared" si="96"/>
        <v>MISSING</v>
      </c>
      <c r="W777" s="240" t="str">
        <f t="shared" si="97"/>
        <v xml:space="preserve"> </v>
      </c>
      <c r="X777" s="88"/>
      <c r="Y777" s="9" t="str">
        <f t="shared" si="98"/>
        <v>no</v>
      </c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239" t="str">
        <f t="shared" si="99"/>
        <v>MISSING</v>
      </c>
      <c r="AO777" s="240" t="str">
        <f t="shared" si="100"/>
        <v xml:space="preserve"> </v>
      </c>
      <c r="AP777" s="239" t="str">
        <f t="shared" si="101"/>
        <v>MISSING</v>
      </c>
      <c r="AQ777" s="240" t="str">
        <f t="shared" si="102"/>
        <v/>
      </c>
      <c r="AR777" s="107" t="str">
        <f t="shared" si="103"/>
        <v/>
      </c>
      <c r="AS777" s="90"/>
    </row>
    <row r="778" spans="2:45" x14ac:dyDescent="0.25">
      <c r="B778" s="87"/>
      <c r="C778" s="87"/>
      <c r="D778" s="87"/>
      <c r="E778" s="87"/>
      <c r="F778" s="87"/>
      <c r="G778" s="88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10" t="str">
        <f t="shared" si="96"/>
        <v>MISSING</v>
      </c>
      <c r="W778" s="240" t="str">
        <f t="shared" si="97"/>
        <v xml:space="preserve"> </v>
      </c>
      <c r="X778" s="88"/>
      <c r="Y778" s="9" t="str">
        <f t="shared" si="98"/>
        <v>no</v>
      </c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239" t="str">
        <f t="shared" si="99"/>
        <v>MISSING</v>
      </c>
      <c r="AO778" s="240" t="str">
        <f t="shared" si="100"/>
        <v xml:space="preserve"> </v>
      </c>
      <c r="AP778" s="239" t="str">
        <f t="shared" si="101"/>
        <v>MISSING</v>
      </c>
      <c r="AQ778" s="240" t="str">
        <f t="shared" si="102"/>
        <v/>
      </c>
      <c r="AR778" s="107" t="str">
        <f t="shared" si="103"/>
        <v/>
      </c>
      <c r="AS778" s="90"/>
    </row>
    <row r="779" spans="2:45" x14ac:dyDescent="0.25">
      <c r="B779" s="87"/>
      <c r="C779" s="87"/>
      <c r="D779" s="87"/>
      <c r="E779" s="87"/>
      <c r="F779" s="87"/>
      <c r="G779" s="88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10" t="str">
        <f t="shared" si="96"/>
        <v>MISSING</v>
      </c>
      <c r="W779" s="240" t="str">
        <f t="shared" si="97"/>
        <v xml:space="preserve"> </v>
      </c>
      <c r="X779" s="88"/>
      <c r="Y779" s="9" t="str">
        <f t="shared" si="98"/>
        <v>no</v>
      </c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239" t="str">
        <f t="shared" si="99"/>
        <v>MISSING</v>
      </c>
      <c r="AO779" s="240" t="str">
        <f t="shared" si="100"/>
        <v xml:space="preserve"> </v>
      </c>
      <c r="AP779" s="239" t="str">
        <f t="shared" si="101"/>
        <v>MISSING</v>
      </c>
      <c r="AQ779" s="240" t="str">
        <f t="shared" si="102"/>
        <v/>
      </c>
      <c r="AR779" s="107" t="str">
        <f t="shared" si="103"/>
        <v/>
      </c>
      <c r="AS779" s="90"/>
    </row>
    <row r="780" spans="2:45" x14ac:dyDescent="0.25">
      <c r="B780" s="87"/>
      <c r="C780" s="87"/>
      <c r="D780" s="87"/>
      <c r="E780" s="87"/>
      <c r="F780" s="87"/>
      <c r="G780" s="88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10" t="str">
        <f t="shared" si="96"/>
        <v>MISSING</v>
      </c>
      <c r="W780" s="240" t="str">
        <f t="shared" si="97"/>
        <v xml:space="preserve"> </v>
      </c>
      <c r="X780" s="88"/>
      <c r="Y780" s="9" t="str">
        <f t="shared" si="98"/>
        <v>no</v>
      </c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239" t="str">
        <f t="shared" si="99"/>
        <v>MISSING</v>
      </c>
      <c r="AO780" s="240" t="str">
        <f t="shared" si="100"/>
        <v xml:space="preserve"> </v>
      </c>
      <c r="AP780" s="239" t="str">
        <f t="shared" si="101"/>
        <v>MISSING</v>
      </c>
      <c r="AQ780" s="240" t="str">
        <f t="shared" si="102"/>
        <v/>
      </c>
      <c r="AR780" s="107" t="str">
        <f t="shared" si="103"/>
        <v/>
      </c>
      <c r="AS780" s="90"/>
    </row>
    <row r="781" spans="2:45" x14ac:dyDescent="0.25">
      <c r="B781" s="87"/>
      <c r="C781" s="87"/>
      <c r="D781" s="87"/>
      <c r="E781" s="87"/>
      <c r="F781" s="87"/>
      <c r="G781" s="88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10" t="str">
        <f t="shared" si="96"/>
        <v>MISSING</v>
      </c>
      <c r="W781" s="240" t="str">
        <f t="shared" si="97"/>
        <v xml:space="preserve"> </v>
      </c>
      <c r="X781" s="88"/>
      <c r="Y781" s="9" t="str">
        <f t="shared" si="98"/>
        <v>no</v>
      </c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239" t="str">
        <f t="shared" si="99"/>
        <v>MISSING</v>
      </c>
      <c r="AO781" s="240" t="str">
        <f t="shared" si="100"/>
        <v xml:space="preserve"> </v>
      </c>
      <c r="AP781" s="239" t="str">
        <f t="shared" si="101"/>
        <v>MISSING</v>
      </c>
      <c r="AQ781" s="240" t="str">
        <f t="shared" si="102"/>
        <v/>
      </c>
      <c r="AR781" s="107" t="str">
        <f t="shared" si="103"/>
        <v/>
      </c>
      <c r="AS781" s="90"/>
    </row>
    <row r="782" spans="2:45" x14ac:dyDescent="0.25">
      <c r="B782" s="87"/>
      <c r="C782" s="87"/>
      <c r="D782" s="87"/>
      <c r="E782" s="87"/>
      <c r="F782" s="87"/>
      <c r="G782" s="88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10" t="str">
        <f t="shared" si="96"/>
        <v>MISSING</v>
      </c>
      <c r="W782" s="240" t="str">
        <f t="shared" si="97"/>
        <v xml:space="preserve"> </v>
      </c>
      <c r="X782" s="88"/>
      <c r="Y782" s="9" t="str">
        <f t="shared" si="98"/>
        <v>no</v>
      </c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239" t="str">
        <f t="shared" si="99"/>
        <v>MISSING</v>
      </c>
      <c r="AO782" s="240" t="str">
        <f t="shared" si="100"/>
        <v xml:space="preserve"> </v>
      </c>
      <c r="AP782" s="239" t="str">
        <f t="shared" si="101"/>
        <v>MISSING</v>
      </c>
      <c r="AQ782" s="240" t="str">
        <f t="shared" si="102"/>
        <v/>
      </c>
      <c r="AR782" s="107" t="str">
        <f t="shared" si="103"/>
        <v/>
      </c>
      <c r="AS782" s="90"/>
    </row>
    <row r="783" spans="2:45" x14ac:dyDescent="0.25">
      <c r="B783" s="87"/>
      <c r="C783" s="87"/>
      <c r="D783" s="87"/>
      <c r="E783" s="87"/>
      <c r="F783" s="87"/>
      <c r="G783" s="88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10" t="str">
        <f t="shared" si="96"/>
        <v>MISSING</v>
      </c>
      <c r="W783" s="240" t="str">
        <f t="shared" si="97"/>
        <v xml:space="preserve"> </v>
      </c>
      <c r="X783" s="88"/>
      <c r="Y783" s="9" t="str">
        <f t="shared" si="98"/>
        <v>no</v>
      </c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239" t="str">
        <f t="shared" si="99"/>
        <v>MISSING</v>
      </c>
      <c r="AO783" s="240" t="str">
        <f t="shared" si="100"/>
        <v xml:space="preserve"> </v>
      </c>
      <c r="AP783" s="239" t="str">
        <f t="shared" si="101"/>
        <v>MISSING</v>
      </c>
      <c r="AQ783" s="240" t="str">
        <f t="shared" si="102"/>
        <v/>
      </c>
      <c r="AR783" s="107" t="str">
        <f t="shared" si="103"/>
        <v/>
      </c>
      <c r="AS783" s="90"/>
    </row>
    <row r="784" spans="2:45" x14ac:dyDescent="0.25">
      <c r="B784" s="87"/>
      <c r="C784" s="87"/>
      <c r="D784" s="87"/>
      <c r="E784" s="87"/>
      <c r="F784" s="87"/>
      <c r="G784" s="88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10" t="str">
        <f t="shared" si="96"/>
        <v>MISSING</v>
      </c>
      <c r="W784" s="240" t="str">
        <f t="shared" si="97"/>
        <v xml:space="preserve"> </v>
      </c>
      <c r="X784" s="88"/>
      <c r="Y784" s="9" t="str">
        <f t="shared" si="98"/>
        <v>no</v>
      </c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239" t="str">
        <f t="shared" si="99"/>
        <v>MISSING</v>
      </c>
      <c r="AO784" s="240" t="str">
        <f t="shared" si="100"/>
        <v xml:space="preserve"> </v>
      </c>
      <c r="AP784" s="239" t="str">
        <f t="shared" si="101"/>
        <v>MISSING</v>
      </c>
      <c r="AQ784" s="240" t="str">
        <f t="shared" si="102"/>
        <v/>
      </c>
      <c r="AR784" s="107" t="str">
        <f t="shared" si="103"/>
        <v/>
      </c>
      <c r="AS784" s="90"/>
    </row>
    <row r="785" spans="2:45" x14ac:dyDescent="0.25">
      <c r="B785" s="87"/>
      <c r="C785" s="87"/>
      <c r="D785" s="87"/>
      <c r="E785" s="87"/>
      <c r="F785" s="87"/>
      <c r="G785" s="88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10" t="str">
        <f t="shared" si="96"/>
        <v>MISSING</v>
      </c>
      <c r="W785" s="240" t="str">
        <f t="shared" si="97"/>
        <v xml:space="preserve"> </v>
      </c>
      <c r="X785" s="88"/>
      <c r="Y785" s="9" t="str">
        <f t="shared" si="98"/>
        <v>no</v>
      </c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239" t="str">
        <f t="shared" si="99"/>
        <v>MISSING</v>
      </c>
      <c r="AO785" s="240" t="str">
        <f t="shared" si="100"/>
        <v xml:space="preserve"> </v>
      </c>
      <c r="AP785" s="239" t="str">
        <f t="shared" si="101"/>
        <v>MISSING</v>
      </c>
      <c r="AQ785" s="240" t="str">
        <f t="shared" si="102"/>
        <v/>
      </c>
      <c r="AR785" s="107" t="str">
        <f t="shared" si="103"/>
        <v/>
      </c>
      <c r="AS785" s="90"/>
    </row>
    <row r="786" spans="2:45" x14ac:dyDescent="0.25">
      <c r="B786" s="87"/>
      <c r="C786" s="87"/>
      <c r="D786" s="87"/>
      <c r="E786" s="87"/>
      <c r="F786" s="87"/>
      <c r="G786" s="88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10" t="str">
        <f t="shared" si="96"/>
        <v>MISSING</v>
      </c>
      <c r="W786" s="240" t="str">
        <f t="shared" si="97"/>
        <v xml:space="preserve"> </v>
      </c>
      <c r="X786" s="88"/>
      <c r="Y786" s="9" t="str">
        <f t="shared" si="98"/>
        <v>no</v>
      </c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239" t="str">
        <f t="shared" si="99"/>
        <v>MISSING</v>
      </c>
      <c r="AO786" s="240" t="str">
        <f t="shared" si="100"/>
        <v xml:space="preserve"> </v>
      </c>
      <c r="AP786" s="239" t="str">
        <f t="shared" si="101"/>
        <v>MISSING</v>
      </c>
      <c r="AQ786" s="240" t="str">
        <f t="shared" si="102"/>
        <v/>
      </c>
      <c r="AR786" s="107" t="str">
        <f t="shared" si="103"/>
        <v/>
      </c>
      <c r="AS786" s="90"/>
    </row>
    <row r="787" spans="2:45" x14ac:dyDescent="0.25">
      <c r="B787" s="87"/>
      <c r="C787" s="87"/>
      <c r="D787" s="87"/>
      <c r="E787" s="87"/>
      <c r="F787" s="87"/>
      <c r="G787" s="88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10" t="str">
        <f t="shared" si="96"/>
        <v>MISSING</v>
      </c>
      <c r="W787" s="240" t="str">
        <f t="shared" si="97"/>
        <v xml:space="preserve"> </v>
      </c>
      <c r="X787" s="88"/>
      <c r="Y787" s="9" t="str">
        <f t="shared" si="98"/>
        <v>no</v>
      </c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239" t="str">
        <f t="shared" si="99"/>
        <v>MISSING</v>
      </c>
      <c r="AO787" s="240" t="str">
        <f t="shared" si="100"/>
        <v xml:space="preserve"> </v>
      </c>
      <c r="AP787" s="239" t="str">
        <f t="shared" si="101"/>
        <v>MISSING</v>
      </c>
      <c r="AQ787" s="240" t="str">
        <f t="shared" si="102"/>
        <v/>
      </c>
      <c r="AR787" s="107" t="str">
        <f t="shared" si="103"/>
        <v/>
      </c>
      <c r="AS787" s="90"/>
    </row>
    <row r="788" spans="2:45" x14ac:dyDescent="0.25">
      <c r="B788" s="87"/>
      <c r="C788" s="87"/>
      <c r="D788" s="87"/>
      <c r="E788" s="87"/>
      <c r="F788" s="87"/>
      <c r="G788" s="88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10" t="str">
        <f t="shared" si="96"/>
        <v>MISSING</v>
      </c>
      <c r="W788" s="240" t="str">
        <f t="shared" si="97"/>
        <v xml:space="preserve"> </v>
      </c>
      <c r="X788" s="88"/>
      <c r="Y788" s="9" t="str">
        <f t="shared" si="98"/>
        <v>no</v>
      </c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239" t="str">
        <f t="shared" si="99"/>
        <v>MISSING</v>
      </c>
      <c r="AO788" s="240" t="str">
        <f t="shared" si="100"/>
        <v xml:space="preserve"> </v>
      </c>
      <c r="AP788" s="239" t="str">
        <f t="shared" si="101"/>
        <v>MISSING</v>
      </c>
      <c r="AQ788" s="240" t="str">
        <f t="shared" si="102"/>
        <v/>
      </c>
      <c r="AR788" s="107" t="str">
        <f t="shared" si="103"/>
        <v/>
      </c>
      <c r="AS788" s="90"/>
    </row>
    <row r="789" spans="2:45" x14ac:dyDescent="0.25">
      <c r="B789" s="87"/>
      <c r="C789" s="87"/>
      <c r="D789" s="87"/>
      <c r="E789" s="87"/>
      <c r="F789" s="87"/>
      <c r="G789" s="88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10" t="str">
        <f t="shared" si="96"/>
        <v>MISSING</v>
      </c>
      <c r="W789" s="240" t="str">
        <f t="shared" si="97"/>
        <v xml:space="preserve"> </v>
      </c>
      <c r="X789" s="88"/>
      <c r="Y789" s="9" t="str">
        <f t="shared" si="98"/>
        <v>no</v>
      </c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239" t="str">
        <f t="shared" si="99"/>
        <v>MISSING</v>
      </c>
      <c r="AO789" s="240" t="str">
        <f t="shared" si="100"/>
        <v xml:space="preserve"> </v>
      </c>
      <c r="AP789" s="239" t="str">
        <f t="shared" si="101"/>
        <v>MISSING</v>
      </c>
      <c r="AQ789" s="240" t="str">
        <f t="shared" si="102"/>
        <v/>
      </c>
      <c r="AR789" s="107" t="str">
        <f t="shared" si="103"/>
        <v/>
      </c>
      <c r="AS789" s="90"/>
    </row>
    <row r="790" spans="2:45" x14ac:dyDescent="0.25">
      <c r="B790" s="87"/>
      <c r="C790" s="87"/>
      <c r="D790" s="87"/>
      <c r="E790" s="87"/>
      <c r="F790" s="87"/>
      <c r="G790" s="88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10" t="str">
        <f t="shared" si="96"/>
        <v>MISSING</v>
      </c>
      <c r="W790" s="240" t="str">
        <f t="shared" si="97"/>
        <v xml:space="preserve"> </v>
      </c>
      <c r="X790" s="88"/>
      <c r="Y790" s="9" t="str">
        <f t="shared" si="98"/>
        <v>no</v>
      </c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239" t="str">
        <f t="shared" si="99"/>
        <v>MISSING</v>
      </c>
      <c r="AO790" s="240" t="str">
        <f t="shared" si="100"/>
        <v xml:space="preserve"> </v>
      </c>
      <c r="AP790" s="239" t="str">
        <f t="shared" si="101"/>
        <v>MISSING</v>
      </c>
      <c r="AQ790" s="240" t="str">
        <f t="shared" si="102"/>
        <v/>
      </c>
      <c r="AR790" s="107" t="str">
        <f t="shared" si="103"/>
        <v/>
      </c>
      <c r="AS790" s="90"/>
    </row>
    <row r="791" spans="2:45" x14ac:dyDescent="0.25">
      <c r="B791" s="87"/>
      <c r="C791" s="87"/>
      <c r="D791" s="87"/>
      <c r="E791" s="87"/>
      <c r="F791" s="87"/>
      <c r="G791" s="88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10" t="str">
        <f t="shared" si="96"/>
        <v>MISSING</v>
      </c>
      <c r="W791" s="240" t="str">
        <f t="shared" si="97"/>
        <v xml:space="preserve"> </v>
      </c>
      <c r="X791" s="88"/>
      <c r="Y791" s="9" t="str">
        <f t="shared" si="98"/>
        <v>no</v>
      </c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239" t="str">
        <f t="shared" si="99"/>
        <v>MISSING</v>
      </c>
      <c r="AO791" s="240" t="str">
        <f t="shared" si="100"/>
        <v xml:space="preserve"> </v>
      </c>
      <c r="AP791" s="239" t="str">
        <f t="shared" si="101"/>
        <v>MISSING</v>
      </c>
      <c r="AQ791" s="240" t="str">
        <f t="shared" si="102"/>
        <v/>
      </c>
      <c r="AR791" s="107" t="str">
        <f t="shared" si="103"/>
        <v/>
      </c>
      <c r="AS791" s="90"/>
    </row>
    <row r="792" spans="2:45" x14ac:dyDescent="0.25">
      <c r="B792" s="87"/>
      <c r="C792" s="87"/>
      <c r="D792" s="87"/>
      <c r="E792" s="87"/>
      <c r="F792" s="87"/>
      <c r="G792" s="88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10" t="str">
        <f t="shared" si="96"/>
        <v>MISSING</v>
      </c>
      <c r="W792" s="240" t="str">
        <f t="shared" si="97"/>
        <v xml:space="preserve"> </v>
      </c>
      <c r="X792" s="88"/>
      <c r="Y792" s="9" t="str">
        <f t="shared" si="98"/>
        <v>no</v>
      </c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239" t="str">
        <f t="shared" si="99"/>
        <v>MISSING</v>
      </c>
      <c r="AO792" s="240" t="str">
        <f t="shared" si="100"/>
        <v xml:space="preserve"> </v>
      </c>
      <c r="AP792" s="239" t="str">
        <f t="shared" si="101"/>
        <v>MISSING</v>
      </c>
      <c r="AQ792" s="240" t="str">
        <f t="shared" si="102"/>
        <v/>
      </c>
      <c r="AR792" s="107" t="str">
        <f t="shared" si="103"/>
        <v/>
      </c>
      <c r="AS792" s="90"/>
    </row>
    <row r="793" spans="2:45" x14ac:dyDescent="0.25">
      <c r="B793" s="87"/>
      <c r="C793" s="87"/>
      <c r="D793" s="87"/>
      <c r="E793" s="87"/>
      <c r="F793" s="87"/>
      <c r="G793" s="88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10" t="str">
        <f t="shared" si="96"/>
        <v>MISSING</v>
      </c>
      <c r="W793" s="240" t="str">
        <f t="shared" si="97"/>
        <v xml:space="preserve"> </v>
      </c>
      <c r="X793" s="88"/>
      <c r="Y793" s="9" t="str">
        <f t="shared" si="98"/>
        <v>no</v>
      </c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239" t="str">
        <f t="shared" si="99"/>
        <v>MISSING</v>
      </c>
      <c r="AO793" s="240" t="str">
        <f t="shared" si="100"/>
        <v xml:space="preserve"> </v>
      </c>
      <c r="AP793" s="239" t="str">
        <f t="shared" si="101"/>
        <v>MISSING</v>
      </c>
      <c r="AQ793" s="240" t="str">
        <f t="shared" si="102"/>
        <v/>
      </c>
      <c r="AR793" s="107" t="str">
        <f t="shared" si="103"/>
        <v/>
      </c>
      <c r="AS793" s="90"/>
    </row>
    <row r="794" spans="2:45" x14ac:dyDescent="0.25">
      <c r="B794" s="87"/>
      <c r="C794" s="87"/>
      <c r="D794" s="87"/>
      <c r="E794" s="87"/>
      <c r="F794" s="87"/>
      <c r="G794" s="88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10" t="str">
        <f t="shared" si="96"/>
        <v>MISSING</v>
      </c>
      <c r="W794" s="240" t="str">
        <f t="shared" si="97"/>
        <v xml:space="preserve"> </v>
      </c>
      <c r="X794" s="88"/>
      <c r="Y794" s="9" t="str">
        <f t="shared" si="98"/>
        <v>no</v>
      </c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239" t="str">
        <f t="shared" si="99"/>
        <v>MISSING</v>
      </c>
      <c r="AO794" s="240" t="str">
        <f t="shared" si="100"/>
        <v xml:space="preserve"> </v>
      </c>
      <c r="AP794" s="239" t="str">
        <f t="shared" si="101"/>
        <v>MISSING</v>
      </c>
      <c r="AQ794" s="240" t="str">
        <f t="shared" si="102"/>
        <v/>
      </c>
      <c r="AR794" s="107" t="str">
        <f t="shared" si="103"/>
        <v/>
      </c>
      <c r="AS794" s="90"/>
    </row>
    <row r="795" spans="2:45" x14ac:dyDescent="0.25">
      <c r="B795" s="87"/>
      <c r="C795" s="87"/>
      <c r="D795" s="87"/>
      <c r="E795" s="87"/>
      <c r="F795" s="87"/>
      <c r="G795" s="88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10" t="str">
        <f t="shared" si="96"/>
        <v>MISSING</v>
      </c>
      <c r="W795" s="240" t="str">
        <f t="shared" si="97"/>
        <v xml:space="preserve"> </v>
      </c>
      <c r="X795" s="88"/>
      <c r="Y795" s="9" t="str">
        <f t="shared" si="98"/>
        <v>no</v>
      </c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239" t="str">
        <f t="shared" si="99"/>
        <v>MISSING</v>
      </c>
      <c r="AO795" s="240" t="str">
        <f t="shared" si="100"/>
        <v xml:space="preserve"> </v>
      </c>
      <c r="AP795" s="239" t="str">
        <f t="shared" si="101"/>
        <v>MISSING</v>
      </c>
      <c r="AQ795" s="240" t="str">
        <f t="shared" si="102"/>
        <v/>
      </c>
      <c r="AR795" s="107" t="str">
        <f t="shared" si="103"/>
        <v/>
      </c>
      <c r="AS795" s="90"/>
    </row>
    <row r="796" spans="2:45" x14ac:dyDescent="0.25">
      <c r="B796" s="87"/>
      <c r="C796" s="87"/>
      <c r="D796" s="87"/>
      <c r="E796" s="87"/>
      <c r="F796" s="87"/>
      <c r="G796" s="88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10" t="str">
        <f t="shared" si="96"/>
        <v>MISSING</v>
      </c>
      <c r="W796" s="240" t="str">
        <f t="shared" si="97"/>
        <v xml:space="preserve"> </v>
      </c>
      <c r="X796" s="88"/>
      <c r="Y796" s="9" t="str">
        <f t="shared" si="98"/>
        <v>no</v>
      </c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239" t="str">
        <f t="shared" si="99"/>
        <v>MISSING</v>
      </c>
      <c r="AO796" s="240" t="str">
        <f t="shared" si="100"/>
        <v xml:space="preserve"> </v>
      </c>
      <c r="AP796" s="239" t="str">
        <f t="shared" si="101"/>
        <v>MISSING</v>
      </c>
      <c r="AQ796" s="240" t="str">
        <f t="shared" si="102"/>
        <v/>
      </c>
      <c r="AR796" s="107" t="str">
        <f t="shared" si="103"/>
        <v/>
      </c>
      <c r="AS796" s="90"/>
    </row>
    <row r="797" spans="2:45" x14ac:dyDescent="0.25">
      <c r="B797" s="87"/>
      <c r="C797" s="87"/>
      <c r="D797" s="87"/>
      <c r="E797" s="87"/>
      <c r="F797" s="87"/>
      <c r="G797" s="88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10" t="str">
        <f t="shared" si="96"/>
        <v>MISSING</v>
      </c>
      <c r="W797" s="240" t="str">
        <f t="shared" si="97"/>
        <v xml:space="preserve"> </v>
      </c>
      <c r="X797" s="88"/>
      <c r="Y797" s="9" t="str">
        <f t="shared" si="98"/>
        <v>no</v>
      </c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239" t="str">
        <f t="shared" si="99"/>
        <v>MISSING</v>
      </c>
      <c r="AO797" s="240" t="str">
        <f t="shared" si="100"/>
        <v xml:space="preserve"> </v>
      </c>
      <c r="AP797" s="239" t="str">
        <f t="shared" si="101"/>
        <v>MISSING</v>
      </c>
      <c r="AQ797" s="240" t="str">
        <f t="shared" si="102"/>
        <v/>
      </c>
      <c r="AR797" s="107" t="str">
        <f t="shared" si="103"/>
        <v/>
      </c>
      <c r="AS797" s="90"/>
    </row>
    <row r="798" spans="2:45" x14ac:dyDescent="0.25">
      <c r="B798" s="87"/>
      <c r="C798" s="87"/>
      <c r="D798" s="87"/>
      <c r="E798" s="87"/>
      <c r="F798" s="87"/>
      <c r="G798" s="88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10" t="str">
        <f t="shared" si="96"/>
        <v>MISSING</v>
      </c>
      <c r="W798" s="240" t="str">
        <f t="shared" si="97"/>
        <v xml:space="preserve"> </v>
      </c>
      <c r="X798" s="88"/>
      <c r="Y798" s="9" t="str">
        <f t="shared" si="98"/>
        <v>no</v>
      </c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239" t="str">
        <f t="shared" si="99"/>
        <v>MISSING</v>
      </c>
      <c r="AO798" s="240" t="str">
        <f t="shared" si="100"/>
        <v xml:space="preserve"> </v>
      </c>
      <c r="AP798" s="239" t="str">
        <f t="shared" si="101"/>
        <v>MISSING</v>
      </c>
      <c r="AQ798" s="240" t="str">
        <f t="shared" si="102"/>
        <v/>
      </c>
      <c r="AR798" s="107" t="str">
        <f t="shared" si="103"/>
        <v/>
      </c>
      <c r="AS798" s="90"/>
    </row>
    <row r="799" spans="2:45" x14ac:dyDescent="0.25">
      <c r="B799" s="87"/>
      <c r="C799" s="87"/>
      <c r="D799" s="87"/>
      <c r="E799" s="87"/>
      <c r="F799" s="87"/>
      <c r="G799" s="88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10" t="str">
        <f t="shared" si="96"/>
        <v>MISSING</v>
      </c>
      <c r="W799" s="240" t="str">
        <f t="shared" si="97"/>
        <v xml:space="preserve"> </v>
      </c>
      <c r="X799" s="88"/>
      <c r="Y799" s="9" t="str">
        <f t="shared" si="98"/>
        <v>no</v>
      </c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239" t="str">
        <f t="shared" si="99"/>
        <v>MISSING</v>
      </c>
      <c r="AO799" s="240" t="str">
        <f t="shared" si="100"/>
        <v xml:space="preserve"> </v>
      </c>
      <c r="AP799" s="239" t="str">
        <f t="shared" si="101"/>
        <v>MISSING</v>
      </c>
      <c r="AQ799" s="240" t="str">
        <f t="shared" si="102"/>
        <v/>
      </c>
      <c r="AR799" s="107" t="str">
        <f t="shared" si="103"/>
        <v/>
      </c>
      <c r="AS799" s="90"/>
    </row>
    <row r="800" spans="2:45" x14ac:dyDescent="0.25">
      <c r="B800" s="87"/>
      <c r="C800" s="87"/>
      <c r="D800" s="87"/>
      <c r="E800" s="87"/>
      <c r="F800" s="87"/>
      <c r="G800" s="88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10" t="str">
        <f t="shared" si="96"/>
        <v>MISSING</v>
      </c>
      <c r="W800" s="240" t="str">
        <f t="shared" si="97"/>
        <v xml:space="preserve"> </v>
      </c>
      <c r="X800" s="88"/>
      <c r="Y800" s="9" t="str">
        <f t="shared" si="98"/>
        <v>no</v>
      </c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239" t="str">
        <f t="shared" si="99"/>
        <v>MISSING</v>
      </c>
      <c r="AO800" s="240" t="str">
        <f t="shared" si="100"/>
        <v xml:space="preserve"> </v>
      </c>
      <c r="AP800" s="239" t="str">
        <f t="shared" si="101"/>
        <v>MISSING</v>
      </c>
      <c r="AQ800" s="240" t="str">
        <f t="shared" si="102"/>
        <v/>
      </c>
      <c r="AR800" s="107" t="str">
        <f t="shared" si="103"/>
        <v/>
      </c>
      <c r="AS800" s="90"/>
    </row>
    <row r="801" spans="2:45" x14ac:dyDescent="0.25">
      <c r="B801" s="87"/>
      <c r="C801" s="87"/>
      <c r="D801" s="87"/>
      <c r="E801" s="87"/>
      <c r="F801" s="87"/>
      <c r="G801" s="88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10" t="str">
        <f t="shared" si="96"/>
        <v>MISSING</v>
      </c>
      <c r="W801" s="240" t="str">
        <f t="shared" si="97"/>
        <v xml:space="preserve"> </v>
      </c>
      <c r="X801" s="88"/>
      <c r="Y801" s="9" t="str">
        <f t="shared" si="98"/>
        <v>no</v>
      </c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239" t="str">
        <f t="shared" si="99"/>
        <v>MISSING</v>
      </c>
      <c r="AO801" s="240" t="str">
        <f t="shared" si="100"/>
        <v xml:space="preserve"> </v>
      </c>
      <c r="AP801" s="239" t="str">
        <f t="shared" si="101"/>
        <v>MISSING</v>
      </c>
      <c r="AQ801" s="240" t="str">
        <f t="shared" si="102"/>
        <v/>
      </c>
      <c r="AR801" s="107" t="str">
        <f t="shared" si="103"/>
        <v/>
      </c>
      <c r="AS801" s="90"/>
    </row>
    <row r="802" spans="2:45" x14ac:dyDescent="0.25">
      <c r="B802" s="87"/>
      <c r="C802" s="87"/>
      <c r="D802" s="87"/>
      <c r="E802" s="87"/>
      <c r="F802" s="87"/>
      <c r="G802" s="88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10" t="str">
        <f t="shared" si="96"/>
        <v>MISSING</v>
      </c>
      <c r="W802" s="240" t="str">
        <f t="shared" si="97"/>
        <v xml:space="preserve"> </v>
      </c>
      <c r="X802" s="88"/>
      <c r="Y802" s="9" t="str">
        <f t="shared" si="98"/>
        <v>no</v>
      </c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239" t="str">
        <f t="shared" si="99"/>
        <v>MISSING</v>
      </c>
      <c r="AO802" s="240" t="str">
        <f t="shared" si="100"/>
        <v xml:space="preserve"> </v>
      </c>
      <c r="AP802" s="239" t="str">
        <f t="shared" si="101"/>
        <v>MISSING</v>
      </c>
      <c r="AQ802" s="240" t="str">
        <f t="shared" si="102"/>
        <v/>
      </c>
      <c r="AR802" s="107" t="str">
        <f t="shared" si="103"/>
        <v/>
      </c>
      <c r="AS802" s="90"/>
    </row>
    <row r="803" spans="2:45" x14ac:dyDescent="0.25">
      <c r="B803" s="87"/>
      <c r="C803" s="87"/>
      <c r="D803" s="87"/>
      <c r="E803" s="87"/>
      <c r="F803" s="87"/>
      <c r="G803" s="88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10" t="str">
        <f t="shared" si="96"/>
        <v>MISSING</v>
      </c>
      <c r="W803" s="240" t="str">
        <f t="shared" si="97"/>
        <v xml:space="preserve"> </v>
      </c>
      <c r="X803" s="88"/>
      <c r="Y803" s="9" t="str">
        <f t="shared" si="98"/>
        <v>no</v>
      </c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239" t="str">
        <f t="shared" si="99"/>
        <v>MISSING</v>
      </c>
      <c r="AO803" s="240" t="str">
        <f t="shared" si="100"/>
        <v xml:space="preserve"> </v>
      </c>
      <c r="AP803" s="239" t="str">
        <f t="shared" si="101"/>
        <v>MISSING</v>
      </c>
      <c r="AQ803" s="240" t="str">
        <f t="shared" si="102"/>
        <v/>
      </c>
      <c r="AR803" s="107" t="str">
        <f t="shared" si="103"/>
        <v/>
      </c>
      <c r="AS803" s="90"/>
    </row>
    <row r="804" spans="2:45" x14ac:dyDescent="0.25">
      <c r="B804" s="87"/>
      <c r="C804" s="87"/>
      <c r="D804" s="87"/>
      <c r="E804" s="87"/>
      <c r="F804" s="87"/>
      <c r="G804" s="88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10" t="str">
        <f t="shared" si="96"/>
        <v>MISSING</v>
      </c>
      <c r="W804" s="240" t="str">
        <f t="shared" si="97"/>
        <v xml:space="preserve"> </v>
      </c>
      <c r="X804" s="88"/>
      <c r="Y804" s="9" t="str">
        <f t="shared" si="98"/>
        <v>no</v>
      </c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239" t="str">
        <f t="shared" si="99"/>
        <v>MISSING</v>
      </c>
      <c r="AO804" s="240" t="str">
        <f t="shared" si="100"/>
        <v xml:space="preserve"> </v>
      </c>
      <c r="AP804" s="239" t="str">
        <f t="shared" si="101"/>
        <v>MISSING</v>
      </c>
      <c r="AQ804" s="240" t="str">
        <f t="shared" si="102"/>
        <v/>
      </c>
      <c r="AR804" s="107" t="str">
        <f t="shared" si="103"/>
        <v/>
      </c>
      <c r="AS804" s="90"/>
    </row>
    <row r="805" spans="2:45" x14ac:dyDescent="0.25">
      <c r="B805" s="87"/>
      <c r="C805" s="87"/>
      <c r="D805" s="87"/>
      <c r="E805" s="87"/>
      <c r="F805" s="87"/>
      <c r="G805" s="88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10" t="str">
        <f t="shared" si="96"/>
        <v>MISSING</v>
      </c>
      <c r="W805" s="240" t="str">
        <f t="shared" si="97"/>
        <v xml:space="preserve"> </v>
      </c>
      <c r="X805" s="88"/>
      <c r="Y805" s="9" t="str">
        <f t="shared" si="98"/>
        <v>no</v>
      </c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239" t="str">
        <f t="shared" si="99"/>
        <v>MISSING</v>
      </c>
      <c r="AO805" s="240" t="str">
        <f t="shared" si="100"/>
        <v xml:space="preserve"> </v>
      </c>
      <c r="AP805" s="239" t="str">
        <f t="shared" si="101"/>
        <v>MISSING</v>
      </c>
      <c r="AQ805" s="240" t="str">
        <f t="shared" si="102"/>
        <v/>
      </c>
      <c r="AR805" s="107" t="str">
        <f t="shared" si="103"/>
        <v/>
      </c>
      <c r="AS805" s="90"/>
    </row>
    <row r="806" spans="2:45" x14ac:dyDescent="0.25">
      <c r="B806" s="87"/>
      <c r="C806" s="87"/>
      <c r="D806" s="87"/>
      <c r="E806" s="87"/>
      <c r="F806" s="87"/>
      <c r="G806" s="88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10" t="str">
        <f t="shared" si="96"/>
        <v>MISSING</v>
      </c>
      <c r="W806" s="240" t="str">
        <f t="shared" si="97"/>
        <v xml:space="preserve"> </v>
      </c>
      <c r="X806" s="88"/>
      <c r="Y806" s="9" t="str">
        <f t="shared" si="98"/>
        <v>no</v>
      </c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239" t="str">
        <f t="shared" si="99"/>
        <v>MISSING</v>
      </c>
      <c r="AO806" s="240" t="str">
        <f t="shared" si="100"/>
        <v xml:space="preserve"> </v>
      </c>
      <c r="AP806" s="239" t="str">
        <f t="shared" si="101"/>
        <v>MISSING</v>
      </c>
      <c r="AQ806" s="240" t="str">
        <f t="shared" si="102"/>
        <v/>
      </c>
      <c r="AR806" s="107" t="str">
        <f t="shared" si="103"/>
        <v/>
      </c>
      <c r="AS806" s="90"/>
    </row>
    <row r="807" spans="2:45" x14ac:dyDescent="0.25">
      <c r="B807" s="87"/>
      <c r="C807" s="87"/>
      <c r="D807" s="87"/>
      <c r="E807" s="87"/>
      <c r="F807" s="87"/>
      <c r="G807" s="88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10" t="str">
        <f t="shared" si="96"/>
        <v>MISSING</v>
      </c>
      <c r="W807" s="240" t="str">
        <f t="shared" si="97"/>
        <v xml:space="preserve"> </v>
      </c>
      <c r="X807" s="88"/>
      <c r="Y807" s="9" t="str">
        <f t="shared" si="98"/>
        <v>no</v>
      </c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239" t="str">
        <f t="shared" si="99"/>
        <v>MISSING</v>
      </c>
      <c r="AO807" s="240" t="str">
        <f t="shared" si="100"/>
        <v xml:space="preserve"> </v>
      </c>
      <c r="AP807" s="239" t="str">
        <f t="shared" si="101"/>
        <v>MISSING</v>
      </c>
      <c r="AQ807" s="240" t="str">
        <f t="shared" si="102"/>
        <v/>
      </c>
      <c r="AR807" s="107" t="str">
        <f t="shared" si="103"/>
        <v/>
      </c>
      <c r="AS807" s="90"/>
    </row>
    <row r="808" spans="2:45" x14ac:dyDescent="0.25">
      <c r="B808" s="87"/>
      <c r="C808" s="87"/>
      <c r="D808" s="87"/>
      <c r="E808" s="87"/>
      <c r="F808" s="87"/>
      <c r="G808" s="88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10" t="str">
        <f t="shared" si="96"/>
        <v>MISSING</v>
      </c>
      <c r="W808" s="240" t="str">
        <f t="shared" si="97"/>
        <v xml:space="preserve"> </v>
      </c>
      <c r="X808" s="88"/>
      <c r="Y808" s="9" t="str">
        <f t="shared" si="98"/>
        <v>no</v>
      </c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239" t="str">
        <f t="shared" si="99"/>
        <v>MISSING</v>
      </c>
      <c r="AO808" s="240" t="str">
        <f t="shared" si="100"/>
        <v xml:space="preserve"> </v>
      </c>
      <c r="AP808" s="239" t="str">
        <f t="shared" si="101"/>
        <v>MISSING</v>
      </c>
      <c r="AQ808" s="240" t="str">
        <f t="shared" si="102"/>
        <v/>
      </c>
      <c r="AR808" s="107" t="str">
        <f t="shared" si="103"/>
        <v/>
      </c>
      <c r="AS808" s="90"/>
    </row>
    <row r="809" spans="2:45" x14ac:dyDescent="0.25">
      <c r="B809" s="87"/>
      <c r="C809" s="87"/>
      <c r="D809" s="87"/>
      <c r="E809" s="87"/>
      <c r="F809" s="87"/>
      <c r="G809" s="88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10" t="str">
        <f t="shared" si="96"/>
        <v>MISSING</v>
      </c>
      <c r="W809" s="240" t="str">
        <f t="shared" si="97"/>
        <v xml:space="preserve"> </v>
      </c>
      <c r="X809" s="88"/>
      <c r="Y809" s="9" t="str">
        <f t="shared" si="98"/>
        <v>no</v>
      </c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239" t="str">
        <f t="shared" si="99"/>
        <v>MISSING</v>
      </c>
      <c r="AO809" s="240" t="str">
        <f t="shared" si="100"/>
        <v xml:space="preserve"> </v>
      </c>
      <c r="AP809" s="239" t="str">
        <f t="shared" si="101"/>
        <v>MISSING</v>
      </c>
      <c r="AQ809" s="240" t="str">
        <f t="shared" si="102"/>
        <v/>
      </c>
      <c r="AR809" s="107" t="str">
        <f t="shared" si="103"/>
        <v/>
      </c>
      <c r="AS809" s="90"/>
    </row>
    <row r="810" spans="2:45" x14ac:dyDescent="0.25">
      <c r="B810" s="87"/>
      <c r="C810" s="87"/>
      <c r="D810" s="87"/>
      <c r="E810" s="87"/>
      <c r="F810" s="87"/>
      <c r="G810" s="88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10" t="str">
        <f t="shared" si="96"/>
        <v>MISSING</v>
      </c>
      <c r="W810" s="240" t="str">
        <f t="shared" si="97"/>
        <v xml:space="preserve"> </v>
      </c>
      <c r="X810" s="88"/>
      <c r="Y810" s="9" t="str">
        <f t="shared" si="98"/>
        <v>no</v>
      </c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239" t="str">
        <f t="shared" si="99"/>
        <v>MISSING</v>
      </c>
      <c r="AO810" s="240" t="str">
        <f t="shared" si="100"/>
        <v xml:space="preserve"> </v>
      </c>
      <c r="AP810" s="239" t="str">
        <f t="shared" si="101"/>
        <v>MISSING</v>
      </c>
      <c r="AQ810" s="240" t="str">
        <f t="shared" si="102"/>
        <v/>
      </c>
      <c r="AR810" s="107" t="str">
        <f t="shared" si="103"/>
        <v/>
      </c>
      <c r="AS810" s="90"/>
    </row>
    <row r="811" spans="2:45" x14ac:dyDescent="0.25">
      <c r="B811" s="87"/>
      <c r="C811" s="87"/>
      <c r="D811" s="87"/>
      <c r="E811" s="87"/>
      <c r="F811" s="87"/>
      <c r="G811" s="88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10" t="str">
        <f t="shared" si="96"/>
        <v>MISSING</v>
      </c>
      <c r="W811" s="240" t="str">
        <f t="shared" si="97"/>
        <v xml:space="preserve"> </v>
      </c>
      <c r="X811" s="88"/>
      <c r="Y811" s="9" t="str">
        <f t="shared" si="98"/>
        <v>no</v>
      </c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239" t="str">
        <f t="shared" si="99"/>
        <v>MISSING</v>
      </c>
      <c r="AO811" s="240" t="str">
        <f t="shared" si="100"/>
        <v xml:space="preserve"> </v>
      </c>
      <c r="AP811" s="239" t="str">
        <f t="shared" si="101"/>
        <v>MISSING</v>
      </c>
      <c r="AQ811" s="240" t="str">
        <f t="shared" si="102"/>
        <v/>
      </c>
      <c r="AR811" s="107" t="str">
        <f t="shared" si="103"/>
        <v/>
      </c>
      <c r="AS811" s="90"/>
    </row>
    <row r="812" spans="2:45" x14ac:dyDescent="0.25">
      <c r="B812" s="87"/>
      <c r="C812" s="87"/>
      <c r="D812" s="87"/>
      <c r="E812" s="87"/>
      <c r="F812" s="87"/>
      <c r="G812" s="88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10" t="str">
        <f t="shared" si="96"/>
        <v>MISSING</v>
      </c>
      <c r="W812" s="240" t="str">
        <f t="shared" si="97"/>
        <v xml:space="preserve"> </v>
      </c>
      <c r="X812" s="88"/>
      <c r="Y812" s="9" t="str">
        <f t="shared" si="98"/>
        <v>no</v>
      </c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239" t="str">
        <f t="shared" si="99"/>
        <v>MISSING</v>
      </c>
      <c r="AO812" s="240" t="str">
        <f t="shared" si="100"/>
        <v xml:space="preserve"> </v>
      </c>
      <c r="AP812" s="239" t="str">
        <f t="shared" si="101"/>
        <v>MISSING</v>
      </c>
      <c r="AQ812" s="240" t="str">
        <f t="shared" si="102"/>
        <v/>
      </c>
      <c r="AR812" s="107" t="str">
        <f t="shared" si="103"/>
        <v/>
      </c>
      <c r="AS812" s="90"/>
    </row>
    <row r="813" spans="2:45" x14ac:dyDescent="0.25">
      <c r="B813" s="87"/>
      <c r="C813" s="87"/>
      <c r="D813" s="87"/>
      <c r="E813" s="87"/>
      <c r="F813" s="87"/>
      <c r="G813" s="88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10" t="str">
        <f t="shared" si="96"/>
        <v>MISSING</v>
      </c>
      <c r="W813" s="240" t="str">
        <f t="shared" si="97"/>
        <v xml:space="preserve"> </v>
      </c>
      <c r="X813" s="88"/>
      <c r="Y813" s="9" t="str">
        <f t="shared" si="98"/>
        <v>no</v>
      </c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239" t="str">
        <f t="shared" si="99"/>
        <v>MISSING</v>
      </c>
      <c r="AO813" s="240" t="str">
        <f t="shared" si="100"/>
        <v xml:space="preserve"> </v>
      </c>
      <c r="AP813" s="239" t="str">
        <f t="shared" si="101"/>
        <v>MISSING</v>
      </c>
      <c r="AQ813" s="240" t="str">
        <f t="shared" si="102"/>
        <v/>
      </c>
      <c r="AR813" s="107" t="str">
        <f t="shared" si="103"/>
        <v/>
      </c>
      <c r="AS813" s="90"/>
    </row>
    <row r="814" spans="2:45" x14ac:dyDescent="0.25">
      <c r="B814" s="87"/>
      <c r="C814" s="87"/>
      <c r="D814" s="87"/>
      <c r="E814" s="87"/>
      <c r="F814" s="87"/>
      <c r="G814" s="88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10" t="str">
        <f t="shared" si="96"/>
        <v>MISSING</v>
      </c>
      <c r="W814" s="240" t="str">
        <f t="shared" si="97"/>
        <v xml:space="preserve"> </v>
      </c>
      <c r="X814" s="88"/>
      <c r="Y814" s="9" t="str">
        <f t="shared" si="98"/>
        <v>no</v>
      </c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239" t="str">
        <f t="shared" si="99"/>
        <v>MISSING</v>
      </c>
      <c r="AO814" s="240" t="str">
        <f t="shared" si="100"/>
        <v xml:space="preserve"> </v>
      </c>
      <c r="AP814" s="239" t="str">
        <f t="shared" si="101"/>
        <v>MISSING</v>
      </c>
      <c r="AQ814" s="240" t="str">
        <f t="shared" si="102"/>
        <v/>
      </c>
      <c r="AR814" s="107" t="str">
        <f t="shared" si="103"/>
        <v/>
      </c>
      <c r="AS814" s="90"/>
    </row>
    <row r="815" spans="2:45" x14ac:dyDescent="0.25">
      <c r="B815" s="87"/>
      <c r="C815" s="87"/>
      <c r="D815" s="87"/>
      <c r="E815" s="87"/>
      <c r="F815" s="87"/>
      <c r="G815" s="88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10" t="str">
        <f t="shared" si="96"/>
        <v>MISSING</v>
      </c>
      <c r="W815" s="240" t="str">
        <f t="shared" si="97"/>
        <v xml:space="preserve"> </v>
      </c>
      <c r="X815" s="88"/>
      <c r="Y815" s="9" t="str">
        <f t="shared" si="98"/>
        <v>no</v>
      </c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239" t="str">
        <f t="shared" si="99"/>
        <v>MISSING</v>
      </c>
      <c r="AO815" s="240" t="str">
        <f t="shared" si="100"/>
        <v xml:space="preserve"> </v>
      </c>
      <c r="AP815" s="239" t="str">
        <f t="shared" si="101"/>
        <v>MISSING</v>
      </c>
      <c r="AQ815" s="240" t="str">
        <f t="shared" si="102"/>
        <v/>
      </c>
      <c r="AR815" s="107" t="str">
        <f t="shared" si="103"/>
        <v/>
      </c>
      <c r="AS815" s="90"/>
    </row>
    <row r="816" spans="2:45" x14ac:dyDescent="0.25">
      <c r="B816" s="87"/>
      <c r="C816" s="87"/>
      <c r="D816" s="87"/>
      <c r="E816" s="87"/>
      <c r="F816" s="87"/>
      <c r="G816" s="88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10" t="str">
        <f t="shared" si="96"/>
        <v>MISSING</v>
      </c>
      <c r="W816" s="240" t="str">
        <f t="shared" si="97"/>
        <v xml:space="preserve"> </v>
      </c>
      <c r="X816" s="88"/>
      <c r="Y816" s="9" t="str">
        <f t="shared" si="98"/>
        <v>no</v>
      </c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239" t="str">
        <f t="shared" si="99"/>
        <v>MISSING</v>
      </c>
      <c r="AO816" s="240" t="str">
        <f t="shared" si="100"/>
        <v xml:space="preserve"> </v>
      </c>
      <c r="AP816" s="239" t="str">
        <f t="shared" si="101"/>
        <v>MISSING</v>
      </c>
      <c r="AQ816" s="240" t="str">
        <f t="shared" si="102"/>
        <v/>
      </c>
      <c r="AR816" s="107" t="str">
        <f t="shared" si="103"/>
        <v/>
      </c>
      <c r="AS816" s="90"/>
    </row>
    <row r="817" spans="2:45" x14ac:dyDescent="0.25">
      <c r="B817" s="87"/>
      <c r="C817" s="87"/>
      <c r="D817" s="87"/>
      <c r="E817" s="87"/>
      <c r="F817" s="87"/>
      <c r="G817" s="88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10" t="str">
        <f t="shared" si="96"/>
        <v>MISSING</v>
      </c>
      <c r="W817" s="240" t="str">
        <f t="shared" si="97"/>
        <v xml:space="preserve"> </v>
      </c>
      <c r="X817" s="88"/>
      <c r="Y817" s="9" t="str">
        <f t="shared" si="98"/>
        <v>no</v>
      </c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239" t="str">
        <f t="shared" si="99"/>
        <v>MISSING</v>
      </c>
      <c r="AO817" s="240" t="str">
        <f t="shared" si="100"/>
        <v xml:space="preserve"> </v>
      </c>
      <c r="AP817" s="239" t="str">
        <f t="shared" si="101"/>
        <v>MISSING</v>
      </c>
      <c r="AQ817" s="240" t="str">
        <f t="shared" si="102"/>
        <v/>
      </c>
      <c r="AR817" s="107" t="str">
        <f t="shared" si="103"/>
        <v/>
      </c>
      <c r="AS817" s="90"/>
    </row>
    <row r="818" spans="2:45" x14ac:dyDescent="0.25">
      <c r="B818" s="87"/>
      <c r="C818" s="87"/>
      <c r="D818" s="87"/>
      <c r="E818" s="87"/>
      <c r="F818" s="87"/>
      <c r="G818" s="88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10" t="str">
        <f t="shared" si="96"/>
        <v>MISSING</v>
      </c>
      <c r="W818" s="240" t="str">
        <f t="shared" si="97"/>
        <v xml:space="preserve"> </v>
      </c>
      <c r="X818" s="88"/>
      <c r="Y818" s="9" t="str">
        <f t="shared" si="98"/>
        <v>no</v>
      </c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239" t="str">
        <f t="shared" si="99"/>
        <v>MISSING</v>
      </c>
      <c r="AO818" s="240" t="str">
        <f t="shared" si="100"/>
        <v xml:space="preserve"> </v>
      </c>
      <c r="AP818" s="239" t="str">
        <f t="shared" si="101"/>
        <v>MISSING</v>
      </c>
      <c r="AQ818" s="240" t="str">
        <f t="shared" si="102"/>
        <v/>
      </c>
      <c r="AR818" s="107" t="str">
        <f t="shared" si="103"/>
        <v/>
      </c>
      <c r="AS818" s="90"/>
    </row>
    <row r="819" spans="2:45" x14ac:dyDescent="0.25">
      <c r="B819" s="87"/>
      <c r="C819" s="87"/>
      <c r="D819" s="87"/>
      <c r="E819" s="87"/>
      <c r="F819" s="87"/>
      <c r="G819" s="88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10" t="str">
        <f t="shared" si="96"/>
        <v>MISSING</v>
      </c>
      <c r="W819" s="240" t="str">
        <f t="shared" si="97"/>
        <v xml:space="preserve"> </v>
      </c>
      <c r="X819" s="88"/>
      <c r="Y819" s="9" t="str">
        <f t="shared" si="98"/>
        <v>no</v>
      </c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239" t="str">
        <f t="shared" si="99"/>
        <v>MISSING</v>
      </c>
      <c r="AO819" s="240" t="str">
        <f t="shared" si="100"/>
        <v xml:space="preserve"> </v>
      </c>
      <c r="AP819" s="239" t="str">
        <f t="shared" si="101"/>
        <v>MISSING</v>
      </c>
      <c r="AQ819" s="240" t="str">
        <f t="shared" si="102"/>
        <v/>
      </c>
      <c r="AR819" s="107" t="str">
        <f t="shared" si="103"/>
        <v/>
      </c>
      <c r="AS819" s="90"/>
    </row>
    <row r="820" spans="2:45" x14ac:dyDescent="0.25">
      <c r="B820" s="87"/>
      <c r="C820" s="87"/>
      <c r="D820" s="87"/>
      <c r="E820" s="87"/>
      <c r="F820" s="87"/>
      <c r="G820" s="88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10" t="str">
        <f t="shared" si="96"/>
        <v>MISSING</v>
      </c>
      <c r="W820" s="240" t="str">
        <f t="shared" si="97"/>
        <v xml:space="preserve"> </v>
      </c>
      <c r="X820" s="88"/>
      <c r="Y820" s="9" t="str">
        <f t="shared" si="98"/>
        <v>no</v>
      </c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239" t="str">
        <f t="shared" si="99"/>
        <v>MISSING</v>
      </c>
      <c r="AO820" s="240" t="str">
        <f t="shared" si="100"/>
        <v xml:space="preserve"> </v>
      </c>
      <c r="AP820" s="239" t="str">
        <f t="shared" si="101"/>
        <v>MISSING</v>
      </c>
      <c r="AQ820" s="240" t="str">
        <f t="shared" si="102"/>
        <v/>
      </c>
      <c r="AR820" s="107" t="str">
        <f t="shared" si="103"/>
        <v/>
      </c>
      <c r="AS820" s="90"/>
    </row>
    <row r="821" spans="2:45" x14ac:dyDescent="0.25">
      <c r="B821" s="87"/>
      <c r="C821" s="87"/>
      <c r="D821" s="87"/>
      <c r="E821" s="87"/>
      <c r="F821" s="87"/>
      <c r="G821" s="88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10" t="str">
        <f t="shared" si="96"/>
        <v>MISSING</v>
      </c>
      <c r="W821" s="240" t="str">
        <f t="shared" si="97"/>
        <v xml:space="preserve"> </v>
      </c>
      <c r="X821" s="88"/>
      <c r="Y821" s="9" t="str">
        <f t="shared" si="98"/>
        <v>no</v>
      </c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239" t="str">
        <f t="shared" si="99"/>
        <v>MISSING</v>
      </c>
      <c r="AO821" s="240" t="str">
        <f t="shared" si="100"/>
        <v xml:space="preserve"> </v>
      </c>
      <c r="AP821" s="239" t="str">
        <f t="shared" si="101"/>
        <v>MISSING</v>
      </c>
      <c r="AQ821" s="240" t="str">
        <f t="shared" si="102"/>
        <v/>
      </c>
      <c r="AR821" s="107" t="str">
        <f t="shared" si="103"/>
        <v/>
      </c>
      <c r="AS821" s="90"/>
    </row>
    <row r="822" spans="2:45" x14ac:dyDescent="0.25">
      <c r="B822" s="87"/>
      <c r="C822" s="87"/>
      <c r="D822" s="87"/>
      <c r="E822" s="87"/>
      <c r="F822" s="87"/>
      <c r="G822" s="88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10" t="str">
        <f t="shared" si="96"/>
        <v>MISSING</v>
      </c>
      <c r="W822" s="240" t="str">
        <f t="shared" si="97"/>
        <v xml:space="preserve"> </v>
      </c>
      <c r="X822" s="88"/>
      <c r="Y822" s="9" t="str">
        <f t="shared" si="98"/>
        <v>no</v>
      </c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239" t="str">
        <f t="shared" si="99"/>
        <v>MISSING</v>
      </c>
      <c r="AO822" s="240" t="str">
        <f t="shared" si="100"/>
        <v xml:space="preserve"> </v>
      </c>
      <c r="AP822" s="239" t="str">
        <f t="shared" si="101"/>
        <v>MISSING</v>
      </c>
      <c r="AQ822" s="240" t="str">
        <f t="shared" si="102"/>
        <v/>
      </c>
      <c r="AR822" s="107" t="str">
        <f t="shared" si="103"/>
        <v/>
      </c>
      <c r="AS822" s="90"/>
    </row>
    <row r="823" spans="2:45" x14ac:dyDescent="0.25">
      <c r="B823" s="87"/>
      <c r="C823" s="87"/>
      <c r="D823" s="87"/>
      <c r="E823" s="87"/>
      <c r="F823" s="87"/>
      <c r="G823" s="88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10" t="str">
        <f t="shared" si="96"/>
        <v>MISSING</v>
      </c>
      <c r="W823" s="240" t="str">
        <f t="shared" si="97"/>
        <v xml:space="preserve"> </v>
      </c>
      <c r="X823" s="88"/>
      <c r="Y823" s="9" t="str">
        <f t="shared" si="98"/>
        <v>no</v>
      </c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239" t="str">
        <f t="shared" si="99"/>
        <v>MISSING</v>
      </c>
      <c r="AO823" s="240" t="str">
        <f t="shared" si="100"/>
        <v xml:space="preserve"> </v>
      </c>
      <c r="AP823" s="239" t="str">
        <f t="shared" si="101"/>
        <v>MISSING</v>
      </c>
      <c r="AQ823" s="240" t="str">
        <f t="shared" si="102"/>
        <v/>
      </c>
      <c r="AR823" s="107" t="str">
        <f t="shared" si="103"/>
        <v/>
      </c>
      <c r="AS823" s="90"/>
    </row>
    <row r="824" spans="2:45" x14ac:dyDescent="0.25">
      <c r="B824" s="87"/>
      <c r="C824" s="87"/>
      <c r="D824" s="87"/>
      <c r="E824" s="87"/>
      <c r="F824" s="87"/>
      <c r="G824" s="88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10" t="str">
        <f t="shared" si="96"/>
        <v>MISSING</v>
      </c>
      <c r="W824" s="240" t="str">
        <f t="shared" si="97"/>
        <v xml:space="preserve"> </v>
      </c>
      <c r="X824" s="88"/>
      <c r="Y824" s="9" t="str">
        <f t="shared" si="98"/>
        <v>no</v>
      </c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239" t="str">
        <f t="shared" si="99"/>
        <v>MISSING</v>
      </c>
      <c r="AO824" s="240" t="str">
        <f t="shared" si="100"/>
        <v xml:space="preserve"> </v>
      </c>
      <c r="AP824" s="239" t="str">
        <f t="shared" si="101"/>
        <v>MISSING</v>
      </c>
      <c r="AQ824" s="240" t="str">
        <f t="shared" si="102"/>
        <v/>
      </c>
      <c r="AR824" s="107" t="str">
        <f t="shared" si="103"/>
        <v/>
      </c>
      <c r="AS824" s="90"/>
    </row>
    <row r="825" spans="2:45" x14ac:dyDescent="0.25">
      <c r="B825" s="87"/>
      <c r="C825" s="87"/>
      <c r="D825" s="87"/>
      <c r="E825" s="87"/>
      <c r="F825" s="87"/>
      <c r="G825" s="88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10" t="str">
        <f t="shared" si="96"/>
        <v>MISSING</v>
      </c>
      <c r="W825" s="240" t="str">
        <f t="shared" si="97"/>
        <v xml:space="preserve"> </v>
      </c>
      <c r="X825" s="88"/>
      <c r="Y825" s="9" t="str">
        <f t="shared" si="98"/>
        <v>no</v>
      </c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239" t="str">
        <f t="shared" si="99"/>
        <v>MISSING</v>
      </c>
      <c r="AO825" s="240" t="str">
        <f t="shared" si="100"/>
        <v xml:space="preserve"> </v>
      </c>
      <c r="AP825" s="239" t="str">
        <f t="shared" si="101"/>
        <v>MISSING</v>
      </c>
      <c r="AQ825" s="240" t="str">
        <f t="shared" si="102"/>
        <v/>
      </c>
      <c r="AR825" s="107" t="str">
        <f t="shared" si="103"/>
        <v/>
      </c>
      <c r="AS825" s="90"/>
    </row>
    <row r="826" spans="2:45" x14ac:dyDescent="0.25">
      <c r="B826" s="87"/>
      <c r="C826" s="87"/>
      <c r="D826" s="87"/>
      <c r="E826" s="87"/>
      <c r="F826" s="87"/>
      <c r="G826" s="88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10" t="str">
        <f t="shared" si="96"/>
        <v>MISSING</v>
      </c>
      <c r="W826" s="240" t="str">
        <f t="shared" si="97"/>
        <v xml:space="preserve"> </v>
      </c>
      <c r="X826" s="88"/>
      <c r="Y826" s="9" t="str">
        <f t="shared" si="98"/>
        <v>no</v>
      </c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239" t="str">
        <f t="shared" si="99"/>
        <v>MISSING</v>
      </c>
      <c r="AO826" s="240" t="str">
        <f t="shared" si="100"/>
        <v xml:space="preserve"> </v>
      </c>
      <c r="AP826" s="239" t="str">
        <f t="shared" si="101"/>
        <v>MISSING</v>
      </c>
      <c r="AQ826" s="240" t="str">
        <f t="shared" si="102"/>
        <v/>
      </c>
      <c r="AR826" s="107" t="str">
        <f t="shared" si="103"/>
        <v/>
      </c>
      <c r="AS826" s="90"/>
    </row>
    <row r="827" spans="2:45" x14ac:dyDescent="0.25">
      <c r="B827" s="87"/>
      <c r="C827" s="87"/>
      <c r="D827" s="87"/>
      <c r="E827" s="87"/>
      <c r="F827" s="87"/>
      <c r="G827" s="88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10" t="str">
        <f t="shared" si="96"/>
        <v>MISSING</v>
      </c>
      <c r="W827" s="240" t="str">
        <f t="shared" si="97"/>
        <v xml:space="preserve"> </v>
      </c>
      <c r="X827" s="88"/>
      <c r="Y827" s="9" t="str">
        <f t="shared" si="98"/>
        <v>no</v>
      </c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239" t="str">
        <f t="shared" si="99"/>
        <v>MISSING</v>
      </c>
      <c r="AO827" s="240" t="str">
        <f t="shared" si="100"/>
        <v xml:space="preserve"> </v>
      </c>
      <c r="AP827" s="239" t="str">
        <f t="shared" si="101"/>
        <v>MISSING</v>
      </c>
      <c r="AQ827" s="240" t="str">
        <f t="shared" si="102"/>
        <v/>
      </c>
      <c r="AR827" s="107" t="str">
        <f t="shared" si="103"/>
        <v/>
      </c>
      <c r="AS827" s="90"/>
    </row>
    <row r="828" spans="2:45" x14ac:dyDescent="0.25">
      <c r="B828" s="87"/>
      <c r="C828" s="87"/>
      <c r="D828" s="87"/>
      <c r="E828" s="87"/>
      <c r="F828" s="87"/>
      <c r="G828" s="88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10" t="str">
        <f t="shared" si="96"/>
        <v>MISSING</v>
      </c>
      <c r="W828" s="240" t="str">
        <f t="shared" si="97"/>
        <v xml:space="preserve"> </v>
      </c>
      <c r="X828" s="88"/>
      <c r="Y828" s="9" t="str">
        <f t="shared" si="98"/>
        <v>no</v>
      </c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239" t="str">
        <f t="shared" si="99"/>
        <v>MISSING</v>
      </c>
      <c r="AO828" s="240" t="str">
        <f t="shared" si="100"/>
        <v xml:space="preserve"> </v>
      </c>
      <c r="AP828" s="239" t="str">
        <f t="shared" si="101"/>
        <v>MISSING</v>
      </c>
      <c r="AQ828" s="240" t="str">
        <f t="shared" si="102"/>
        <v/>
      </c>
      <c r="AR828" s="107" t="str">
        <f t="shared" si="103"/>
        <v/>
      </c>
      <c r="AS828" s="90"/>
    </row>
    <row r="829" spans="2:45" x14ac:dyDescent="0.25">
      <c r="B829" s="87"/>
      <c r="C829" s="87"/>
      <c r="D829" s="87"/>
      <c r="E829" s="87"/>
      <c r="F829" s="87"/>
      <c r="G829" s="88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10" t="str">
        <f t="shared" si="96"/>
        <v>MISSING</v>
      </c>
      <c r="W829" s="240" t="str">
        <f t="shared" si="97"/>
        <v xml:space="preserve"> </v>
      </c>
      <c r="X829" s="88"/>
      <c r="Y829" s="9" t="str">
        <f t="shared" si="98"/>
        <v>no</v>
      </c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239" t="str">
        <f t="shared" si="99"/>
        <v>MISSING</v>
      </c>
      <c r="AO829" s="240" t="str">
        <f t="shared" si="100"/>
        <v xml:space="preserve"> </v>
      </c>
      <c r="AP829" s="239" t="str">
        <f t="shared" si="101"/>
        <v>MISSING</v>
      </c>
      <c r="AQ829" s="240" t="str">
        <f t="shared" si="102"/>
        <v/>
      </c>
      <c r="AR829" s="107" t="str">
        <f t="shared" si="103"/>
        <v/>
      </c>
      <c r="AS829" s="90"/>
    </row>
    <row r="830" spans="2:45" x14ac:dyDescent="0.25">
      <c r="B830" s="87"/>
      <c r="C830" s="87"/>
      <c r="D830" s="87"/>
      <c r="E830" s="87"/>
      <c r="F830" s="87"/>
      <c r="G830" s="88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10" t="str">
        <f t="shared" si="96"/>
        <v>MISSING</v>
      </c>
      <c r="W830" s="240" t="str">
        <f t="shared" si="97"/>
        <v xml:space="preserve"> </v>
      </c>
      <c r="X830" s="88"/>
      <c r="Y830" s="9" t="str">
        <f t="shared" si="98"/>
        <v>no</v>
      </c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239" t="str">
        <f t="shared" si="99"/>
        <v>MISSING</v>
      </c>
      <c r="AO830" s="240" t="str">
        <f t="shared" si="100"/>
        <v xml:space="preserve"> </v>
      </c>
      <c r="AP830" s="239" t="str">
        <f t="shared" si="101"/>
        <v>MISSING</v>
      </c>
      <c r="AQ830" s="240" t="str">
        <f t="shared" si="102"/>
        <v/>
      </c>
      <c r="AR830" s="107" t="str">
        <f t="shared" si="103"/>
        <v/>
      </c>
      <c r="AS830" s="90"/>
    </row>
    <row r="831" spans="2:45" x14ac:dyDescent="0.25">
      <c r="B831" s="87"/>
      <c r="C831" s="87"/>
      <c r="D831" s="87"/>
      <c r="E831" s="87"/>
      <c r="F831" s="87"/>
      <c r="G831" s="88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10" t="str">
        <f t="shared" si="96"/>
        <v>MISSING</v>
      </c>
      <c r="W831" s="240" t="str">
        <f t="shared" si="97"/>
        <v xml:space="preserve"> </v>
      </c>
      <c r="X831" s="88"/>
      <c r="Y831" s="9" t="str">
        <f t="shared" si="98"/>
        <v>no</v>
      </c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239" t="str">
        <f t="shared" si="99"/>
        <v>MISSING</v>
      </c>
      <c r="AO831" s="240" t="str">
        <f t="shared" si="100"/>
        <v xml:space="preserve"> </v>
      </c>
      <c r="AP831" s="239" t="str">
        <f t="shared" si="101"/>
        <v>MISSING</v>
      </c>
      <c r="AQ831" s="240" t="str">
        <f t="shared" si="102"/>
        <v/>
      </c>
      <c r="AR831" s="107" t="str">
        <f t="shared" si="103"/>
        <v/>
      </c>
      <c r="AS831" s="90"/>
    </row>
    <row r="832" spans="2:45" x14ac:dyDescent="0.25">
      <c r="B832" s="87"/>
      <c r="C832" s="87"/>
      <c r="D832" s="87"/>
      <c r="E832" s="87"/>
      <c r="F832" s="87"/>
      <c r="G832" s="88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10" t="str">
        <f t="shared" si="96"/>
        <v>MISSING</v>
      </c>
      <c r="W832" s="240" t="str">
        <f t="shared" si="97"/>
        <v xml:space="preserve"> </v>
      </c>
      <c r="X832" s="88"/>
      <c r="Y832" s="9" t="str">
        <f t="shared" si="98"/>
        <v>no</v>
      </c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239" t="str">
        <f t="shared" si="99"/>
        <v>MISSING</v>
      </c>
      <c r="AO832" s="240" t="str">
        <f t="shared" si="100"/>
        <v xml:space="preserve"> </v>
      </c>
      <c r="AP832" s="239" t="str">
        <f t="shared" si="101"/>
        <v>MISSING</v>
      </c>
      <c r="AQ832" s="240" t="str">
        <f t="shared" si="102"/>
        <v/>
      </c>
      <c r="AR832" s="107" t="str">
        <f t="shared" si="103"/>
        <v/>
      </c>
      <c r="AS832" s="90"/>
    </row>
    <row r="833" spans="2:45" x14ac:dyDescent="0.25">
      <c r="B833" s="87"/>
      <c r="C833" s="87"/>
      <c r="D833" s="87"/>
      <c r="E833" s="87"/>
      <c r="F833" s="87"/>
      <c r="G833" s="88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10" t="str">
        <f t="shared" si="96"/>
        <v>MISSING</v>
      </c>
      <c r="W833" s="240" t="str">
        <f t="shared" si="97"/>
        <v xml:space="preserve"> </v>
      </c>
      <c r="X833" s="88"/>
      <c r="Y833" s="9" t="str">
        <f t="shared" si="98"/>
        <v>no</v>
      </c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239" t="str">
        <f t="shared" si="99"/>
        <v>MISSING</v>
      </c>
      <c r="AO833" s="240" t="str">
        <f t="shared" si="100"/>
        <v xml:space="preserve"> </v>
      </c>
      <c r="AP833" s="239" t="str">
        <f t="shared" si="101"/>
        <v>MISSING</v>
      </c>
      <c r="AQ833" s="240" t="str">
        <f t="shared" si="102"/>
        <v/>
      </c>
      <c r="AR833" s="107" t="str">
        <f t="shared" si="103"/>
        <v/>
      </c>
      <c r="AS833" s="90"/>
    </row>
    <row r="834" spans="2:45" x14ac:dyDescent="0.25">
      <c r="B834" s="87"/>
      <c r="C834" s="87"/>
      <c r="D834" s="87"/>
      <c r="E834" s="87"/>
      <c r="F834" s="87"/>
      <c r="G834" s="88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10" t="str">
        <f t="shared" si="96"/>
        <v>MISSING</v>
      </c>
      <c r="W834" s="240" t="str">
        <f t="shared" si="97"/>
        <v xml:space="preserve"> </v>
      </c>
      <c r="X834" s="88"/>
      <c r="Y834" s="9" t="str">
        <f t="shared" si="98"/>
        <v>no</v>
      </c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239" t="str">
        <f t="shared" si="99"/>
        <v>MISSING</v>
      </c>
      <c r="AO834" s="240" t="str">
        <f t="shared" si="100"/>
        <v xml:space="preserve"> </v>
      </c>
      <c r="AP834" s="239" t="str">
        <f t="shared" si="101"/>
        <v>MISSING</v>
      </c>
      <c r="AQ834" s="240" t="str">
        <f t="shared" si="102"/>
        <v/>
      </c>
      <c r="AR834" s="107" t="str">
        <f t="shared" si="103"/>
        <v/>
      </c>
      <c r="AS834" s="90"/>
    </row>
    <row r="835" spans="2:45" x14ac:dyDescent="0.25">
      <c r="B835" s="87"/>
      <c r="C835" s="87"/>
      <c r="D835" s="87"/>
      <c r="E835" s="87"/>
      <c r="F835" s="87"/>
      <c r="G835" s="88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10" t="str">
        <f t="shared" si="96"/>
        <v>MISSING</v>
      </c>
      <c r="W835" s="240" t="str">
        <f t="shared" si="97"/>
        <v xml:space="preserve"> </v>
      </c>
      <c r="X835" s="88"/>
      <c r="Y835" s="9" t="str">
        <f t="shared" si="98"/>
        <v>no</v>
      </c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239" t="str">
        <f t="shared" si="99"/>
        <v>MISSING</v>
      </c>
      <c r="AO835" s="240" t="str">
        <f t="shared" si="100"/>
        <v xml:space="preserve"> </v>
      </c>
      <c r="AP835" s="239" t="str">
        <f t="shared" si="101"/>
        <v>MISSING</v>
      </c>
      <c r="AQ835" s="240" t="str">
        <f t="shared" si="102"/>
        <v/>
      </c>
      <c r="AR835" s="107" t="str">
        <f t="shared" si="103"/>
        <v/>
      </c>
      <c r="AS835" s="90"/>
    </row>
    <row r="836" spans="2:45" x14ac:dyDescent="0.25">
      <c r="B836" s="87"/>
      <c r="C836" s="87"/>
      <c r="D836" s="87"/>
      <c r="E836" s="87"/>
      <c r="F836" s="87"/>
      <c r="G836" s="88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10" t="str">
        <f t="shared" ref="V836:V899" si="104">IF((COUNTBLANK(H836:U836))&lt;4,(AVERAGE(H836:U836)*14),"MISSING")</f>
        <v>MISSING</v>
      </c>
      <c r="W836" s="240" t="str">
        <f t="shared" ref="W836:W899" si="105">IF(V836="MISSING"," ",IF(V836&lt;43,"Low",IF(V836&lt;61,"Moderate",IF(V836&gt;=61,"High"," "))))</f>
        <v xml:space="preserve"> </v>
      </c>
      <c r="X836" s="88"/>
      <c r="Y836" s="9" t="str">
        <f t="shared" ref="Y836:Y899" si="106">IF(X836-M836&gt;13,"yes","no")</f>
        <v>no</v>
      </c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239" t="str">
        <f t="shared" ref="AN836:AN899" si="107">IF((COUNTBLANK(Z836:AM836))&lt;4,(AVERAGE(Z836:AM836)*14),"MISSING")</f>
        <v>MISSING</v>
      </c>
      <c r="AO836" s="240" t="str">
        <f t="shared" ref="AO836:AO899" si="108">IF(AN836="MISSING"," ",IF(AN836&lt;43,"Low",IF(AN836&lt;61,"Moderate",IF(AN836&gt;=61,"High"," "))))</f>
        <v xml:space="preserve"> </v>
      </c>
      <c r="AP836" s="239" t="str">
        <f t="shared" ref="AP836:AP899" si="109">IFERROR(VALUE(AN836)-VALUE(V836),"MISSING")</f>
        <v>MISSING</v>
      </c>
      <c r="AQ836" s="240" t="str">
        <f t="shared" ref="AQ836:AQ899" si="110">IF(AP836="MISSING","",IF(AP836&gt;2,"yes",IF(AP836&lt;3,"no")))</f>
        <v/>
      </c>
      <c r="AR836" s="107" t="str">
        <f t="shared" ref="AR836:AR899" si="111">IF(AP836="MISSING","",IF(AP836&lt;-2,"yes",IF(AQ836&gt;-3,"no")))</f>
        <v/>
      </c>
      <c r="AS836" s="90"/>
    </row>
    <row r="837" spans="2:45" x14ac:dyDescent="0.25">
      <c r="B837" s="87"/>
      <c r="C837" s="87"/>
      <c r="D837" s="87"/>
      <c r="E837" s="87"/>
      <c r="F837" s="87"/>
      <c r="G837" s="88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10" t="str">
        <f t="shared" si="104"/>
        <v>MISSING</v>
      </c>
      <c r="W837" s="240" t="str">
        <f t="shared" si="105"/>
        <v xml:space="preserve"> </v>
      </c>
      <c r="X837" s="88"/>
      <c r="Y837" s="9" t="str">
        <f t="shared" si="106"/>
        <v>no</v>
      </c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239" t="str">
        <f t="shared" si="107"/>
        <v>MISSING</v>
      </c>
      <c r="AO837" s="240" t="str">
        <f t="shared" si="108"/>
        <v xml:space="preserve"> </v>
      </c>
      <c r="AP837" s="239" t="str">
        <f t="shared" si="109"/>
        <v>MISSING</v>
      </c>
      <c r="AQ837" s="240" t="str">
        <f t="shared" si="110"/>
        <v/>
      </c>
      <c r="AR837" s="107" t="str">
        <f t="shared" si="111"/>
        <v/>
      </c>
      <c r="AS837" s="90"/>
    </row>
    <row r="838" spans="2:45" x14ac:dyDescent="0.25">
      <c r="B838" s="87"/>
      <c r="C838" s="87"/>
      <c r="D838" s="87"/>
      <c r="E838" s="87"/>
      <c r="F838" s="87"/>
      <c r="G838" s="88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10" t="str">
        <f t="shared" si="104"/>
        <v>MISSING</v>
      </c>
      <c r="W838" s="240" t="str">
        <f t="shared" si="105"/>
        <v xml:space="preserve"> </v>
      </c>
      <c r="X838" s="88"/>
      <c r="Y838" s="9" t="str">
        <f t="shared" si="106"/>
        <v>no</v>
      </c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239" t="str">
        <f t="shared" si="107"/>
        <v>MISSING</v>
      </c>
      <c r="AO838" s="240" t="str">
        <f t="shared" si="108"/>
        <v xml:space="preserve"> </v>
      </c>
      <c r="AP838" s="239" t="str">
        <f t="shared" si="109"/>
        <v>MISSING</v>
      </c>
      <c r="AQ838" s="240" t="str">
        <f t="shared" si="110"/>
        <v/>
      </c>
      <c r="AR838" s="107" t="str">
        <f t="shared" si="111"/>
        <v/>
      </c>
      <c r="AS838" s="90"/>
    </row>
    <row r="839" spans="2:45" x14ac:dyDescent="0.25">
      <c r="B839" s="87"/>
      <c r="C839" s="87"/>
      <c r="D839" s="87"/>
      <c r="E839" s="87"/>
      <c r="F839" s="87"/>
      <c r="G839" s="88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10" t="str">
        <f t="shared" si="104"/>
        <v>MISSING</v>
      </c>
      <c r="W839" s="240" t="str">
        <f t="shared" si="105"/>
        <v xml:space="preserve"> </v>
      </c>
      <c r="X839" s="88"/>
      <c r="Y839" s="9" t="str">
        <f t="shared" si="106"/>
        <v>no</v>
      </c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239" t="str">
        <f t="shared" si="107"/>
        <v>MISSING</v>
      </c>
      <c r="AO839" s="240" t="str">
        <f t="shared" si="108"/>
        <v xml:space="preserve"> </v>
      </c>
      <c r="AP839" s="239" t="str">
        <f t="shared" si="109"/>
        <v>MISSING</v>
      </c>
      <c r="AQ839" s="240" t="str">
        <f t="shared" si="110"/>
        <v/>
      </c>
      <c r="AR839" s="107" t="str">
        <f t="shared" si="111"/>
        <v/>
      </c>
      <c r="AS839" s="90"/>
    </row>
    <row r="840" spans="2:45" x14ac:dyDescent="0.25">
      <c r="B840" s="87"/>
      <c r="C840" s="87"/>
      <c r="D840" s="87"/>
      <c r="E840" s="87"/>
      <c r="F840" s="87"/>
      <c r="G840" s="88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10" t="str">
        <f t="shared" si="104"/>
        <v>MISSING</v>
      </c>
      <c r="W840" s="240" t="str">
        <f t="shared" si="105"/>
        <v xml:space="preserve"> </v>
      </c>
      <c r="X840" s="88"/>
      <c r="Y840" s="9" t="str">
        <f t="shared" si="106"/>
        <v>no</v>
      </c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239" t="str">
        <f t="shared" si="107"/>
        <v>MISSING</v>
      </c>
      <c r="AO840" s="240" t="str">
        <f t="shared" si="108"/>
        <v xml:space="preserve"> </v>
      </c>
      <c r="AP840" s="239" t="str">
        <f t="shared" si="109"/>
        <v>MISSING</v>
      </c>
      <c r="AQ840" s="240" t="str">
        <f t="shared" si="110"/>
        <v/>
      </c>
      <c r="AR840" s="107" t="str">
        <f t="shared" si="111"/>
        <v/>
      </c>
      <c r="AS840" s="90"/>
    </row>
    <row r="841" spans="2:45" x14ac:dyDescent="0.25">
      <c r="B841" s="87"/>
      <c r="C841" s="87"/>
      <c r="D841" s="87"/>
      <c r="E841" s="87"/>
      <c r="F841" s="87"/>
      <c r="G841" s="88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10" t="str">
        <f t="shared" si="104"/>
        <v>MISSING</v>
      </c>
      <c r="W841" s="240" t="str">
        <f t="shared" si="105"/>
        <v xml:space="preserve"> </v>
      </c>
      <c r="X841" s="88"/>
      <c r="Y841" s="9" t="str">
        <f t="shared" si="106"/>
        <v>no</v>
      </c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239" t="str">
        <f t="shared" si="107"/>
        <v>MISSING</v>
      </c>
      <c r="AO841" s="240" t="str">
        <f t="shared" si="108"/>
        <v xml:space="preserve"> </v>
      </c>
      <c r="AP841" s="239" t="str">
        <f t="shared" si="109"/>
        <v>MISSING</v>
      </c>
      <c r="AQ841" s="240" t="str">
        <f t="shared" si="110"/>
        <v/>
      </c>
      <c r="AR841" s="107" t="str">
        <f t="shared" si="111"/>
        <v/>
      </c>
      <c r="AS841" s="90"/>
    </row>
    <row r="842" spans="2:45" x14ac:dyDescent="0.25">
      <c r="B842" s="87"/>
      <c r="C842" s="87"/>
      <c r="D842" s="87"/>
      <c r="E842" s="87"/>
      <c r="F842" s="87"/>
      <c r="G842" s="88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10" t="str">
        <f t="shared" si="104"/>
        <v>MISSING</v>
      </c>
      <c r="W842" s="240" t="str">
        <f t="shared" si="105"/>
        <v xml:space="preserve"> </v>
      </c>
      <c r="X842" s="88"/>
      <c r="Y842" s="9" t="str">
        <f t="shared" si="106"/>
        <v>no</v>
      </c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239" t="str">
        <f t="shared" si="107"/>
        <v>MISSING</v>
      </c>
      <c r="AO842" s="240" t="str">
        <f t="shared" si="108"/>
        <v xml:space="preserve"> </v>
      </c>
      <c r="AP842" s="239" t="str">
        <f t="shared" si="109"/>
        <v>MISSING</v>
      </c>
      <c r="AQ842" s="240" t="str">
        <f t="shared" si="110"/>
        <v/>
      </c>
      <c r="AR842" s="107" t="str">
        <f t="shared" si="111"/>
        <v/>
      </c>
      <c r="AS842" s="90"/>
    </row>
    <row r="843" spans="2:45" x14ac:dyDescent="0.25">
      <c r="B843" s="87"/>
      <c r="C843" s="87"/>
      <c r="D843" s="87"/>
      <c r="E843" s="87"/>
      <c r="F843" s="87"/>
      <c r="G843" s="88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10" t="str">
        <f t="shared" si="104"/>
        <v>MISSING</v>
      </c>
      <c r="W843" s="240" t="str">
        <f t="shared" si="105"/>
        <v xml:space="preserve"> </v>
      </c>
      <c r="X843" s="88"/>
      <c r="Y843" s="9" t="str">
        <f t="shared" si="106"/>
        <v>no</v>
      </c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239" t="str">
        <f t="shared" si="107"/>
        <v>MISSING</v>
      </c>
      <c r="AO843" s="240" t="str">
        <f t="shared" si="108"/>
        <v xml:space="preserve"> </v>
      </c>
      <c r="AP843" s="239" t="str">
        <f t="shared" si="109"/>
        <v>MISSING</v>
      </c>
      <c r="AQ843" s="240" t="str">
        <f t="shared" si="110"/>
        <v/>
      </c>
      <c r="AR843" s="107" t="str">
        <f t="shared" si="111"/>
        <v/>
      </c>
      <c r="AS843" s="90"/>
    </row>
    <row r="844" spans="2:45" x14ac:dyDescent="0.25">
      <c r="B844" s="87"/>
      <c r="C844" s="87"/>
      <c r="D844" s="87"/>
      <c r="E844" s="87"/>
      <c r="F844" s="87"/>
      <c r="G844" s="88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10" t="str">
        <f t="shared" si="104"/>
        <v>MISSING</v>
      </c>
      <c r="W844" s="240" t="str">
        <f t="shared" si="105"/>
        <v xml:space="preserve"> </v>
      </c>
      <c r="X844" s="88"/>
      <c r="Y844" s="9" t="str">
        <f t="shared" si="106"/>
        <v>no</v>
      </c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239" t="str">
        <f t="shared" si="107"/>
        <v>MISSING</v>
      </c>
      <c r="AO844" s="240" t="str">
        <f t="shared" si="108"/>
        <v xml:space="preserve"> </v>
      </c>
      <c r="AP844" s="239" t="str">
        <f t="shared" si="109"/>
        <v>MISSING</v>
      </c>
      <c r="AQ844" s="240" t="str">
        <f t="shared" si="110"/>
        <v/>
      </c>
      <c r="AR844" s="107" t="str">
        <f t="shared" si="111"/>
        <v/>
      </c>
      <c r="AS844" s="90"/>
    </row>
    <row r="845" spans="2:45" x14ac:dyDescent="0.25">
      <c r="B845" s="87"/>
      <c r="C845" s="87"/>
      <c r="D845" s="87"/>
      <c r="E845" s="87"/>
      <c r="F845" s="87"/>
      <c r="G845" s="88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10" t="str">
        <f t="shared" si="104"/>
        <v>MISSING</v>
      </c>
      <c r="W845" s="240" t="str">
        <f t="shared" si="105"/>
        <v xml:space="preserve"> </v>
      </c>
      <c r="X845" s="88"/>
      <c r="Y845" s="9" t="str">
        <f t="shared" si="106"/>
        <v>no</v>
      </c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239" t="str">
        <f t="shared" si="107"/>
        <v>MISSING</v>
      </c>
      <c r="AO845" s="240" t="str">
        <f t="shared" si="108"/>
        <v xml:space="preserve"> </v>
      </c>
      <c r="AP845" s="239" t="str">
        <f t="shared" si="109"/>
        <v>MISSING</v>
      </c>
      <c r="AQ845" s="240" t="str">
        <f t="shared" si="110"/>
        <v/>
      </c>
      <c r="AR845" s="107" t="str">
        <f t="shared" si="111"/>
        <v/>
      </c>
      <c r="AS845" s="90"/>
    </row>
    <row r="846" spans="2:45" x14ac:dyDescent="0.25">
      <c r="B846" s="87"/>
      <c r="C846" s="87"/>
      <c r="D846" s="87"/>
      <c r="E846" s="87"/>
      <c r="F846" s="87"/>
      <c r="G846" s="88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10" t="str">
        <f t="shared" si="104"/>
        <v>MISSING</v>
      </c>
      <c r="W846" s="240" t="str">
        <f t="shared" si="105"/>
        <v xml:space="preserve"> </v>
      </c>
      <c r="X846" s="88"/>
      <c r="Y846" s="9" t="str">
        <f t="shared" si="106"/>
        <v>no</v>
      </c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239" t="str">
        <f t="shared" si="107"/>
        <v>MISSING</v>
      </c>
      <c r="AO846" s="240" t="str">
        <f t="shared" si="108"/>
        <v xml:space="preserve"> </v>
      </c>
      <c r="AP846" s="239" t="str">
        <f t="shared" si="109"/>
        <v>MISSING</v>
      </c>
      <c r="AQ846" s="240" t="str">
        <f t="shared" si="110"/>
        <v/>
      </c>
      <c r="AR846" s="107" t="str">
        <f t="shared" si="111"/>
        <v/>
      </c>
      <c r="AS846" s="90"/>
    </row>
    <row r="847" spans="2:45" x14ac:dyDescent="0.25">
      <c r="B847" s="87"/>
      <c r="C847" s="87"/>
      <c r="D847" s="87"/>
      <c r="E847" s="87"/>
      <c r="F847" s="87"/>
      <c r="G847" s="88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10" t="str">
        <f t="shared" si="104"/>
        <v>MISSING</v>
      </c>
      <c r="W847" s="240" t="str">
        <f t="shared" si="105"/>
        <v xml:space="preserve"> </v>
      </c>
      <c r="X847" s="88"/>
      <c r="Y847" s="9" t="str">
        <f t="shared" si="106"/>
        <v>no</v>
      </c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239" t="str">
        <f t="shared" si="107"/>
        <v>MISSING</v>
      </c>
      <c r="AO847" s="240" t="str">
        <f t="shared" si="108"/>
        <v xml:space="preserve"> </v>
      </c>
      <c r="AP847" s="239" t="str">
        <f t="shared" si="109"/>
        <v>MISSING</v>
      </c>
      <c r="AQ847" s="240" t="str">
        <f t="shared" si="110"/>
        <v/>
      </c>
      <c r="AR847" s="107" t="str">
        <f t="shared" si="111"/>
        <v/>
      </c>
      <c r="AS847" s="90"/>
    </row>
    <row r="848" spans="2:45" x14ac:dyDescent="0.25">
      <c r="B848" s="87"/>
      <c r="C848" s="87"/>
      <c r="D848" s="87"/>
      <c r="E848" s="87"/>
      <c r="F848" s="87"/>
      <c r="G848" s="88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10" t="str">
        <f t="shared" si="104"/>
        <v>MISSING</v>
      </c>
      <c r="W848" s="240" t="str">
        <f t="shared" si="105"/>
        <v xml:space="preserve"> </v>
      </c>
      <c r="X848" s="88"/>
      <c r="Y848" s="9" t="str">
        <f t="shared" si="106"/>
        <v>no</v>
      </c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239" t="str">
        <f t="shared" si="107"/>
        <v>MISSING</v>
      </c>
      <c r="AO848" s="240" t="str">
        <f t="shared" si="108"/>
        <v xml:space="preserve"> </v>
      </c>
      <c r="AP848" s="239" t="str">
        <f t="shared" si="109"/>
        <v>MISSING</v>
      </c>
      <c r="AQ848" s="240" t="str">
        <f t="shared" si="110"/>
        <v/>
      </c>
      <c r="AR848" s="107" t="str">
        <f t="shared" si="111"/>
        <v/>
      </c>
      <c r="AS848" s="90"/>
    </row>
    <row r="849" spans="2:45" x14ac:dyDescent="0.25">
      <c r="B849" s="87"/>
      <c r="C849" s="87"/>
      <c r="D849" s="87"/>
      <c r="E849" s="87"/>
      <c r="F849" s="87"/>
      <c r="G849" s="88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10" t="str">
        <f t="shared" si="104"/>
        <v>MISSING</v>
      </c>
      <c r="W849" s="240" t="str">
        <f t="shared" si="105"/>
        <v xml:space="preserve"> </v>
      </c>
      <c r="X849" s="88"/>
      <c r="Y849" s="9" t="str">
        <f t="shared" si="106"/>
        <v>no</v>
      </c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239" t="str">
        <f t="shared" si="107"/>
        <v>MISSING</v>
      </c>
      <c r="AO849" s="240" t="str">
        <f t="shared" si="108"/>
        <v xml:space="preserve"> </v>
      </c>
      <c r="AP849" s="239" t="str">
        <f t="shared" si="109"/>
        <v>MISSING</v>
      </c>
      <c r="AQ849" s="240" t="str">
        <f t="shared" si="110"/>
        <v/>
      </c>
      <c r="AR849" s="107" t="str">
        <f t="shared" si="111"/>
        <v/>
      </c>
      <c r="AS849" s="90"/>
    </row>
    <row r="850" spans="2:45" x14ac:dyDescent="0.25">
      <c r="B850" s="87"/>
      <c r="C850" s="87"/>
      <c r="D850" s="87"/>
      <c r="E850" s="87"/>
      <c r="F850" s="87"/>
      <c r="G850" s="88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10" t="str">
        <f t="shared" si="104"/>
        <v>MISSING</v>
      </c>
      <c r="W850" s="240" t="str">
        <f t="shared" si="105"/>
        <v xml:space="preserve"> </v>
      </c>
      <c r="X850" s="88"/>
      <c r="Y850" s="9" t="str">
        <f t="shared" si="106"/>
        <v>no</v>
      </c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239" t="str">
        <f t="shared" si="107"/>
        <v>MISSING</v>
      </c>
      <c r="AO850" s="240" t="str">
        <f t="shared" si="108"/>
        <v xml:space="preserve"> </v>
      </c>
      <c r="AP850" s="239" t="str">
        <f t="shared" si="109"/>
        <v>MISSING</v>
      </c>
      <c r="AQ850" s="240" t="str">
        <f t="shared" si="110"/>
        <v/>
      </c>
      <c r="AR850" s="107" t="str">
        <f t="shared" si="111"/>
        <v/>
      </c>
      <c r="AS850" s="90"/>
    </row>
    <row r="851" spans="2:45" x14ac:dyDescent="0.25">
      <c r="B851" s="87"/>
      <c r="C851" s="87"/>
      <c r="D851" s="87"/>
      <c r="E851" s="87"/>
      <c r="F851" s="87"/>
      <c r="G851" s="88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10" t="str">
        <f t="shared" si="104"/>
        <v>MISSING</v>
      </c>
      <c r="W851" s="240" t="str">
        <f t="shared" si="105"/>
        <v xml:space="preserve"> </v>
      </c>
      <c r="X851" s="88"/>
      <c r="Y851" s="9" t="str">
        <f t="shared" si="106"/>
        <v>no</v>
      </c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239" t="str">
        <f t="shared" si="107"/>
        <v>MISSING</v>
      </c>
      <c r="AO851" s="240" t="str">
        <f t="shared" si="108"/>
        <v xml:space="preserve"> </v>
      </c>
      <c r="AP851" s="239" t="str">
        <f t="shared" si="109"/>
        <v>MISSING</v>
      </c>
      <c r="AQ851" s="240" t="str">
        <f t="shared" si="110"/>
        <v/>
      </c>
      <c r="AR851" s="107" t="str">
        <f t="shared" si="111"/>
        <v/>
      </c>
      <c r="AS851" s="90"/>
    </row>
    <row r="852" spans="2:45" x14ac:dyDescent="0.25">
      <c r="B852" s="87"/>
      <c r="C852" s="87"/>
      <c r="D852" s="87"/>
      <c r="E852" s="87"/>
      <c r="F852" s="87"/>
      <c r="G852" s="88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10" t="str">
        <f t="shared" si="104"/>
        <v>MISSING</v>
      </c>
      <c r="W852" s="240" t="str">
        <f t="shared" si="105"/>
        <v xml:space="preserve"> </v>
      </c>
      <c r="X852" s="88"/>
      <c r="Y852" s="9" t="str">
        <f t="shared" si="106"/>
        <v>no</v>
      </c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239" t="str">
        <f t="shared" si="107"/>
        <v>MISSING</v>
      </c>
      <c r="AO852" s="240" t="str">
        <f t="shared" si="108"/>
        <v xml:space="preserve"> </v>
      </c>
      <c r="AP852" s="239" t="str">
        <f t="shared" si="109"/>
        <v>MISSING</v>
      </c>
      <c r="AQ852" s="240" t="str">
        <f t="shared" si="110"/>
        <v/>
      </c>
      <c r="AR852" s="107" t="str">
        <f t="shared" si="111"/>
        <v/>
      </c>
      <c r="AS852" s="90"/>
    </row>
    <row r="853" spans="2:45" x14ac:dyDescent="0.25">
      <c r="B853" s="87"/>
      <c r="C853" s="87"/>
      <c r="D853" s="87"/>
      <c r="E853" s="87"/>
      <c r="F853" s="87"/>
      <c r="G853" s="88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10" t="str">
        <f t="shared" si="104"/>
        <v>MISSING</v>
      </c>
      <c r="W853" s="240" t="str">
        <f t="shared" si="105"/>
        <v xml:space="preserve"> </v>
      </c>
      <c r="X853" s="88"/>
      <c r="Y853" s="9" t="str">
        <f t="shared" si="106"/>
        <v>no</v>
      </c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239" t="str">
        <f t="shared" si="107"/>
        <v>MISSING</v>
      </c>
      <c r="AO853" s="240" t="str">
        <f t="shared" si="108"/>
        <v xml:space="preserve"> </v>
      </c>
      <c r="AP853" s="239" t="str">
        <f t="shared" si="109"/>
        <v>MISSING</v>
      </c>
      <c r="AQ853" s="240" t="str">
        <f t="shared" si="110"/>
        <v/>
      </c>
      <c r="AR853" s="107" t="str">
        <f t="shared" si="111"/>
        <v/>
      </c>
      <c r="AS853" s="90"/>
    </row>
    <row r="854" spans="2:45" x14ac:dyDescent="0.25">
      <c r="B854" s="87"/>
      <c r="C854" s="87"/>
      <c r="D854" s="87"/>
      <c r="E854" s="87"/>
      <c r="F854" s="87"/>
      <c r="G854" s="88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10" t="str">
        <f t="shared" si="104"/>
        <v>MISSING</v>
      </c>
      <c r="W854" s="240" t="str">
        <f t="shared" si="105"/>
        <v xml:space="preserve"> </v>
      </c>
      <c r="X854" s="88"/>
      <c r="Y854" s="9" t="str">
        <f t="shared" si="106"/>
        <v>no</v>
      </c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239" t="str">
        <f t="shared" si="107"/>
        <v>MISSING</v>
      </c>
      <c r="AO854" s="240" t="str">
        <f t="shared" si="108"/>
        <v xml:space="preserve"> </v>
      </c>
      <c r="AP854" s="239" t="str">
        <f t="shared" si="109"/>
        <v>MISSING</v>
      </c>
      <c r="AQ854" s="240" t="str">
        <f t="shared" si="110"/>
        <v/>
      </c>
      <c r="AR854" s="107" t="str">
        <f t="shared" si="111"/>
        <v/>
      </c>
      <c r="AS854" s="90"/>
    </row>
    <row r="855" spans="2:45" x14ac:dyDescent="0.25">
      <c r="B855" s="87"/>
      <c r="C855" s="87"/>
      <c r="D855" s="87"/>
      <c r="E855" s="87"/>
      <c r="F855" s="87"/>
      <c r="G855" s="88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10" t="str">
        <f t="shared" si="104"/>
        <v>MISSING</v>
      </c>
      <c r="W855" s="240" t="str">
        <f t="shared" si="105"/>
        <v xml:space="preserve"> </v>
      </c>
      <c r="X855" s="88"/>
      <c r="Y855" s="9" t="str">
        <f t="shared" si="106"/>
        <v>no</v>
      </c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239" t="str">
        <f t="shared" si="107"/>
        <v>MISSING</v>
      </c>
      <c r="AO855" s="240" t="str">
        <f t="shared" si="108"/>
        <v xml:space="preserve"> </v>
      </c>
      <c r="AP855" s="239" t="str">
        <f t="shared" si="109"/>
        <v>MISSING</v>
      </c>
      <c r="AQ855" s="240" t="str">
        <f t="shared" si="110"/>
        <v/>
      </c>
      <c r="AR855" s="107" t="str">
        <f t="shared" si="111"/>
        <v/>
      </c>
      <c r="AS855" s="90"/>
    </row>
    <row r="856" spans="2:45" x14ac:dyDescent="0.25">
      <c r="B856" s="87"/>
      <c r="C856" s="87"/>
      <c r="D856" s="87"/>
      <c r="E856" s="87"/>
      <c r="F856" s="87"/>
      <c r="G856" s="88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10" t="str">
        <f t="shared" si="104"/>
        <v>MISSING</v>
      </c>
      <c r="W856" s="240" t="str">
        <f t="shared" si="105"/>
        <v xml:space="preserve"> </v>
      </c>
      <c r="X856" s="88"/>
      <c r="Y856" s="9" t="str">
        <f t="shared" si="106"/>
        <v>no</v>
      </c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239" t="str">
        <f t="shared" si="107"/>
        <v>MISSING</v>
      </c>
      <c r="AO856" s="240" t="str">
        <f t="shared" si="108"/>
        <v xml:space="preserve"> </v>
      </c>
      <c r="AP856" s="239" t="str">
        <f t="shared" si="109"/>
        <v>MISSING</v>
      </c>
      <c r="AQ856" s="240" t="str">
        <f t="shared" si="110"/>
        <v/>
      </c>
      <c r="AR856" s="107" t="str">
        <f t="shared" si="111"/>
        <v/>
      </c>
      <c r="AS856" s="90"/>
    </row>
    <row r="857" spans="2:45" x14ac:dyDescent="0.25">
      <c r="B857" s="87"/>
      <c r="C857" s="87"/>
      <c r="D857" s="87"/>
      <c r="E857" s="87"/>
      <c r="F857" s="87"/>
      <c r="G857" s="88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10" t="str">
        <f t="shared" si="104"/>
        <v>MISSING</v>
      </c>
      <c r="W857" s="240" t="str">
        <f t="shared" si="105"/>
        <v xml:space="preserve"> </v>
      </c>
      <c r="X857" s="88"/>
      <c r="Y857" s="9" t="str">
        <f t="shared" si="106"/>
        <v>no</v>
      </c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239" t="str">
        <f t="shared" si="107"/>
        <v>MISSING</v>
      </c>
      <c r="AO857" s="240" t="str">
        <f t="shared" si="108"/>
        <v xml:space="preserve"> </v>
      </c>
      <c r="AP857" s="239" t="str">
        <f t="shared" si="109"/>
        <v>MISSING</v>
      </c>
      <c r="AQ857" s="240" t="str">
        <f t="shared" si="110"/>
        <v/>
      </c>
      <c r="AR857" s="107" t="str">
        <f t="shared" si="111"/>
        <v/>
      </c>
      <c r="AS857" s="90"/>
    </row>
    <row r="858" spans="2:45" x14ac:dyDescent="0.25">
      <c r="B858" s="87"/>
      <c r="C858" s="87"/>
      <c r="D858" s="87"/>
      <c r="E858" s="87"/>
      <c r="F858" s="87"/>
      <c r="G858" s="88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10" t="str">
        <f t="shared" si="104"/>
        <v>MISSING</v>
      </c>
      <c r="W858" s="240" t="str">
        <f t="shared" si="105"/>
        <v xml:space="preserve"> </v>
      </c>
      <c r="X858" s="88"/>
      <c r="Y858" s="9" t="str">
        <f t="shared" si="106"/>
        <v>no</v>
      </c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239" t="str">
        <f t="shared" si="107"/>
        <v>MISSING</v>
      </c>
      <c r="AO858" s="240" t="str">
        <f t="shared" si="108"/>
        <v xml:space="preserve"> </v>
      </c>
      <c r="AP858" s="239" t="str">
        <f t="shared" si="109"/>
        <v>MISSING</v>
      </c>
      <c r="AQ858" s="240" t="str">
        <f t="shared" si="110"/>
        <v/>
      </c>
      <c r="AR858" s="107" t="str">
        <f t="shared" si="111"/>
        <v/>
      </c>
      <c r="AS858" s="90"/>
    </row>
    <row r="859" spans="2:45" x14ac:dyDescent="0.25">
      <c r="B859" s="87"/>
      <c r="C859" s="87"/>
      <c r="D859" s="87"/>
      <c r="E859" s="87"/>
      <c r="F859" s="87"/>
      <c r="G859" s="88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10" t="str">
        <f t="shared" si="104"/>
        <v>MISSING</v>
      </c>
      <c r="W859" s="240" t="str">
        <f t="shared" si="105"/>
        <v xml:space="preserve"> </v>
      </c>
      <c r="X859" s="88"/>
      <c r="Y859" s="9" t="str">
        <f t="shared" si="106"/>
        <v>no</v>
      </c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239" t="str">
        <f t="shared" si="107"/>
        <v>MISSING</v>
      </c>
      <c r="AO859" s="240" t="str">
        <f t="shared" si="108"/>
        <v xml:space="preserve"> </v>
      </c>
      <c r="AP859" s="239" t="str">
        <f t="shared" si="109"/>
        <v>MISSING</v>
      </c>
      <c r="AQ859" s="240" t="str">
        <f t="shared" si="110"/>
        <v/>
      </c>
      <c r="AR859" s="107" t="str">
        <f t="shared" si="111"/>
        <v/>
      </c>
      <c r="AS859" s="90"/>
    </row>
    <row r="860" spans="2:45" x14ac:dyDescent="0.25">
      <c r="B860" s="87"/>
      <c r="C860" s="87"/>
      <c r="D860" s="87"/>
      <c r="E860" s="87"/>
      <c r="F860" s="87"/>
      <c r="G860" s="88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10" t="str">
        <f t="shared" si="104"/>
        <v>MISSING</v>
      </c>
      <c r="W860" s="240" t="str">
        <f t="shared" si="105"/>
        <v xml:space="preserve"> </v>
      </c>
      <c r="X860" s="88"/>
      <c r="Y860" s="9" t="str">
        <f t="shared" si="106"/>
        <v>no</v>
      </c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239" t="str">
        <f t="shared" si="107"/>
        <v>MISSING</v>
      </c>
      <c r="AO860" s="240" t="str">
        <f t="shared" si="108"/>
        <v xml:space="preserve"> </v>
      </c>
      <c r="AP860" s="239" t="str">
        <f t="shared" si="109"/>
        <v>MISSING</v>
      </c>
      <c r="AQ860" s="240" t="str">
        <f t="shared" si="110"/>
        <v/>
      </c>
      <c r="AR860" s="107" t="str">
        <f t="shared" si="111"/>
        <v/>
      </c>
      <c r="AS860" s="90"/>
    </row>
    <row r="861" spans="2:45" x14ac:dyDescent="0.25">
      <c r="B861" s="87"/>
      <c r="C861" s="87"/>
      <c r="D861" s="87"/>
      <c r="E861" s="87"/>
      <c r="F861" s="87"/>
      <c r="G861" s="88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10" t="str">
        <f t="shared" si="104"/>
        <v>MISSING</v>
      </c>
      <c r="W861" s="240" t="str">
        <f t="shared" si="105"/>
        <v xml:space="preserve"> </v>
      </c>
      <c r="X861" s="88"/>
      <c r="Y861" s="9" t="str">
        <f t="shared" si="106"/>
        <v>no</v>
      </c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239" t="str">
        <f t="shared" si="107"/>
        <v>MISSING</v>
      </c>
      <c r="AO861" s="240" t="str">
        <f t="shared" si="108"/>
        <v xml:space="preserve"> </v>
      </c>
      <c r="AP861" s="239" t="str">
        <f t="shared" si="109"/>
        <v>MISSING</v>
      </c>
      <c r="AQ861" s="240" t="str">
        <f t="shared" si="110"/>
        <v/>
      </c>
      <c r="AR861" s="107" t="str">
        <f t="shared" si="111"/>
        <v/>
      </c>
      <c r="AS861" s="90"/>
    </row>
    <row r="862" spans="2:45" x14ac:dyDescent="0.25">
      <c r="B862" s="87"/>
      <c r="C862" s="87"/>
      <c r="D862" s="87"/>
      <c r="E862" s="87"/>
      <c r="F862" s="87"/>
      <c r="G862" s="88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10" t="str">
        <f t="shared" si="104"/>
        <v>MISSING</v>
      </c>
      <c r="W862" s="240" t="str">
        <f t="shared" si="105"/>
        <v xml:space="preserve"> </v>
      </c>
      <c r="X862" s="88"/>
      <c r="Y862" s="9" t="str">
        <f t="shared" si="106"/>
        <v>no</v>
      </c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239" t="str">
        <f t="shared" si="107"/>
        <v>MISSING</v>
      </c>
      <c r="AO862" s="240" t="str">
        <f t="shared" si="108"/>
        <v xml:space="preserve"> </v>
      </c>
      <c r="AP862" s="239" t="str">
        <f t="shared" si="109"/>
        <v>MISSING</v>
      </c>
      <c r="AQ862" s="240" t="str">
        <f t="shared" si="110"/>
        <v/>
      </c>
      <c r="AR862" s="107" t="str">
        <f t="shared" si="111"/>
        <v/>
      </c>
      <c r="AS862" s="90"/>
    </row>
    <row r="863" spans="2:45" x14ac:dyDescent="0.25">
      <c r="B863" s="87"/>
      <c r="C863" s="87"/>
      <c r="D863" s="87"/>
      <c r="E863" s="87"/>
      <c r="F863" s="87"/>
      <c r="G863" s="88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10" t="str">
        <f t="shared" si="104"/>
        <v>MISSING</v>
      </c>
      <c r="W863" s="240" t="str">
        <f t="shared" si="105"/>
        <v xml:space="preserve"> </v>
      </c>
      <c r="X863" s="88"/>
      <c r="Y863" s="9" t="str">
        <f t="shared" si="106"/>
        <v>no</v>
      </c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239" t="str">
        <f t="shared" si="107"/>
        <v>MISSING</v>
      </c>
      <c r="AO863" s="240" t="str">
        <f t="shared" si="108"/>
        <v xml:space="preserve"> </v>
      </c>
      <c r="AP863" s="239" t="str">
        <f t="shared" si="109"/>
        <v>MISSING</v>
      </c>
      <c r="AQ863" s="240" t="str">
        <f t="shared" si="110"/>
        <v/>
      </c>
      <c r="AR863" s="107" t="str">
        <f t="shared" si="111"/>
        <v/>
      </c>
      <c r="AS863" s="90"/>
    </row>
    <row r="864" spans="2:45" x14ac:dyDescent="0.25">
      <c r="B864" s="87"/>
      <c r="C864" s="87"/>
      <c r="D864" s="87"/>
      <c r="E864" s="87"/>
      <c r="F864" s="87"/>
      <c r="G864" s="88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10" t="str">
        <f t="shared" si="104"/>
        <v>MISSING</v>
      </c>
      <c r="W864" s="240" t="str">
        <f t="shared" si="105"/>
        <v xml:space="preserve"> </v>
      </c>
      <c r="X864" s="88"/>
      <c r="Y864" s="9" t="str">
        <f t="shared" si="106"/>
        <v>no</v>
      </c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239" t="str">
        <f t="shared" si="107"/>
        <v>MISSING</v>
      </c>
      <c r="AO864" s="240" t="str">
        <f t="shared" si="108"/>
        <v xml:space="preserve"> </v>
      </c>
      <c r="AP864" s="239" t="str">
        <f t="shared" si="109"/>
        <v>MISSING</v>
      </c>
      <c r="AQ864" s="240" t="str">
        <f t="shared" si="110"/>
        <v/>
      </c>
      <c r="AR864" s="107" t="str">
        <f t="shared" si="111"/>
        <v/>
      </c>
      <c r="AS864" s="90"/>
    </row>
    <row r="865" spans="2:45" x14ac:dyDescent="0.25">
      <c r="B865" s="87"/>
      <c r="C865" s="87"/>
      <c r="D865" s="87"/>
      <c r="E865" s="87"/>
      <c r="F865" s="87"/>
      <c r="G865" s="88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10" t="str">
        <f t="shared" si="104"/>
        <v>MISSING</v>
      </c>
      <c r="W865" s="240" t="str">
        <f t="shared" si="105"/>
        <v xml:space="preserve"> </v>
      </c>
      <c r="X865" s="88"/>
      <c r="Y865" s="9" t="str">
        <f t="shared" si="106"/>
        <v>no</v>
      </c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239" t="str">
        <f t="shared" si="107"/>
        <v>MISSING</v>
      </c>
      <c r="AO865" s="240" t="str">
        <f t="shared" si="108"/>
        <v xml:space="preserve"> </v>
      </c>
      <c r="AP865" s="239" t="str">
        <f t="shared" si="109"/>
        <v>MISSING</v>
      </c>
      <c r="AQ865" s="240" t="str">
        <f t="shared" si="110"/>
        <v/>
      </c>
      <c r="AR865" s="107" t="str">
        <f t="shared" si="111"/>
        <v/>
      </c>
      <c r="AS865" s="90"/>
    </row>
    <row r="866" spans="2:45" x14ac:dyDescent="0.25">
      <c r="B866" s="87"/>
      <c r="C866" s="87"/>
      <c r="D866" s="87"/>
      <c r="E866" s="87"/>
      <c r="F866" s="87"/>
      <c r="G866" s="88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10" t="str">
        <f t="shared" si="104"/>
        <v>MISSING</v>
      </c>
      <c r="W866" s="240" t="str">
        <f t="shared" si="105"/>
        <v xml:space="preserve"> </v>
      </c>
      <c r="X866" s="88"/>
      <c r="Y866" s="9" t="str">
        <f t="shared" si="106"/>
        <v>no</v>
      </c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239" t="str">
        <f t="shared" si="107"/>
        <v>MISSING</v>
      </c>
      <c r="AO866" s="240" t="str">
        <f t="shared" si="108"/>
        <v xml:space="preserve"> </v>
      </c>
      <c r="AP866" s="239" t="str">
        <f t="shared" si="109"/>
        <v>MISSING</v>
      </c>
      <c r="AQ866" s="240" t="str">
        <f t="shared" si="110"/>
        <v/>
      </c>
      <c r="AR866" s="107" t="str">
        <f t="shared" si="111"/>
        <v/>
      </c>
      <c r="AS866" s="90"/>
    </row>
    <row r="867" spans="2:45" x14ac:dyDescent="0.25">
      <c r="B867" s="87"/>
      <c r="C867" s="87"/>
      <c r="D867" s="87"/>
      <c r="E867" s="87"/>
      <c r="F867" s="87"/>
      <c r="G867" s="88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10" t="str">
        <f t="shared" si="104"/>
        <v>MISSING</v>
      </c>
      <c r="W867" s="240" t="str">
        <f t="shared" si="105"/>
        <v xml:space="preserve"> </v>
      </c>
      <c r="X867" s="88"/>
      <c r="Y867" s="9" t="str">
        <f t="shared" si="106"/>
        <v>no</v>
      </c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239" t="str">
        <f t="shared" si="107"/>
        <v>MISSING</v>
      </c>
      <c r="AO867" s="240" t="str">
        <f t="shared" si="108"/>
        <v xml:space="preserve"> </v>
      </c>
      <c r="AP867" s="239" t="str">
        <f t="shared" si="109"/>
        <v>MISSING</v>
      </c>
      <c r="AQ867" s="240" t="str">
        <f t="shared" si="110"/>
        <v/>
      </c>
      <c r="AR867" s="107" t="str">
        <f t="shared" si="111"/>
        <v/>
      </c>
      <c r="AS867" s="90"/>
    </row>
    <row r="868" spans="2:45" x14ac:dyDescent="0.25">
      <c r="B868" s="87"/>
      <c r="C868" s="87"/>
      <c r="D868" s="87"/>
      <c r="E868" s="87"/>
      <c r="F868" s="87"/>
      <c r="G868" s="88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10" t="str">
        <f t="shared" si="104"/>
        <v>MISSING</v>
      </c>
      <c r="W868" s="240" t="str">
        <f t="shared" si="105"/>
        <v xml:space="preserve"> </v>
      </c>
      <c r="X868" s="88"/>
      <c r="Y868" s="9" t="str">
        <f t="shared" si="106"/>
        <v>no</v>
      </c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239" t="str">
        <f t="shared" si="107"/>
        <v>MISSING</v>
      </c>
      <c r="AO868" s="240" t="str">
        <f t="shared" si="108"/>
        <v xml:space="preserve"> </v>
      </c>
      <c r="AP868" s="239" t="str">
        <f t="shared" si="109"/>
        <v>MISSING</v>
      </c>
      <c r="AQ868" s="240" t="str">
        <f t="shared" si="110"/>
        <v/>
      </c>
      <c r="AR868" s="107" t="str">
        <f t="shared" si="111"/>
        <v/>
      </c>
      <c r="AS868" s="90"/>
    </row>
    <row r="869" spans="2:45" x14ac:dyDescent="0.25">
      <c r="B869" s="87"/>
      <c r="C869" s="87"/>
      <c r="D869" s="87"/>
      <c r="E869" s="87"/>
      <c r="F869" s="87"/>
      <c r="G869" s="88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10" t="str">
        <f t="shared" si="104"/>
        <v>MISSING</v>
      </c>
      <c r="W869" s="240" t="str">
        <f t="shared" si="105"/>
        <v xml:space="preserve"> </v>
      </c>
      <c r="X869" s="88"/>
      <c r="Y869" s="9" t="str">
        <f t="shared" si="106"/>
        <v>no</v>
      </c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239" t="str">
        <f t="shared" si="107"/>
        <v>MISSING</v>
      </c>
      <c r="AO869" s="240" t="str">
        <f t="shared" si="108"/>
        <v xml:space="preserve"> </v>
      </c>
      <c r="AP869" s="239" t="str">
        <f t="shared" si="109"/>
        <v>MISSING</v>
      </c>
      <c r="AQ869" s="240" t="str">
        <f t="shared" si="110"/>
        <v/>
      </c>
      <c r="AR869" s="107" t="str">
        <f t="shared" si="111"/>
        <v/>
      </c>
      <c r="AS869" s="90"/>
    </row>
    <row r="870" spans="2:45" x14ac:dyDescent="0.25">
      <c r="B870" s="87"/>
      <c r="C870" s="87"/>
      <c r="D870" s="87"/>
      <c r="E870" s="87"/>
      <c r="F870" s="87"/>
      <c r="G870" s="88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10" t="str">
        <f t="shared" si="104"/>
        <v>MISSING</v>
      </c>
      <c r="W870" s="240" t="str">
        <f t="shared" si="105"/>
        <v xml:space="preserve"> </v>
      </c>
      <c r="X870" s="88"/>
      <c r="Y870" s="9" t="str">
        <f t="shared" si="106"/>
        <v>no</v>
      </c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239" t="str">
        <f t="shared" si="107"/>
        <v>MISSING</v>
      </c>
      <c r="AO870" s="240" t="str">
        <f t="shared" si="108"/>
        <v xml:space="preserve"> </v>
      </c>
      <c r="AP870" s="239" t="str">
        <f t="shared" si="109"/>
        <v>MISSING</v>
      </c>
      <c r="AQ870" s="240" t="str">
        <f t="shared" si="110"/>
        <v/>
      </c>
      <c r="AR870" s="107" t="str">
        <f t="shared" si="111"/>
        <v/>
      </c>
      <c r="AS870" s="90"/>
    </row>
    <row r="871" spans="2:45" x14ac:dyDescent="0.25">
      <c r="B871" s="87"/>
      <c r="C871" s="87"/>
      <c r="D871" s="87"/>
      <c r="E871" s="87"/>
      <c r="F871" s="87"/>
      <c r="G871" s="88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10" t="str">
        <f t="shared" si="104"/>
        <v>MISSING</v>
      </c>
      <c r="W871" s="240" t="str">
        <f t="shared" si="105"/>
        <v xml:space="preserve"> </v>
      </c>
      <c r="X871" s="88"/>
      <c r="Y871" s="9" t="str">
        <f t="shared" si="106"/>
        <v>no</v>
      </c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239" t="str">
        <f t="shared" si="107"/>
        <v>MISSING</v>
      </c>
      <c r="AO871" s="240" t="str">
        <f t="shared" si="108"/>
        <v xml:space="preserve"> </v>
      </c>
      <c r="AP871" s="239" t="str">
        <f t="shared" si="109"/>
        <v>MISSING</v>
      </c>
      <c r="AQ871" s="240" t="str">
        <f t="shared" si="110"/>
        <v/>
      </c>
      <c r="AR871" s="107" t="str">
        <f t="shared" si="111"/>
        <v/>
      </c>
      <c r="AS871" s="90"/>
    </row>
    <row r="872" spans="2:45" x14ac:dyDescent="0.25">
      <c r="B872" s="87"/>
      <c r="C872" s="87"/>
      <c r="D872" s="87"/>
      <c r="E872" s="87"/>
      <c r="F872" s="87"/>
      <c r="G872" s="88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10" t="str">
        <f t="shared" si="104"/>
        <v>MISSING</v>
      </c>
      <c r="W872" s="240" t="str">
        <f t="shared" si="105"/>
        <v xml:space="preserve"> </v>
      </c>
      <c r="X872" s="88"/>
      <c r="Y872" s="9" t="str">
        <f t="shared" si="106"/>
        <v>no</v>
      </c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239" t="str">
        <f t="shared" si="107"/>
        <v>MISSING</v>
      </c>
      <c r="AO872" s="240" t="str">
        <f t="shared" si="108"/>
        <v xml:space="preserve"> </v>
      </c>
      <c r="AP872" s="239" t="str">
        <f t="shared" si="109"/>
        <v>MISSING</v>
      </c>
      <c r="AQ872" s="240" t="str">
        <f t="shared" si="110"/>
        <v/>
      </c>
      <c r="AR872" s="107" t="str">
        <f t="shared" si="111"/>
        <v/>
      </c>
      <c r="AS872" s="90"/>
    </row>
    <row r="873" spans="2:45" x14ac:dyDescent="0.25">
      <c r="B873" s="87"/>
      <c r="C873" s="87"/>
      <c r="D873" s="87"/>
      <c r="E873" s="87"/>
      <c r="F873" s="87"/>
      <c r="G873" s="88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10" t="str">
        <f t="shared" si="104"/>
        <v>MISSING</v>
      </c>
      <c r="W873" s="240" t="str">
        <f t="shared" si="105"/>
        <v xml:space="preserve"> </v>
      </c>
      <c r="X873" s="88"/>
      <c r="Y873" s="9" t="str">
        <f t="shared" si="106"/>
        <v>no</v>
      </c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239" t="str">
        <f t="shared" si="107"/>
        <v>MISSING</v>
      </c>
      <c r="AO873" s="240" t="str">
        <f t="shared" si="108"/>
        <v xml:space="preserve"> </v>
      </c>
      <c r="AP873" s="239" t="str">
        <f t="shared" si="109"/>
        <v>MISSING</v>
      </c>
      <c r="AQ873" s="240" t="str">
        <f t="shared" si="110"/>
        <v/>
      </c>
      <c r="AR873" s="107" t="str">
        <f t="shared" si="111"/>
        <v/>
      </c>
      <c r="AS873" s="90"/>
    </row>
    <row r="874" spans="2:45" x14ac:dyDescent="0.25">
      <c r="B874" s="87"/>
      <c r="C874" s="87"/>
      <c r="D874" s="87"/>
      <c r="E874" s="87"/>
      <c r="F874" s="87"/>
      <c r="G874" s="88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10" t="str">
        <f t="shared" si="104"/>
        <v>MISSING</v>
      </c>
      <c r="W874" s="240" t="str">
        <f t="shared" si="105"/>
        <v xml:space="preserve"> </v>
      </c>
      <c r="X874" s="88"/>
      <c r="Y874" s="9" t="str">
        <f t="shared" si="106"/>
        <v>no</v>
      </c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239" t="str">
        <f t="shared" si="107"/>
        <v>MISSING</v>
      </c>
      <c r="AO874" s="240" t="str">
        <f t="shared" si="108"/>
        <v xml:space="preserve"> </v>
      </c>
      <c r="AP874" s="239" t="str">
        <f t="shared" si="109"/>
        <v>MISSING</v>
      </c>
      <c r="AQ874" s="240" t="str">
        <f t="shared" si="110"/>
        <v/>
      </c>
      <c r="AR874" s="107" t="str">
        <f t="shared" si="111"/>
        <v/>
      </c>
      <c r="AS874" s="90"/>
    </row>
    <row r="875" spans="2:45" x14ac:dyDescent="0.25">
      <c r="B875" s="87"/>
      <c r="C875" s="87"/>
      <c r="D875" s="87"/>
      <c r="E875" s="87"/>
      <c r="F875" s="87"/>
      <c r="G875" s="88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10" t="str">
        <f t="shared" si="104"/>
        <v>MISSING</v>
      </c>
      <c r="W875" s="240" t="str">
        <f t="shared" si="105"/>
        <v xml:space="preserve"> </v>
      </c>
      <c r="X875" s="88"/>
      <c r="Y875" s="9" t="str">
        <f t="shared" si="106"/>
        <v>no</v>
      </c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239" t="str">
        <f t="shared" si="107"/>
        <v>MISSING</v>
      </c>
      <c r="AO875" s="240" t="str">
        <f t="shared" si="108"/>
        <v xml:space="preserve"> </v>
      </c>
      <c r="AP875" s="239" t="str">
        <f t="shared" si="109"/>
        <v>MISSING</v>
      </c>
      <c r="AQ875" s="240" t="str">
        <f t="shared" si="110"/>
        <v/>
      </c>
      <c r="AR875" s="107" t="str">
        <f t="shared" si="111"/>
        <v/>
      </c>
      <c r="AS875" s="90"/>
    </row>
    <row r="876" spans="2:45" x14ac:dyDescent="0.25">
      <c r="B876" s="87"/>
      <c r="C876" s="87"/>
      <c r="D876" s="87"/>
      <c r="E876" s="87"/>
      <c r="F876" s="87"/>
      <c r="G876" s="88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10" t="str">
        <f t="shared" si="104"/>
        <v>MISSING</v>
      </c>
      <c r="W876" s="240" t="str">
        <f t="shared" si="105"/>
        <v xml:space="preserve"> </v>
      </c>
      <c r="X876" s="88"/>
      <c r="Y876" s="9" t="str">
        <f t="shared" si="106"/>
        <v>no</v>
      </c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239" t="str">
        <f t="shared" si="107"/>
        <v>MISSING</v>
      </c>
      <c r="AO876" s="240" t="str">
        <f t="shared" si="108"/>
        <v xml:space="preserve"> </v>
      </c>
      <c r="AP876" s="239" t="str">
        <f t="shared" si="109"/>
        <v>MISSING</v>
      </c>
      <c r="AQ876" s="240" t="str">
        <f t="shared" si="110"/>
        <v/>
      </c>
      <c r="AR876" s="107" t="str">
        <f t="shared" si="111"/>
        <v/>
      </c>
      <c r="AS876" s="90"/>
    </row>
    <row r="877" spans="2:45" x14ac:dyDescent="0.25">
      <c r="B877" s="87"/>
      <c r="C877" s="87"/>
      <c r="D877" s="87"/>
      <c r="E877" s="87"/>
      <c r="F877" s="87"/>
      <c r="G877" s="88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10" t="str">
        <f t="shared" si="104"/>
        <v>MISSING</v>
      </c>
      <c r="W877" s="240" t="str">
        <f t="shared" si="105"/>
        <v xml:space="preserve"> </v>
      </c>
      <c r="X877" s="88"/>
      <c r="Y877" s="9" t="str">
        <f t="shared" si="106"/>
        <v>no</v>
      </c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239" t="str">
        <f t="shared" si="107"/>
        <v>MISSING</v>
      </c>
      <c r="AO877" s="240" t="str">
        <f t="shared" si="108"/>
        <v xml:space="preserve"> </v>
      </c>
      <c r="AP877" s="239" t="str">
        <f t="shared" si="109"/>
        <v>MISSING</v>
      </c>
      <c r="AQ877" s="240" t="str">
        <f t="shared" si="110"/>
        <v/>
      </c>
      <c r="AR877" s="107" t="str">
        <f t="shared" si="111"/>
        <v/>
      </c>
      <c r="AS877" s="90"/>
    </row>
    <row r="878" spans="2:45" x14ac:dyDescent="0.25">
      <c r="B878" s="87"/>
      <c r="C878" s="87"/>
      <c r="D878" s="87"/>
      <c r="E878" s="87"/>
      <c r="F878" s="87"/>
      <c r="G878" s="88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10" t="str">
        <f t="shared" si="104"/>
        <v>MISSING</v>
      </c>
      <c r="W878" s="240" t="str">
        <f t="shared" si="105"/>
        <v xml:space="preserve"> </v>
      </c>
      <c r="X878" s="88"/>
      <c r="Y878" s="9" t="str">
        <f t="shared" si="106"/>
        <v>no</v>
      </c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239" t="str">
        <f t="shared" si="107"/>
        <v>MISSING</v>
      </c>
      <c r="AO878" s="240" t="str">
        <f t="shared" si="108"/>
        <v xml:space="preserve"> </v>
      </c>
      <c r="AP878" s="239" t="str">
        <f t="shared" si="109"/>
        <v>MISSING</v>
      </c>
      <c r="AQ878" s="240" t="str">
        <f t="shared" si="110"/>
        <v/>
      </c>
      <c r="AR878" s="107" t="str">
        <f t="shared" si="111"/>
        <v/>
      </c>
      <c r="AS878" s="90"/>
    </row>
    <row r="879" spans="2:45" x14ac:dyDescent="0.25">
      <c r="B879" s="87"/>
      <c r="C879" s="87"/>
      <c r="D879" s="87"/>
      <c r="E879" s="87"/>
      <c r="F879" s="87"/>
      <c r="G879" s="88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10" t="str">
        <f t="shared" si="104"/>
        <v>MISSING</v>
      </c>
      <c r="W879" s="240" t="str">
        <f t="shared" si="105"/>
        <v xml:space="preserve"> </v>
      </c>
      <c r="X879" s="88"/>
      <c r="Y879" s="9" t="str">
        <f t="shared" si="106"/>
        <v>no</v>
      </c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239" t="str">
        <f t="shared" si="107"/>
        <v>MISSING</v>
      </c>
      <c r="AO879" s="240" t="str">
        <f t="shared" si="108"/>
        <v xml:space="preserve"> </v>
      </c>
      <c r="AP879" s="239" t="str">
        <f t="shared" si="109"/>
        <v>MISSING</v>
      </c>
      <c r="AQ879" s="240" t="str">
        <f t="shared" si="110"/>
        <v/>
      </c>
      <c r="AR879" s="107" t="str">
        <f t="shared" si="111"/>
        <v/>
      </c>
      <c r="AS879" s="90"/>
    </row>
    <row r="880" spans="2:45" x14ac:dyDescent="0.25">
      <c r="B880" s="87"/>
      <c r="C880" s="87"/>
      <c r="D880" s="87"/>
      <c r="E880" s="87"/>
      <c r="F880" s="87"/>
      <c r="G880" s="88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10" t="str">
        <f t="shared" si="104"/>
        <v>MISSING</v>
      </c>
      <c r="W880" s="240" t="str">
        <f t="shared" si="105"/>
        <v xml:space="preserve"> </v>
      </c>
      <c r="X880" s="88"/>
      <c r="Y880" s="9" t="str">
        <f t="shared" si="106"/>
        <v>no</v>
      </c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239" t="str">
        <f t="shared" si="107"/>
        <v>MISSING</v>
      </c>
      <c r="AO880" s="240" t="str">
        <f t="shared" si="108"/>
        <v xml:space="preserve"> </v>
      </c>
      <c r="AP880" s="239" t="str">
        <f t="shared" si="109"/>
        <v>MISSING</v>
      </c>
      <c r="AQ880" s="240" t="str">
        <f t="shared" si="110"/>
        <v/>
      </c>
      <c r="AR880" s="107" t="str">
        <f t="shared" si="111"/>
        <v/>
      </c>
      <c r="AS880" s="90"/>
    </row>
    <row r="881" spans="2:45" x14ac:dyDescent="0.25">
      <c r="B881" s="87"/>
      <c r="C881" s="87"/>
      <c r="D881" s="87"/>
      <c r="E881" s="87"/>
      <c r="F881" s="87"/>
      <c r="G881" s="88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10" t="str">
        <f t="shared" si="104"/>
        <v>MISSING</v>
      </c>
      <c r="W881" s="240" t="str">
        <f t="shared" si="105"/>
        <v xml:space="preserve"> </v>
      </c>
      <c r="X881" s="88"/>
      <c r="Y881" s="9" t="str">
        <f t="shared" si="106"/>
        <v>no</v>
      </c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239" t="str">
        <f t="shared" si="107"/>
        <v>MISSING</v>
      </c>
      <c r="AO881" s="240" t="str">
        <f t="shared" si="108"/>
        <v xml:space="preserve"> </v>
      </c>
      <c r="AP881" s="239" t="str">
        <f t="shared" si="109"/>
        <v>MISSING</v>
      </c>
      <c r="AQ881" s="240" t="str">
        <f t="shared" si="110"/>
        <v/>
      </c>
      <c r="AR881" s="107" t="str">
        <f t="shared" si="111"/>
        <v/>
      </c>
      <c r="AS881" s="90"/>
    </row>
    <row r="882" spans="2:45" x14ac:dyDescent="0.25">
      <c r="B882" s="87"/>
      <c r="C882" s="87"/>
      <c r="D882" s="87"/>
      <c r="E882" s="87"/>
      <c r="F882" s="87"/>
      <c r="G882" s="88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10" t="str">
        <f t="shared" si="104"/>
        <v>MISSING</v>
      </c>
      <c r="W882" s="240" t="str">
        <f t="shared" si="105"/>
        <v xml:space="preserve"> </v>
      </c>
      <c r="X882" s="88"/>
      <c r="Y882" s="9" t="str">
        <f t="shared" si="106"/>
        <v>no</v>
      </c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239" t="str">
        <f t="shared" si="107"/>
        <v>MISSING</v>
      </c>
      <c r="AO882" s="240" t="str">
        <f t="shared" si="108"/>
        <v xml:space="preserve"> </v>
      </c>
      <c r="AP882" s="239" t="str">
        <f t="shared" si="109"/>
        <v>MISSING</v>
      </c>
      <c r="AQ882" s="240" t="str">
        <f t="shared" si="110"/>
        <v/>
      </c>
      <c r="AR882" s="107" t="str">
        <f t="shared" si="111"/>
        <v/>
      </c>
      <c r="AS882" s="90"/>
    </row>
    <row r="883" spans="2:45" x14ac:dyDescent="0.25">
      <c r="B883" s="87"/>
      <c r="C883" s="87"/>
      <c r="D883" s="87"/>
      <c r="E883" s="87"/>
      <c r="F883" s="87"/>
      <c r="G883" s="88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10" t="str">
        <f t="shared" si="104"/>
        <v>MISSING</v>
      </c>
      <c r="W883" s="240" t="str">
        <f t="shared" si="105"/>
        <v xml:space="preserve"> </v>
      </c>
      <c r="X883" s="88"/>
      <c r="Y883" s="9" t="str">
        <f t="shared" si="106"/>
        <v>no</v>
      </c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239" t="str">
        <f t="shared" si="107"/>
        <v>MISSING</v>
      </c>
      <c r="AO883" s="240" t="str">
        <f t="shared" si="108"/>
        <v xml:space="preserve"> </v>
      </c>
      <c r="AP883" s="239" t="str">
        <f t="shared" si="109"/>
        <v>MISSING</v>
      </c>
      <c r="AQ883" s="240" t="str">
        <f t="shared" si="110"/>
        <v/>
      </c>
      <c r="AR883" s="107" t="str">
        <f t="shared" si="111"/>
        <v/>
      </c>
      <c r="AS883" s="90"/>
    </row>
    <row r="884" spans="2:45" x14ac:dyDescent="0.25">
      <c r="B884" s="87"/>
      <c r="C884" s="87"/>
      <c r="D884" s="87"/>
      <c r="E884" s="87"/>
      <c r="F884" s="87"/>
      <c r="G884" s="88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10" t="str">
        <f t="shared" si="104"/>
        <v>MISSING</v>
      </c>
      <c r="W884" s="240" t="str">
        <f t="shared" si="105"/>
        <v xml:space="preserve"> </v>
      </c>
      <c r="X884" s="88"/>
      <c r="Y884" s="9" t="str">
        <f t="shared" si="106"/>
        <v>no</v>
      </c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239" t="str">
        <f t="shared" si="107"/>
        <v>MISSING</v>
      </c>
      <c r="AO884" s="240" t="str">
        <f t="shared" si="108"/>
        <v xml:space="preserve"> </v>
      </c>
      <c r="AP884" s="239" t="str">
        <f t="shared" si="109"/>
        <v>MISSING</v>
      </c>
      <c r="AQ884" s="240" t="str">
        <f t="shared" si="110"/>
        <v/>
      </c>
      <c r="AR884" s="107" t="str">
        <f t="shared" si="111"/>
        <v/>
      </c>
      <c r="AS884" s="90"/>
    </row>
    <row r="885" spans="2:45" x14ac:dyDescent="0.25">
      <c r="B885" s="87"/>
      <c r="C885" s="87"/>
      <c r="D885" s="87"/>
      <c r="E885" s="87"/>
      <c r="F885" s="87"/>
      <c r="G885" s="88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10" t="str">
        <f t="shared" si="104"/>
        <v>MISSING</v>
      </c>
      <c r="W885" s="240" t="str">
        <f t="shared" si="105"/>
        <v xml:space="preserve"> </v>
      </c>
      <c r="X885" s="88"/>
      <c r="Y885" s="9" t="str">
        <f t="shared" si="106"/>
        <v>no</v>
      </c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239" t="str">
        <f t="shared" si="107"/>
        <v>MISSING</v>
      </c>
      <c r="AO885" s="240" t="str">
        <f t="shared" si="108"/>
        <v xml:space="preserve"> </v>
      </c>
      <c r="AP885" s="239" t="str">
        <f t="shared" si="109"/>
        <v>MISSING</v>
      </c>
      <c r="AQ885" s="240" t="str">
        <f t="shared" si="110"/>
        <v/>
      </c>
      <c r="AR885" s="107" t="str">
        <f t="shared" si="111"/>
        <v/>
      </c>
      <c r="AS885" s="90"/>
    </row>
    <row r="886" spans="2:45" x14ac:dyDescent="0.25">
      <c r="B886" s="87"/>
      <c r="C886" s="87"/>
      <c r="D886" s="87"/>
      <c r="E886" s="87"/>
      <c r="F886" s="87"/>
      <c r="G886" s="88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10" t="str">
        <f t="shared" si="104"/>
        <v>MISSING</v>
      </c>
      <c r="W886" s="240" t="str">
        <f t="shared" si="105"/>
        <v xml:space="preserve"> </v>
      </c>
      <c r="X886" s="88"/>
      <c r="Y886" s="9" t="str">
        <f t="shared" si="106"/>
        <v>no</v>
      </c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239" t="str">
        <f t="shared" si="107"/>
        <v>MISSING</v>
      </c>
      <c r="AO886" s="240" t="str">
        <f t="shared" si="108"/>
        <v xml:space="preserve"> </v>
      </c>
      <c r="AP886" s="239" t="str">
        <f t="shared" si="109"/>
        <v>MISSING</v>
      </c>
      <c r="AQ886" s="240" t="str">
        <f t="shared" si="110"/>
        <v/>
      </c>
      <c r="AR886" s="107" t="str">
        <f t="shared" si="111"/>
        <v/>
      </c>
      <c r="AS886" s="90"/>
    </row>
    <row r="887" spans="2:45" x14ac:dyDescent="0.25">
      <c r="B887" s="87"/>
      <c r="C887" s="87"/>
      <c r="D887" s="87"/>
      <c r="E887" s="87"/>
      <c r="F887" s="87"/>
      <c r="G887" s="88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10" t="str">
        <f t="shared" si="104"/>
        <v>MISSING</v>
      </c>
      <c r="W887" s="240" t="str">
        <f t="shared" si="105"/>
        <v xml:space="preserve"> </v>
      </c>
      <c r="X887" s="88"/>
      <c r="Y887" s="9" t="str">
        <f t="shared" si="106"/>
        <v>no</v>
      </c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239" t="str">
        <f t="shared" si="107"/>
        <v>MISSING</v>
      </c>
      <c r="AO887" s="240" t="str">
        <f t="shared" si="108"/>
        <v xml:space="preserve"> </v>
      </c>
      <c r="AP887" s="239" t="str">
        <f t="shared" si="109"/>
        <v>MISSING</v>
      </c>
      <c r="AQ887" s="240" t="str">
        <f t="shared" si="110"/>
        <v/>
      </c>
      <c r="AR887" s="107" t="str">
        <f t="shared" si="111"/>
        <v/>
      </c>
      <c r="AS887" s="90"/>
    </row>
    <row r="888" spans="2:45" x14ac:dyDescent="0.25">
      <c r="B888" s="87"/>
      <c r="C888" s="87"/>
      <c r="D888" s="87"/>
      <c r="E888" s="87"/>
      <c r="F888" s="87"/>
      <c r="G888" s="88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10" t="str">
        <f t="shared" si="104"/>
        <v>MISSING</v>
      </c>
      <c r="W888" s="240" t="str">
        <f t="shared" si="105"/>
        <v xml:space="preserve"> </v>
      </c>
      <c r="X888" s="88"/>
      <c r="Y888" s="9" t="str">
        <f t="shared" si="106"/>
        <v>no</v>
      </c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239" t="str">
        <f t="shared" si="107"/>
        <v>MISSING</v>
      </c>
      <c r="AO888" s="240" t="str">
        <f t="shared" si="108"/>
        <v xml:space="preserve"> </v>
      </c>
      <c r="AP888" s="239" t="str">
        <f t="shared" si="109"/>
        <v>MISSING</v>
      </c>
      <c r="AQ888" s="240" t="str">
        <f t="shared" si="110"/>
        <v/>
      </c>
      <c r="AR888" s="107" t="str">
        <f t="shared" si="111"/>
        <v/>
      </c>
      <c r="AS888" s="90"/>
    </row>
    <row r="889" spans="2:45" x14ac:dyDescent="0.25">
      <c r="B889" s="87"/>
      <c r="C889" s="87"/>
      <c r="D889" s="87"/>
      <c r="E889" s="87"/>
      <c r="F889" s="87"/>
      <c r="G889" s="88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10" t="str">
        <f t="shared" si="104"/>
        <v>MISSING</v>
      </c>
      <c r="W889" s="240" t="str">
        <f t="shared" si="105"/>
        <v xml:space="preserve"> </v>
      </c>
      <c r="X889" s="88"/>
      <c r="Y889" s="9" t="str">
        <f t="shared" si="106"/>
        <v>no</v>
      </c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239" t="str">
        <f t="shared" si="107"/>
        <v>MISSING</v>
      </c>
      <c r="AO889" s="240" t="str">
        <f t="shared" si="108"/>
        <v xml:space="preserve"> </v>
      </c>
      <c r="AP889" s="239" t="str">
        <f t="shared" si="109"/>
        <v>MISSING</v>
      </c>
      <c r="AQ889" s="240" t="str">
        <f t="shared" si="110"/>
        <v/>
      </c>
      <c r="AR889" s="107" t="str">
        <f t="shared" si="111"/>
        <v/>
      </c>
      <c r="AS889" s="90"/>
    </row>
    <row r="890" spans="2:45" x14ac:dyDescent="0.25">
      <c r="B890" s="87"/>
      <c r="C890" s="87"/>
      <c r="D890" s="87"/>
      <c r="E890" s="87"/>
      <c r="F890" s="87"/>
      <c r="G890" s="88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10" t="str">
        <f t="shared" si="104"/>
        <v>MISSING</v>
      </c>
      <c r="W890" s="240" t="str">
        <f t="shared" si="105"/>
        <v xml:space="preserve"> </v>
      </c>
      <c r="X890" s="88"/>
      <c r="Y890" s="9" t="str">
        <f t="shared" si="106"/>
        <v>no</v>
      </c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239" t="str">
        <f t="shared" si="107"/>
        <v>MISSING</v>
      </c>
      <c r="AO890" s="240" t="str">
        <f t="shared" si="108"/>
        <v xml:space="preserve"> </v>
      </c>
      <c r="AP890" s="239" t="str">
        <f t="shared" si="109"/>
        <v>MISSING</v>
      </c>
      <c r="AQ890" s="240" t="str">
        <f t="shared" si="110"/>
        <v/>
      </c>
      <c r="AR890" s="107" t="str">
        <f t="shared" si="111"/>
        <v/>
      </c>
      <c r="AS890" s="90"/>
    </row>
    <row r="891" spans="2:45" x14ac:dyDescent="0.25">
      <c r="B891" s="87"/>
      <c r="C891" s="87"/>
      <c r="D891" s="87"/>
      <c r="E891" s="87"/>
      <c r="F891" s="87"/>
      <c r="G891" s="88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10" t="str">
        <f t="shared" si="104"/>
        <v>MISSING</v>
      </c>
      <c r="W891" s="240" t="str">
        <f t="shared" si="105"/>
        <v xml:space="preserve"> </v>
      </c>
      <c r="X891" s="88"/>
      <c r="Y891" s="9" t="str">
        <f t="shared" si="106"/>
        <v>no</v>
      </c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239" t="str">
        <f t="shared" si="107"/>
        <v>MISSING</v>
      </c>
      <c r="AO891" s="240" t="str">
        <f t="shared" si="108"/>
        <v xml:space="preserve"> </v>
      </c>
      <c r="AP891" s="239" t="str">
        <f t="shared" si="109"/>
        <v>MISSING</v>
      </c>
      <c r="AQ891" s="240" t="str">
        <f t="shared" si="110"/>
        <v/>
      </c>
      <c r="AR891" s="107" t="str">
        <f t="shared" si="111"/>
        <v/>
      </c>
      <c r="AS891" s="90"/>
    </row>
    <row r="892" spans="2:45" x14ac:dyDescent="0.25">
      <c r="B892" s="87"/>
      <c r="C892" s="87"/>
      <c r="D892" s="87"/>
      <c r="E892" s="87"/>
      <c r="F892" s="87"/>
      <c r="G892" s="88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10" t="str">
        <f t="shared" si="104"/>
        <v>MISSING</v>
      </c>
      <c r="W892" s="240" t="str">
        <f t="shared" si="105"/>
        <v xml:space="preserve"> </v>
      </c>
      <c r="X892" s="88"/>
      <c r="Y892" s="9" t="str">
        <f t="shared" si="106"/>
        <v>no</v>
      </c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239" t="str">
        <f t="shared" si="107"/>
        <v>MISSING</v>
      </c>
      <c r="AO892" s="240" t="str">
        <f t="shared" si="108"/>
        <v xml:space="preserve"> </v>
      </c>
      <c r="AP892" s="239" t="str">
        <f t="shared" si="109"/>
        <v>MISSING</v>
      </c>
      <c r="AQ892" s="240" t="str">
        <f t="shared" si="110"/>
        <v/>
      </c>
      <c r="AR892" s="107" t="str">
        <f t="shared" si="111"/>
        <v/>
      </c>
      <c r="AS892" s="90"/>
    </row>
    <row r="893" spans="2:45" x14ac:dyDescent="0.25">
      <c r="B893" s="87"/>
      <c r="C893" s="87"/>
      <c r="D893" s="87"/>
      <c r="E893" s="87"/>
      <c r="F893" s="87"/>
      <c r="G893" s="88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10" t="str">
        <f t="shared" si="104"/>
        <v>MISSING</v>
      </c>
      <c r="W893" s="240" t="str">
        <f t="shared" si="105"/>
        <v xml:space="preserve"> </v>
      </c>
      <c r="X893" s="88"/>
      <c r="Y893" s="9" t="str">
        <f t="shared" si="106"/>
        <v>no</v>
      </c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239" t="str">
        <f t="shared" si="107"/>
        <v>MISSING</v>
      </c>
      <c r="AO893" s="240" t="str">
        <f t="shared" si="108"/>
        <v xml:space="preserve"> </v>
      </c>
      <c r="AP893" s="239" t="str">
        <f t="shared" si="109"/>
        <v>MISSING</v>
      </c>
      <c r="AQ893" s="240" t="str">
        <f t="shared" si="110"/>
        <v/>
      </c>
      <c r="AR893" s="107" t="str">
        <f t="shared" si="111"/>
        <v/>
      </c>
      <c r="AS893" s="90"/>
    </row>
    <row r="894" spans="2:45" x14ac:dyDescent="0.25">
      <c r="B894" s="87"/>
      <c r="C894" s="87"/>
      <c r="D894" s="87"/>
      <c r="E894" s="87"/>
      <c r="F894" s="87"/>
      <c r="G894" s="88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10" t="str">
        <f t="shared" si="104"/>
        <v>MISSING</v>
      </c>
      <c r="W894" s="240" t="str">
        <f t="shared" si="105"/>
        <v xml:space="preserve"> </v>
      </c>
      <c r="X894" s="88"/>
      <c r="Y894" s="9" t="str">
        <f t="shared" si="106"/>
        <v>no</v>
      </c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239" t="str">
        <f t="shared" si="107"/>
        <v>MISSING</v>
      </c>
      <c r="AO894" s="240" t="str">
        <f t="shared" si="108"/>
        <v xml:space="preserve"> </v>
      </c>
      <c r="AP894" s="239" t="str">
        <f t="shared" si="109"/>
        <v>MISSING</v>
      </c>
      <c r="AQ894" s="240" t="str">
        <f t="shared" si="110"/>
        <v/>
      </c>
      <c r="AR894" s="107" t="str">
        <f t="shared" si="111"/>
        <v/>
      </c>
      <c r="AS894" s="90"/>
    </row>
    <row r="895" spans="2:45" x14ac:dyDescent="0.25">
      <c r="B895" s="87"/>
      <c r="C895" s="87"/>
      <c r="D895" s="87"/>
      <c r="E895" s="87"/>
      <c r="F895" s="87"/>
      <c r="G895" s="88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10" t="str">
        <f t="shared" si="104"/>
        <v>MISSING</v>
      </c>
      <c r="W895" s="240" t="str">
        <f t="shared" si="105"/>
        <v xml:space="preserve"> </v>
      </c>
      <c r="X895" s="88"/>
      <c r="Y895" s="9" t="str">
        <f t="shared" si="106"/>
        <v>no</v>
      </c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239" t="str">
        <f t="shared" si="107"/>
        <v>MISSING</v>
      </c>
      <c r="AO895" s="240" t="str">
        <f t="shared" si="108"/>
        <v xml:space="preserve"> </v>
      </c>
      <c r="AP895" s="239" t="str">
        <f t="shared" si="109"/>
        <v>MISSING</v>
      </c>
      <c r="AQ895" s="240" t="str">
        <f t="shared" si="110"/>
        <v/>
      </c>
      <c r="AR895" s="107" t="str">
        <f t="shared" si="111"/>
        <v/>
      </c>
      <c r="AS895" s="90"/>
    </row>
    <row r="896" spans="2:45" x14ac:dyDescent="0.25">
      <c r="B896" s="87"/>
      <c r="C896" s="87"/>
      <c r="D896" s="87"/>
      <c r="E896" s="87"/>
      <c r="F896" s="87"/>
      <c r="G896" s="88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10" t="str">
        <f t="shared" si="104"/>
        <v>MISSING</v>
      </c>
      <c r="W896" s="240" t="str">
        <f t="shared" si="105"/>
        <v xml:space="preserve"> </v>
      </c>
      <c r="X896" s="88"/>
      <c r="Y896" s="9" t="str">
        <f t="shared" si="106"/>
        <v>no</v>
      </c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239" t="str">
        <f t="shared" si="107"/>
        <v>MISSING</v>
      </c>
      <c r="AO896" s="240" t="str">
        <f t="shared" si="108"/>
        <v xml:space="preserve"> </v>
      </c>
      <c r="AP896" s="239" t="str">
        <f t="shared" si="109"/>
        <v>MISSING</v>
      </c>
      <c r="AQ896" s="240" t="str">
        <f t="shared" si="110"/>
        <v/>
      </c>
      <c r="AR896" s="107" t="str">
        <f t="shared" si="111"/>
        <v/>
      </c>
      <c r="AS896" s="90"/>
    </row>
    <row r="897" spans="2:45" x14ac:dyDescent="0.25">
      <c r="B897" s="87"/>
      <c r="C897" s="87"/>
      <c r="D897" s="87"/>
      <c r="E897" s="87"/>
      <c r="F897" s="87"/>
      <c r="G897" s="88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10" t="str">
        <f t="shared" si="104"/>
        <v>MISSING</v>
      </c>
      <c r="W897" s="240" t="str">
        <f t="shared" si="105"/>
        <v xml:space="preserve"> </v>
      </c>
      <c r="X897" s="88"/>
      <c r="Y897" s="9" t="str">
        <f t="shared" si="106"/>
        <v>no</v>
      </c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239" t="str">
        <f t="shared" si="107"/>
        <v>MISSING</v>
      </c>
      <c r="AO897" s="240" t="str">
        <f t="shared" si="108"/>
        <v xml:space="preserve"> </v>
      </c>
      <c r="AP897" s="239" t="str">
        <f t="shared" si="109"/>
        <v>MISSING</v>
      </c>
      <c r="AQ897" s="240" t="str">
        <f t="shared" si="110"/>
        <v/>
      </c>
      <c r="AR897" s="107" t="str">
        <f t="shared" si="111"/>
        <v/>
      </c>
      <c r="AS897" s="90"/>
    </row>
    <row r="898" spans="2:45" x14ac:dyDescent="0.25">
      <c r="B898" s="87"/>
      <c r="C898" s="87"/>
      <c r="D898" s="87"/>
      <c r="E898" s="87"/>
      <c r="F898" s="87"/>
      <c r="G898" s="88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10" t="str">
        <f t="shared" si="104"/>
        <v>MISSING</v>
      </c>
      <c r="W898" s="240" t="str">
        <f t="shared" si="105"/>
        <v xml:space="preserve"> </v>
      </c>
      <c r="X898" s="88"/>
      <c r="Y898" s="9" t="str">
        <f t="shared" si="106"/>
        <v>no</v>
      </c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239" t="str">
        <f t="shared" si="107"/>
        <v>MISSING</v>
      </c>
      <c r="AO898" s="240" t="str">
        <f t="shared" si="108"/>
        <v xml:space="preserve"> </v>
      </c>
      <c r="AP898" s="239" t="str">
        <f t="shared" si="109"/>
        <v>MISSING</v>
      </c>
      <c r="AQ898" s="240" t="str">
        <f t="shared" si="110"/>
        <v/>
      </c>
      <c r="AR898" s="107" t="str">
        <f t="shared" si="111"/>
        <v/>
      </c>
      <c r="AS898" s="90"/>
    </row>
    <row r="899" spans="2:45" x14ac:dyDescent="0.25">
      <c r="B899" s="87"/>
      <c r="C899" s="87"/>
      <c r="D899" s="87"/>
      <c r="E899" s="87"/>
      <c r="F899" s="87"/>
      <c r="G899" s="88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10" t="str">
        <f t="shared" si="104"/>
        <v>MISSING</v>
      </c>
      <c r="W899" s="240" t="str">
        <f t="shared" si="105"/>
        <v xml:space="preserve"> </v>
      </c>
      <c r="X899" s="88"/>
      <c r="Y899" s="9" t="str">
        <f t="shared" si="106"/>
        <v>no</v>
      </c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239" t="str">
        <f t="shared" si="107"/>
        <v>MISSING</v>
      </c>
      <c r="AO899" s="240" t="str">
        <f t="shared" si="108"/>
        <v xml:space="preserve"> </v>
      </c>
      <c r="AP899" s="239" t="str">
        <f t="shared" si="109"/>
        <v>MISSING</v>
      </c>
      <c r="AQ899" s="240" t="str">
        <f t="shared" si="110"/>
        <v/>
      </c>
      <c r="AR899" s="107" t="str">
        <f t="shared" si="111"/>
        <v/>
      </c>
      <c r="AS899" s="90"/>
    </row>
    <row r="900" spans="2:45" x14ac:dyDescent="0.25">
      <c r="B900" s="87"/>
      <c r="C900" s="87"/>
      <c r="D900" s="87"/>
      <c r="E900" s="87"/>
      <c r="F900" s="87"/>
      <c r="G900" s="88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10" t="str">
        <f t="shared" ref="V900:V963" si="112">IF((COUNTBLANK(H900:U900))&lt;4,(AVERAGE(H900:U900)*14),"MISSING")</f>
        <v>MISSING</v>
      </c>
      <c r="W900" s="240" t="str">
        <f t="shared" ref="W900:W963" si="113">IF(V900="MISSING"," ",IF(V900&lt;43,"Low",IF(V900&lt;61,"Moderate",IF(V900&gt;=61,"High"," "))))</f>
        <v xml:space="preserve"> </v>
      </c>
      <c r="X900" s="88"/>
      <c r="Y900" s="9" t="str">
        <f t="shared" ref="Y900:Y963" si="114">IF(X900-M900&gt;13,"yes","no")</f>
        <v>no</v>
      </c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239" t="str">
        <f t="shared" ref="AN900:AN963" si="115">IF((COUNTBLANK(Z900:AM900))&lt;4,(AVERAGE(Z900:AM900)*14),"MISSING")</f>
        <v>MISSING</v>
      </c>
      <c r="AO900" s="240" t="str">
        <f t="shared" ref="AO900:AO963" si="116">IF(AN900="MISSING"," ",IF(AN900&lt;43,"Low",IF(AN900&lt;61,"Moderate",IF(AN900&gt;=61,"High"," "))))</f>
        <v xml:space="preserve"> </v>
      </c>
      <c r="AP900" s="239" t="str">
        <f t="shared" ref="AP900:AP963" si="117">IFERROR(VALUE(AN900)-VALUE(V900),"MISSING")</f>
        <v>MISSING</v>
      </c>
      <c r="AQ900" s="240" t="str">
        <f t="shared" ref="AQ900:AQ963" si="118">IF(AP900="MISSING","",IF(AP900&gt;2,"yes",IF(AP900&lt;3,"no")))</f>
        <v/>
      </c>
      <c r="AR900" s="107" t="str">
        <f t="shared" ref="AR900:AR963" si="119">IF(AP900="MISSING","",IF(AP900&lt;-2,"yes",IF(AQ900&gt;-3,"no")))</f>
        <v/>
      </c>
      <c r="AS900" s="90"/>
    </row>
    <row r="901" spans="2:45" x14ac:dyDescent="0.25">
      <c r="B901" s="87"/>
      <c r="C901" s="87"/>
      <c r="D901" s="87"/>
      <c r="E901" s="87"/>
      <c r="F901" s="87"/>
      <c r="G901" s="88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10" t="str">
        <f t="shared" si="112"/>
        <v>MISSING</v>
      </c>
      <c r="W901" s="240" t="str">
        <f t="shared" si="113"/>
        <v xml:space="preserve"> </v>
      </c>
      <c r="X901" s="88"/>
      <c r="Y901" s="9" t="str">
        <f t="shared" si="114"/>
        <v>no</v>
      </c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239" t="str">
        <f t="shared" si="115"/>
        <v>MISSING</v>
      </c>
      <c r="AO901" s="240" t="str">
        <f t="shared" si="116"/>
        <v xml:space="preserve"> </v>
      </c>
      <c r="AP901" s="239" t="str">
        <f t="shared" si="117"/>
        <v>MISSING</v>
      </c>
      <c r="AQ901" s="240" t="str">
        <f t="shared" si="118"/>
        <v/>
      </c>
      <c r="AR901" s="107" t="str">
        <f t="shared" si="119"/>
        <v/>
      </c>
      <c r="AS901" s="90"/>
    </row>
    <row r="902" spans="2:45" x14ac:dyDescent="0.25">
      <c r="B902" s="87"/>
      <c r="C902" s="87"/>
      <c r="D902" s="87"/>
      <c r="E902" s="87"/>
      <c r="F902" s="87"/>
      <c r="G902" s="88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10" t="str">
        <f t="shared" si="112"/>
        <v>MISSING</v>
      </c>
      <c r="W902" s="240" t="str">
        <f t="shared" si="113"/>
        <v xml:space="preserve"> </v>
      </c>
      <c r="X902" s="88"/>
      <c r="Y902" s="9" t="str">
        <f t="shared" si="114"/>
        <v>no</v>
      </c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239" t="str">
        <f t="shared" si="115"/>
        <v>MISSING</v>
      </c>
      <c r="AO902" s="240" t="str">
        <f t="shared" si="116"/>
        <v xml:space="preserve"> </v>
      </c>
      <c r="AP902" s="239" t="str">
        <f t="shared" si="117"/>
        <v>MISSING</v>
      </c>
      <c r="AQ902" s="240" t="str">
        <f t="shared" si="118"/>
        <v/>
      </c>
      <c r="AR902" s="107" t="str">
        <f t="shared" si="119"/>
        <v/>
      </c>
      <c r="AS902" s="90"/>
    </row>
    <row r="903" spans="2:45" x14ac:dyDescent="0.25">
      <c r="B903" s="87"/>
      <c r="C903" s="87"/>
      <c r="D903" s="87"/>
      <c r="E903" s="87"/>
      <c r="F903" s="87"/>
      <c r="G903" s="88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10" t="str">
        <f t="shared" si="112"/>
        <v>MISSING</v>
      </c>
      <c r="W903" s="240" t="str">
        <f t="shared" si="113"/>
        <v xml:space="preserve"> </v>
      </c>
      <c r="X903" s="88"/>
      <c r="Y903" s="9" t="str">
        <f t="shared" si="114"/>
        <v>no</v>
      </c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239" t="str">
        <f t="shared" si="115"/>
        <v>MISSING</v>
      </c>
      <c r="AO903" s="240" t="str">
        <f t="shared" si="116"/>
        <v xml:space="preserve"> </v>
      </c>
      <c r="AP903" s="239" t="str">
        <f t="shared" si="117"/>
        <v>MISSING</v>
      </c>
      <c r="AQ903" s="240" t="str">
        <f t="shared" si="118"/>
        <v/>
      </c>
      <c r="AR903" s="107" t="str">
        <f t="shared" si="119"/>
        <v/>
      </c>
      <c r="AS903" s="90"/>
    </row>
    <row r="904" spans="2:45" x14ac:dyDescent="0.25">
      <c r="B904" s="87"/>
      <c r="C904" s="87"/>
      <c r="D904" s="87"/>
      <c r="E904" s="87"/>
      <c r="F904" s="87"/>
      <c r="G904" s="88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10" t="str">
        <f t="shared" si="112"/>
        <v>MISSING</v>
      </c>
      <c r="W904" s="240" t="str">
        <f t="shared" si="113"/>
        <v xml:space="preserve"> </v>
      </c>
      <c r="X904" s="88"/>
      <c r="Y904" s="9" t="str">
        <f t="shared" si="114"/>
        <v>no</v>
      </c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239" t="str">
        <f t="shared" si="115"/>
        <v>MISSING</v>
      </c>
      <c r="AO904" s="240" t="str">
        <f t="shared" si="116"/>
        <v xml:space="preserve"> </v>
      </c>
      <c r="AP904" s="239" t="str">
        <f t="shared" si="117"/>
        <v>MISSING</v>
      </c>
      <c r="AQ904" s="240" t="str">
        <f t="shared" si="118"/>
        <v/>
      </c>
      <c r="AR904" s="107" t="str">
        <f t="shared" si="119"/>
        <v/>
      </c>
      <c r="AS904" s="90"/>
    </row>
    <row r="905" spans="2:45" x14ac:dyDescent="0.25">
      <c r="B905" s="87"/>
      <c r="C905" s="87"/>
      <c r="D905" s="87"/>
      <c r="E905" s="87"/>
      <c r="F905" s="87"/>
      <c r="G905" s="88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10" t="str">
        <f t="shared" si="112"/>
        <v>MISSING</v>
      </c>
      <c r="W905" s="240" t="str">
        <f t="shared" si="113"/>
        <v xml:space="preserve"> </v>
      </c>
      <c r="X905" s="88"/>
      <c r="Y905" s="9" t="str">
        <f t="shared" si="114"/>
        <v>no</v>
      </c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239" t="str">
        <f t="shared" si="115"/>
        <v>MISSING</v>
      </c>
      <c r="AO905" s="240" t="str">
        <f t="shared" si="116"/>
        <v xml:space="preserve"> </v>
      </c>
      <c r="AP905" s="239" t="str">
        <f t="shared" si="117"/>
        <v>MISSING</v>
      </c>
      <c r="AQ905" s="240" t="str">
        <f t="shared" si="118"/>
        <v/>
      </c>
      <c r="AR905" s="107" t="str">
        <f t="shared" si="119"/>
        <v/>
      </c>
      <c r="AS905" s="90"/>
    </row>
    <row r="906" spans="2:45" x14ac:dyDescent="0.25">
      <c r="B906" s="87"/>
      <c r="C906" s="87"/>
      <c r="D906" s="87"/>
      <c r="E906" s="87"/>
      <c r="F906" s="87"/>
      <c r="G906" s="88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10" t="str">
        <f t="shared" si="112"/>
        <v>MISSING</v>
      </c>
      <c r="W906" s="240" t="str">
        <f t="shared" si="113"/>
        <v xml:space="preserve"> </v>
      </c>
      <c r="X906" s="88"/>
      <c r="Y906" s="9" t="str">
        <f t="shared" si="114"/>
        <v>no</v>
      </c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239" t="str">
        <f t="shared" si="115"/>
        <v>MISSING</v>
      </c>
      <c r="AO906" s="240" t="str">
        <f t="shared" si="116"/>
        <v xml:space="preserve"> </v>
      </c>
      <c r="AP906" s="239" t="str">
        <f t="shared" si="117"/>
        <v>MISSING</v>
      </c>
      <c r="AQ906" s="240" t="str">
        <f t="shared" si="118"/>
        <v/>
      </c>
      <c r="AR906" s="107" t="str">
        <f t="shared" si="119"/>
        <v/>
      </c>
      <c r="AS906" s="90"/>
    </row>
    <row r="907" spans="2:45" x14ac:dyDescent="0.25">
      <c r="B907" s="87"/>
      <c r="C907" s="87"/>
      <c r="D907" s="87"/>
      <c r="E907" s="87"/>
      <c r="F907" s="87"/>
      <c r="G907" s="88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10" t="str">
        <f t="shared" si="112"/>
        <v>MISSING</v>
      </c>
      <c r="W907" s="240" t="str">
        <f t="shared" si="113"/>
        <v xml:space="preserve"> </v>
      </c>
      <c r="X907" s="88"/>
      <c r="Y907" s="9" t="str">
        <f t="shared" si="114"/>
        <v>no</v>
      </c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239" t="str">
        <f t="shared" si="115"/>
        <v>MISSING</v>
      </c>
      <c r="AO907" s="240" t="str">
        <f t="shared" si="116"/>
        <v xml:space="preserve"> </v>
      </c>
      <c r="AP907" s="239" t="str">
        <f t="shared" si="117"/>
        <v>MISSING</v>
      </c>
      <c r="AQ907" s="240" t="str">
        <f t="shared" si="118"/>
        <v/>
      </c>
      <c r="AR907" s="107" t="str">
        <f t="shared" si="119"/>
        <v/>
      </c>
      <c r="AS907" s="90"/>
    </row>
    <row r="908" spans="2:45" x14ac:dyDescent="0.25">
      <c r="B908" s="87"/>
      <c r="C908" s="87"/>
      <c r="D908" s="87"/>
      <c r="E908" s="87"/>
      <c r="F908" s="87"/>
      <c r="G908" s="88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10" t="str">
        <f t="shared" si="112"/>
        <v>MISSING</v>
      </c>
      <c r="W908" s="240" t="str">
        <f t="shared" si="113"/>
        <v xml:space="preserve"> </v>
      </c>
      <c r="X908" s="88"/>
      <c r="Y908" s="9" t="str">
        <f t="shared" si="114"/>
        <v>no</v>
      </c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239" t="str">
        <f t="shared" si="115"/>
        <v>MISSING</v>
      </c>
      <c r="AO908" s="240" t="str">
        <f t="shared" si="116"/>
        <v xml:space="preserve"> </v>
      </c>
      <c r="AP908" s="239" t="str">
        <f t="shared" si="117"/>
        <v>MISSING</v>
      </c>
      <c r="AQ908" s="240" t="str">
        <f t="shared" si="118"/>
        <v/>
      </c>
      <c r="AR908" s="107" t="str">
        <f t="shared" si="119"/>
        <v/>
      </c>
      <c r="AS908" s="90"/>
    </row>
    <row r="909" spans="2:45" x14ac:dyDescent="0.25">
      <c r="B909" s="87"/>
      <c r="C909" s="87"/>
      <c r="D909" s="87"/>
      <c r="E909" s="87"/>
      <c r="F909" s="87"/>
      <c r="G909" s="88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10" t="str">
        <f t="shared" si="112"/>
        <v>MISSING</v>
      </c>
      <c r="W909" s="240" t="str">
        <f t="shared" si="113"/>
        <v xml:space="preserve"> </v>
      </c>
      <c r="X909" s="88"/>
      <c r="Y909" s="9" t="str">
        <f t="shared" si="114"/>
        <v>no</v>
      </c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239" t="str">
        <f t="shared" si="115"/>
        <v>MISSING</v>
      </c>
      <c r="AO909" s="240" t="str">
        <f t="shared" si="116"/>
        <v xml:space="preserve"> </v>
      </c>
      <c r="AP909" s="239" t="str">
        <f t="shared" si="117"/>
        <v>MISSING</v>
      </c>
      <c r="AQ909" s="240" t="str">
        <f t="shared" si="118"/>
        <v/>
      </c>
      <c r="AR909" s="107" t="str">
        <f t="shared" si="119"/>
        <v/>
      </c>
      <c r="AS909" s="90"/>
    </row>
    <row r="910" spans="2:45" x14ac:dyDescent="0.25">
      <c r="B910" s="87"/>
      <c r="C910" s="87"/>
      <c r="D910" s="87"/>
      <c r="E910" s="87"/>
      <c r="F910" s="87"/>
      <c r="G910" s="88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10" t="str">
        <f t="shared" si="112"/>
        <v>MISSING</v>
      </c>
      <c r="W910" s="240" t="str">
        <f t="shared" si="113"/>
        <v xml:space="preserve"> </v>
      </c>
      <c r="X910" s="88"/>
      <c r="Y910" s="9" t="str">
        <f t="shared" si="114"/>
        <v>no</v>
      </c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239" t="str">
        <f t="shared" si="115"/>
        <v>MISSING</v>
      </c>
      <c r="AO910" s="240" t="str">
        <f t="shared" si="116"/>
        <v xml:space="preserve"> </v>
      </c>
      <c r="AP910" s="239" t="str">
        <f t="shared" si="117"/>
        <v>MISSING</v>
      </c>
      <c r="AQ910" s="240" t="str">
        <f t="shared" si="118"/>
        <v/>
      </c>
      <c r="AR910" s="107" t="str">
        <f t="shared" si="119"/>
        <v/>
      </c>
      <c r="AS910" s="90"/>
    </row>
    <row r="911" spans="2:45" x14ac:dyDescent="0.25">
      <c r="B911" s="87"/>
      <c r="C911" s="87"/>
      <c r="D911" s="87"/>
      <c r="E911" s="87"/>
      <c r="F911" s="87"/>
      <c r="G911" s="88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10" t="str">
        <f t="shared" si="112"/>
        <v>MISSING</v>
      </c>
      <c r="W911" s="240" t="str">
        <f t="shared" si="113"/>
        <v xml:space="preserve"> </v>
      </c>
      <c r="X911" s="88"/>
      <c r="Y911" s="9" t="str">
        <f t="shared" si="114"/>
        <v>no</v>
      </c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239" t="str">
        <f t="shared" si="115"/>
        <v>MISSING</v>
      </c>
      <c r="AO911" s="240" t="str">
        <f t="shared" si="116"/>
        <v xml:space="preserve"> </v>
      </c>
      <c r="AP911" s="239" t="str">
        <f t="shared" si="117"/>
        <v>MISSING</v>
      </c>
      <c r="AQ911" s="240" t="str">
        <f t="shared" si="118"/>
        <v/>
      </c>
      <c r="AR911" s="107" t="str">
        <f t="shared" si="119"/>
        <v/>
      </c>
      <c r="AS911" s="90"/>
    </row>
    <row r="912" spans="2:45" x14ac:dyDescent="0.25">
      <c r="B912" s="87"/>
      <c r="C912" s="87"/>
      <c r="D912" s="87"/>
      <c r="E912" s="87"/>
      <c r="F912" s="87"/>
      <c r="G912" s="88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10" t="str">
        <f t="shared" si="112"/>
        <v>MISSING</v>
      </c>
      <c r="W912" s="240" t="str">
        <f t="shared" si="113"/>
        <v xml:space="preserve"> </v>
      </c>
      <c r="X912" s="88"/>
      <c r="Y912" s="9" t="str">
        <f t="shared" si="114"/>
        <v>no</v>
      </c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239" t="str">
        <f t="shared" si="115"/>
        <v>MISSING</v>
      </c>
      <c r="AO912" s="240" t="str">
        <f t="shared" si="116"/>
        <v xml:space="preserve"> </v>
      </c>
      <c r="AP912" s="239" t="str">
        <f t="shared" si="117"/>
        <v>MISSING</v>
      </c>
      <c r="AQ912" s="240" t="str">
        <f t="shared" si="118"/>
        <v/>
      </c>
      <c r="AR912" s="107" t="str">
        <f t="shared" si="119"/>
        <v/>
      </c>
      <c r="AS912" s="90"/>
    </row>
    <row r="913" spans="2:45" x14ac:dyDescent="0.25">
      <c r="B913" s="87"/>
      <c r="C913" s="87"/>
      <c r="D913" s="87"/>
      <c r="E913" s="87"/>
      <c r="F913" s="87"/>
      <c r="G913" s="88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10" t="str">
        <f t="shared" si="112"/>
        <v>MISSING</v>
      </c>
      <c r="W913" s="240" t="str">
        <f t="shared" si="113"/>
        <v xml:space="preserve"> </v>
      </c>
      <c r="X913" s="88"/>
      <c r="Y913" s="9" t="str">
        <f t="shared" si="114"/>
        <v>no</v>
      </c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239" t="str">
        <f t="shared" si="115"/>
        <v>MISSING</v>
      </c>
      <c r="AO913" s="240" t="str">
        <f t="shared" si="116"/>
        <v xml:space="preserve"> </v>
      </c>
      <c r="AP913" s="239" t="str">
        <f t="shared" si="117"/>
        <v>MISSING</v>
      </c>
      <c r="AQ913" s="240" t="str">
        <f t="shared" si="118"/>
        <v/>
      </c>
      <c r="AR913" s="107" t="str">
        <f t="shared" si="119"/>
        <v/>
      </c>
      <c r="AS913" s="90"/>
    </row>
    <row r="914" spans="2:45" x14ac:dyDescent="0.25">
      <c r="B914" s="87"/>
      <c r="C914" s="87"/>
      <c r="D914" s="87"/>
      <c r="E914" s="87"/>
      <c r="F914" s="87"/>
      <c r="G914" s="88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10" t="str">
        <f t="shared" si="112"/>
        <v>MISSING</v>
      </c>
      <c r="W914" s="240" t="str">
        <f t="shared" si="113"/>
        <v xml:space="preserve"> </v>
      </c>
      <c r="X914" s="88"/>
      <c r="Y914" s="9" t="str">
        <f t="shared" si="114"/>
        <v>no</v>
      </c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239" t="str">
        <f t="shared" si="115"/>
        <v>MISSING</v>
      </c>
      <c r="AO914" s="240" t="str">
        <f t="shared" si="116"/>
        <v xml:space="preserve"> </v>
      </c>
      <c r="AP914" s="239" t="str">
        <f t="shared" si="117"/>
        <v>MISSING</v>
      </c>
      <c r="AQ914" s="240" t="str">
        <f t="shared" si="118"/>
        <v/>
      </c>
      <c r="AR914" s="107" t="str">
        <f t="shared" si="119"/>
        <v/>
      </c>
      <c r="AS914" s="90"/>
    </row>
    <row r="915" spans="2:45" x14ac:dyDescent="0.25">
      <c r="B915" s="87"/>
      <c r="C915" s="87"/>
      <c r="D915" s="87"/>
      <c r="E915" s="87"/>
      <c r="F915" s="87"/>
      <c r="G915" s="88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10" t="str">
        <f t="shared" si="112"/>
        <v>MISSING</v>
      </c>
      <c r="W915" s="240" t="str">
        <f t="shared" si="113"/>
        <v xml:space="preserve"> </v>
      </c>
      <c r="X915" s="88"/>
      <c r="Y915" s="9" t="str">
        <f t="shared" si="114"/>
        <v>no</v>
      </c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239" t="str">
        <f t="shared" si="115"/>
        <v>MISSING</v>
      </c>
      <c r="AO915" s="240" t="str">
        <f t="shared" si="116"/>
        <v xml:space="preserve"> </v>
      </c>
      <c r="AP915" s="239" t="str">
        <f t="shared" si="117"/>
        <v>MISSING</v>
      </c>
      <c r="AQ915" s="240" t="str">
        <f t="shared" si="118"/>
        <v/>
      </c>
      <c r="AR915" s="107" t="str">
        <f t="shared" si="119"/>
        <v/>
      </c>
      <c r="AS915" s="90"/>
    </row>
    <row r="916" spans="2:45" x14ac:dyDescent="0.25">
      <c r="B916" s="87"/>
      <c r="C916" s="87"/>
      <c r="D916" s="87"/>
      <c r="E916" s="87"/>
      <c r="F916" s="87"/>
      <c r="G916" s="88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10" t="str">
        <f t="shared" si="112"/>
        <v>MISSING</v>
      </c>
      <c r="W916" s="240" t="str">
        <f t="shared" si="113"/>
        <v xml:space="preserve"> </v>
      </c>
      <c r="X916" s="88"/>
      <c r="Y916" s="9" t="str">
        <f t="shared" si="114"/>
        <v>no</v>
      </c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239" t="str">
        <f t="shared" si="115"/>
        <v>MISSING</v>
      </c>
      <c r="AO916" s="240" t="str">
        <f t="shared" si="116"/>
        <v xml:space="preserve"> </v>
      </c>
      <c r="AP916" s="239" t="str">
        <f t="shared" si="117"/>
        <v>MISSING</v>
      </c>
      <c r="AQ916" s="240" t="str">
        <f t="shared" si="118"/>
        <v/>
      </c>
      <c r="AR916" s="107" t="str">
        <f t="shared" si="119"/>
        <v/>
      </c>
      <c r="AS916" s="90"/>
    </row>
    <row r="917" spans="2:45" x14ac:dyDescent="0.25">
      <c r="B917" s="87"/>
      <c r="C917" s="87"/>
      <c r="D917" s="87"/>
      <c r="E917" s="87"/>
      <c r="F917" s="87"/>
      <c r="G917" s="88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10" t="str">
        <f t="shared" si="112"/>
        <v>MISSING</v>
      </c>
      <c r="W917" s="240" t="str">
        <f t="shared" si="113"/>
        <v xml:space="preserve"> </v>
      </c>
      <c r="X917" s="88"/>
      <c r="Y917" s="9" t="str">
        <f t="shared" si="114"/>
        <v>no</v>
      </c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239" t="str">
        <f t="shared" si="115"/>
        <v>MISSING</v>
      </c>
      <c r="AO917" s="240" t="str">
        <f t="shared" si="116"/>
        <v xml:space="preserve"> </v>
      </c>
      <c r="AP917" s="239" t="str">
        <f t="shared" si="117"/>
        <v>MISSING</v>
      </c>
      <c r="AQ917" s="240" t="str">
        <f t="shared" si="118"/>
        <v/>
      </c>
      <c r="AR917" s="107" t="str">
        <f t="shared" si="119"/>
        <v/>
      </c>
      <c r="AS917" s="90"/>
    </row>
    <row r="918" spans="2:45" x14ac:dyDescent="0.25">
      <c r="B918" s="87"/>
      <c r="C918" s="87"/>
      <c r="D918" s="87"/>
      <c r="E918" s="87"/>
      <c r="F918" s="87"/>
      <c r="G918" s="88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10" t="str">
        <f t="shared" si="112"/>
        <v>MISSING</v>
      </c>
      <c r="W918" s="240" t="str">
        <f t="shared" si="113"/>
        <v xml:space="preserve"> </v>
      </c>
      <c r="X918" s="88"/>
      <c r="Y918" s="9" t="str">
        <f t="shared" si="114"/>
        <v>no</v>
      </c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239" t="str">
        <f t="shared" si="115"/>
        <v>MISSING</v>
      </c>
      <c r="AO918" s="240" t="str">
        <f t="shared" si="116"/>
        <v xml:space="preserve"> </v>
      </c>
      <c r="AP918" s="239" t="str">
        <f t="shared" si="117"/>
        <v>MISSING</v>
      </c>
      <c r="AQ918" s="240" t="str">
        <f t="shared" si="118"/>
        <v/>
      </c>
      <c r="AR918" s="107" t="str">
        <f t="shared" si="119"/>
        <v/>
      </c>
      <c r="AS918" s="90"/>
    </row>
    <row r="919" spans="2:45" x14ac:dyDescent="0.25">
      <c r="B919" s="87"/>
      <c r="C919" s="87"/>
      <c r="D919" s="87"/>
      <c r="E919" s="87"/>
      <c r="F919" s="87"/>
      <c r="G919" s="88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10" t="str">
        <f t="shared" si="112"/>
        <v>MISSING</v>
      </c>
      <c r="W919" s="240" t="str">
        <f t="shared" si="113"/>
        <v xml:space="preserve"> </v>
      </c>
      <c r="X919" s="88"/>
      <c r="Y919" s="9" t="str">
        <f t="shared" si="114"/>
        <v>no</v>
      </c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239" t="str">
        <f t="shared" si="115"/>
        <v>MISSING</v>
      </c>
      <c r="AO919" s="240" t="str">
        <f t="shared" si="116"/>
        <v xml:space="preserve"> </v>
      </c>
      <c r="AP919" s="239" t="str">
        <f t="shared" si="117"/>
        <v>MISSING</v>
      </c>
      <c r="AQ919" s="240" t="str">
        <f t="shared" si="118"/>
        <v/>
      </c>
      <c r="AR919" s="107" t="str">
        <f t="shared" si="119"/>
        <v/>
      </c>
      <c r="AS919" s="90"/>
    </row>
    <row r="920" spans="2:45" x14ac:dyDescent="0.25">
      <c r="B920" s="87"/>
      <c r="C920" s="87"/>
      <c r="D920" s="87"/>
      <c r="E920" s="87"/>
      <c r="F920" s="87"/>
      <c r="G920" s="88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10" t="str">
        <f t="shared" si="112"/>
        <v>MISSING</v>
      </c>
      <c r="W920" s="240" t="str">
        <f t="shared" si="113"/>
        <v xml:space="preserve"> </v>
      </c>
      <c r="X920" s="88"/>
      <c r="Y920" s="9" t="str">
        <f t="shared" si="114"/>
        <v>no</v>
      </c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239" t="str">
        <f t="shared" si="115"/>
        <v>MISSING</v>
      </c>
      <c r="AO920" s="240" t="str">
        <f t="shared" si="116"/>
        <v xml:space="preserve"> </v>
      </c>
      <c r="AP920" s="239" t="str">
        <f t="shared" si="117"/>
        <v>MISSING</v>
      </c>
      <c r="AQ920" s="240" t="str">
        <f t="shared" si="118"/>
        <v/>
      </c>
      <c r="AR920" s="107" t="str">
        <f t="shared" si="119"/>
        <v/>
      </c>
      <c r="AS920" s="90"/>
    </row>
    <row r="921" spans="2:45" x14ac:dyDescent="0.25">
      <c r="B921" s="87"/>
      <c r="C921" s="87"/>
      <c r="D921" s="87"/>
      <c r="E921" s="87"/>
      <c r="F921" s="87"/>
      <c r="G921" s="88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10" t="str">
        <f t="shared" si="112"/>
        <v>MISSING</v>
      </c>
      <c r="W921" s="240" t="str">
        <f t="shared" si="113"/>
        <v xml:space="preserve"> </v>
      </c>
      <c r="X921" s="88"/>
      <c r="Y921" s="9" t="str">
        <f t="shared" si="114"/>
        <v>no</v>
      </c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239" t="str">
        <f t="shared" si="115"/>
        <v>MISSING</v>
      </c>
      <c r="AO921" s="240" t="str">
        <f t="shared" si="116"/>
        <v xml:space="preserve"> </v>
      </c>
      <c r="AP921" s="239" t="str">
        <f t="shared" si="117"/>
        <v>MISSING</v>
      </c>
      <c r="AQ921" s="240" t="str">
        <f t="shared" si="118"/>
        <v/>
      </c>
      <c r="AR921" s="107" t="str">
        <f t="shared" si="119"/>
        <v/>
      </c>
      <c r="AS921" s="90"/>
    </row>
    <row r="922" spans="2:45" x14ac:dyDescent="0.25">
      <c r="B922" s="87"/>
      <c r="C922" s="87"/>
      <c r="D922" s="87"/>
      <c r="E922" s="87"/>
      <c r="F922" s="87"/>
      <c r="G922" s="88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10" t="str">
        <f t="shared" si="112"/>
        <v>MISSING</v>
      </c>
      <c r="W922" s="240" t="str">
        <f t="shared" si="113"/>
        <v xml:space="preserve"> </v>
      </c>
      <c r="X922" s="88"/>
      <c r="Y922" s="9" t="str">
        <f t="shared" si="114"/>
        <v>no</v>
      </c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239" t="str">
        <f t="shared" si="115"/>
        <v>MISSING</v>
      </c>
      <c r="AO922" s="240" t="str">
        <f t="shared" si="116"/>
        <v xml:space="preserve"> </v>
      </c>
      <c r="AP922" s="239" t="str">
        <f t="shared" si="117"/>
        <v>MISSING</v>
      </c>
      <c r="AQ922" s="240" t="str">
        <f t="shared" si="118"/>
        <v/>
      </c>
      <c r="AR922" s="107" t="str">
        <f t="shared" si="119"/>
        <v/>
      </c>
      <c r="AS922" s="90"/>
    </row>
    <row r="923" spans="2:45" x14ac:dyDescent="0.25">
      <c r="B923" s="87"/>
      <c r="C923" s="87"/>
      <c r="D923" s="87"/>
      <c r="E923" s="87"/>
      <c r="F923" s="87"/>
      <c r="G923" s="88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10" t="str">
        <f t="shared" si="112"/>
        <v>MISSING</v>
      </c>
      <c r="W923" s="240" t="str">
        <f t="shared" si="113"/>
        <v xml:space="preserve"> </v>
      </c>
      <c r="X923" s="88"/>
      <c r="Y923" s="9" t="str">
        <f t="shared" si="114"/>
        <v>no</v>
      </c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239" t="str">
        <f t="shared" si="115"/>
        <v>MISSING</v>
      </c>
      <c r="AO923" s="240" t="str">
        <f t="shared" si="116"/>
        <v xml:space="preserve"> </v>
      </c>
      <c r="AP923" s="239" t="str">
        <f t="shared" si="117"/>
        <v>MISSING</v>
      </c>
      <c r="AQ923" s="240" t="str">
        <f t="shared" si="118"/>
        <v/>
      </c>
      <c r="AR923" s="107" t="str">
        <f t="shared" si="119"/>
        <v/>
      </c>
      <c r="AS923" s="90"/>
    </row>
    <row r="924" spans="2:45" x14ac:dyDescent="0.25">
      <c r="B924" s="87"/>
      <c r="C924" s="87"/>
      <c r="D924" s="87"/>
      <c r="E924" s="87"/>
      <c r="F924" s="87"/>
      <c r="G924" s="88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10" t="str">
        <f t="shared" si="112"/>
        <v>MISSING</v>
      </c>
      <c r="W924" s="240" t="str">
        <f t="shared" si="113"/>
        <v xml:space="preserve"> </v>
      </c>
      <c r="X924" s="88"/>
      <c r="Y924" s="9" t="str">
        <f t="shared" si="114"/>
        <v>no</v>
      </c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239" t="str">
        <f t="shared" si="115"/>
        <v>MISSING</v>
      </c>
      <c r="AO924" s="240" t="str">
        <f t="shared" si="116"/>
        <v xml:space="preserve"> </v>
      </c>
      <c r="AP924" s="239" t="str">
        <f t="shared" si="117"/>
        <v>MISSING</v>
      </c>
      <c r="AQ924" s="240" t="str">
        <f t="shared" si="118"/>
        <v/>
      </c>
      <c r="AR924" s="107" t="str">
        <f t="shared" si="119"/>
        <v/>
      </c>
      <c r="AS924" s="90"/>
    </row>
    <row r="925" spans="2:45" x14ac:dyDescent="0.25">
      <c r="B925" s="87"/>
      <c r="C925" s="87"/>
      <c r="D925" s="87"/>
      <c r="E925" s="87"/>
      <c r="F925" s="87"/>
      <c r="G925" s="88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10" t="str">
        <f t="shared" si="112"/>
        <v>MISSING</v>
      </c>
      <c r="W925" s="240" t="str">
        <f t="shared" si="113"/>
        <v xml:space="preserve"> </v>
      </c>
      <c r="X925" s="88"/>
      <c r="Y925" s="9" t="str">
        <f t="shared" si="114"/>
        <v>no</v>
      </c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239" t="str">
        <f t="shared" si="115"/>
        <v>MISSING</v>
      </c>
      <c r="AO925" s="240" t="str">
        <f t="shared" si="116"/>
        <v xml:space="preserve"> </v>
      </c>
      <c r="AP925" s="239" t="str">
        <f t="shared" si="117"/>
        <v>MISSING</v>
      </c>
      <c r="AQ925" s="240" t="str">
        <f t="shared" si="118"/>
        <v/>
      </c>
      <c r="AR925" s="107" t="str">
        <f t="shared" si="119"/>
        <v/>
      </c>
      <c r="AS925" s="90"/>
    </row>
    <row r="926" spans="2:45" x14ac:dyDescent="0.25">
      <c r="B926" s="87"/>
      <c r="C926" s="87"/>
      <c r="D926" s="87"/>
      <c r="E926" s="87"/>
      <c r="F926" s="87"/>
      <c r="G926" s="88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10" t="str">
        <f t="shared" si="112"/>
        <v>MISSING</v>
      </c>
      <c r="W926" s="240" t="str">
        <f t="shared" si="113"/>
        <v xml:space="preserve"> </v>
      </c>
      <c r="X926" s="88"/>
      <c r="Y926" s="9" t="str">
        <f t="shared" si="114"/>
        <v>no</v>
      </c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239" t="str">
        <f t="shared" si="115"/>
        <v>MISSING</v>
      </c>
      <c r="AO926" s="240" t="str">
        <f t="shared" si="116"/>
        <v xml:space="preserve"> </v>
      </c>
      <c r="AP926" s="239" t="str">
        <f t="shared" si="117"/>
        <v>MISSING</v>
      </c>
      <c r="AQ926" s="240" t="str">
        <f t="shared" si="118"/>
        <v/>
      </c>
      <c r="AR926" s="107" t="str">
        <f t="shared" si="119"/>
        <v/>
      </c>
      <c r="AS926" s="90"/>
    </row>
    <row r="927" spans="2:45" x14ac:dyDescent="0.25">
      <c r="B927" s="87"/>
      <c r="C927" s="87"/>
      <c r="D927" s="87"/>
      <c r="E927" s="87"/>
      <c r="F927" s="87"/>
      <c r="G927" s="88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10" t="str">
        <f t="shared" si="112"/>
        <v>MISSING</v>
      </c>
      <c r="W927" s="240" t="str">
        <f t="shared" si="113"/>
        <v xml:space="preserve"> </v>
      </c>
      <c r="X927" s="88"/>
      <c r="Y927" s="9" t="str">
        <f t="shared" si="114"/>
        <v>no</v>
      </c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239" t="str">
        <f t="shared" si="115"/>
        <v>MISSING</v>
      </c>
      <c r="AO927" s="240" t="str">
        <f t="shared" si="116"/>
        <v xml:space="preserve"> </v>
      </c>
      <c r="AP927" s="239" t="str">
        <f t="shared" si="117"/>
        <v>MISSING</v>
      </c>
      <c r="AQ927" s="240" t="str">
        <f t="shared" si="118"/>
        <v/>
      </c>
      <c r="AR927" s="107" t="str">
        <f t="shared" si="119"/>
        <v/>
      </c>
      <c r="AS927" s="90"/>
    </row>
    <row r="928" spans="2:45" x14ac:dyDescent="0.25">
      <c r="B928" s="87"/>
      <c r="C928" s="87"/>
      <c r="D928" s="87"/>
      <c r="E928" s="87"/>
      <c r="F928" s="87"/>
      <c r="G928" s="88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10" t="str">
        <f t="shared" si="112"/>
        <v>MISSING</v>
      </c>
      <c r="W928" s="240" t="str">
        <f t="shared" si="113"/>
        <v xml:space="preserve"> </v>
      </c>
      <c r="X928" s="88"/>
      <c r="Y928" s="9" t="str">
        <f t="shared" si="114"/>
        <v>no</v>
      </c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239" t="str">
        <f t="shared" si="115"/>
        <v>MISSING</v>
      </c>
      <c r="AO928" s="240" t="str">
        <f t="shared" si="116"/>
        <v xml:space="preserve"> </v>
      </c>
      <c r="AP928" s="239" t="str">
        <f t="shared" si="117"/>
        <v>MISSING</v>
      </c>
      <c r="AQ928" s="240" t="str">
        <f t="shared" si="118"/>
        <v/>
      </c>
      <c r="AR928" s="107" t="str">
        <f t="shared" si="119"/>
        <v/>
      </c>
      <c r="AS928" s="90"/>
    </row>
    <row r="929" spans="2:45" x14ac:dyDescent="0.25">
      <c r="B929" s="87"/>
      <c r="C929" s="87"/>
      <c r="D929" s="87"/>
      <c r="E929" s="87"/>
      <c r="F929" s="87"/>
      <c r="G929" s="88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10" t="str">
        <f t="shared" si="112"/>
        <v>MISSING</v>
      </c>
      <c r="W929" s="240" t="str">
        <f t="shared" si="113"/>
        <v xml:space="preserve"> </v>
      </c>
      <c r="X929" s="88"/>
      <c r="Y929" s="9" t="str">
        <f t="shared" si="114"/>
        <v>no</v>
      </c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239" t="str">
        <f t="shared" si="115"/>
        <v>MISSING</v>
      </c>
      <c r="AO929" s="240" t="str">
        <f t="shared" si="116"/>
        <v xml:space="preserve"> </v>
      </c>
      <c r="AP929" s="239" t="str">
        <f t="shared" si="117"/>
        <v>MISSING</v>
      </c>
      <c r="AQ929" s="240" t="str">
        <f t="shared" si="118"/>
        <v/>
      </c>
      <c r="AR929" s="107" t="str">
        <f t="shared" si="119"/>
        <v/>
      </c>
      <c r="AS929" s="90"/>
    </row>
    <row r="930" spans="2:45" x14ac:dyDescent="0.25">
      <c r="B930" s="87"/>
      <c r="C930" s="87"/>
      <c r="D930" s="87"/>
      <c r="E930" s="87"/>
      <c r="F930" s="87"/>
      <c r="G930" s="88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10" t="str">
        <f t="shared" si="112"/>
        <v>MISSING</v>
      </c>
      <c r="W930" s="240" t="str">
        <f t="shared" si="113"/>
        <v xml:space="preserve"> </v>
      </c>
      <c r="X930" s="88"/>
      <c r="Y930" s="9" t="str">
        <f t="shared" si="114"/>
        <v>no</v>
      </c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239" t="str">
        <f t="shared" si="115"/>
        <v>MISSING</v>
      </c>
      <c r="AO930" s="240" t="str">
        <f t="shared" si="116"/>
        <v xml:space="preserve"> </v>
      </c>
      <c r="AP930" s="239" t="str">
        <f t="shared" si="117"/>
        <v>MISSING</v>
      </c>
      <c r="AQ930" s="240" t="str">
        <f t="shared" si="118"/>
        <v/>
      </c>
      <c r="AR930" s="107" t="str">
        <f t="shared" si="119"/>
        <v/>
      </c>
      <c r="AS930" s="90"/>
    </row>
    <row r="931" spans="2:45" x14ac:dyDescent="0.25">
      <c r="B931" s="87"/>
      <c r="C931" s="87"/>
      <c r="D931" s="87"/>
      <c r="E931" s="87"/>
      <c r="F931" s="87"/>
      <c r="G931" s="88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10" t="str">
        <f t="shared" si="112"/>
        <v>MISSING</v>
      </c>
      <c r="W931" s="240" t="str">
        <f t="shared" si="113"/>
        <v xml:space="preserve"> </v>
      </c>
      <c r="X931" s="88"/>
      <c r="Y931" s="9" t="str">
        <f t="shared" si="114"/>
        <v>no</v>
      </c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239" t="str">
        <f t="shared" si="115"/>
        <v>MISSING</v>
      </c>
      <c r="AO931" s="240" t="str">
        <f t="shared" si="116"/>
        <v xml:space="preserve"> </v>
      </c>
      <c r="AP931" s="239" t="str">
        <f t="shared" si="117"/>
        <v>MISSING</v>
      </c>
      <c r="AQ931" s="240" t="str">
        <f t="shared" si="118"/>
        <v/>
      </c>
      <c r="AR931" s="107" t="str">
        <f t="shared" si="119"/>
        <v/>
      </c>
      <c r="AS931" s="90"/>
    </row>
    <row r="932" spans="2:45" x14ac:dyDescent="0.25">
      <c r="B932" s="87"/>
      <c r="C932" s="87"/>
      <c r="D932" s="87"/>
      <c r="E932" s="87"/>
      <c r="F932" s="87"/>
      <c r="G932" s="88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10" t="str">
        <f t="shared" si="112"/>
        <v>MISSING</v>
      </c>
      <c r="W932" s="240" t="str">
        <f t="shared" si="113"/>
        <v xml:space="preserve"> </v>
      </c>
      <c r="X932" s="88"/>
      <c r="Y932" s="9" t="str">
        <f t="shared" si="114"/>
        <v>no</v>
      </c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239" t="str">
        <f t="shared" si="115"/>
        <v>MISSING</v>
      </c>
      <c r="AO932" s="240" t="str">
        <f t="shared" si="116"/>
        <v xml:space="preserve"> </v>
      </c>
      <c r="AP932" s="239" t="str">
        <f t="shared" si="117"/>
        <v>MISSING</v>
      </c>
      <c r="AQ932" s="240" t="str">
        <f t="shared" si="118"/>
        <v/>
      </c>
      <c r="AR932" s="107" t="str">
        <f t="shared" si="119"/>
        <v/>
      </c>
      <c r="AS932" s="90"/>
    </row>
    <row r="933" spans="2:45" x14ac:dyDescent="0.25">
      <c r="B933" s="87"/>
      <c r="C933" s="87"/>
      <c r="D933" s="87"/>
      <c r="E933" s="87"/>
      <c r="F933" s="87"/>
      <c r="G933" s="88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10" t="str">
        <f t="shared" si="112"/>
        <v>MISSING</v>
      </c>
      <c r="W933" s="240" t="str">
        <f t="shared" si="113"/>
        <v xml:space="preserve"> </v>
      </c>
      <c r="X933" s="88"/>
      <c r="Y933" s="9" t="str">
        <f t="shared" si="114"/>
        <v>no</v>
      </c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239" t="str">
        <f t="shared" si="115"/>
        <v>MISSING</v>
      </c>
      <c r="AO933" s="240" t="str">
        <f t="shared" si="116"/>
        <v xml:space="preserve"> </v>
      </c>
      <c r="AP933" s="239" t="str">
        <f t="shared" si="117"/>
        <v>MISSING</v>
      </c>
      <c r="AQ933" s="240" t="str">
        <f t="shared" si="118"/>
        <v/>
      </c>
      <c r="AR933" s="107" t="str">
        <f t="shared" si="119"/>
        <v/>
      </c>
      <c r="AS933" s="90"/>
    </row>
    <row r="934" spans="2:45" x14ac:dyDescent="0.25">
      <c r="B934" s="87"/>
      <c r="C934" s="87"/>
      <c r="D934" s="87"/>
      <c r="E934" s="87"/>
      <c r="F934" s="87"/>
      <c r="G934" s="88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10" t="str">
        <f t="shared" si="112"/>
        <v>MISSING</v>
      </c>
      <c r="W934" s="240" t="str">
        <f t="shared" si="113"/>
        <v xml:space="preserve"> </v>
      </c>
      <c r="X934" s="88"/>
      <c r="Y934" s="9" t="str">
        <f t="shared" si="114"/>
        <v>no</v>
      </c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239" t="str">
        <f t="shared" si="115"/>
        <v>MISSING</v>
      </c>
      <c r="AO934" s="240" t="str">
        <f t="shared" si="116"/>
        <v xml:space="preserve"> </v>
      </c>
      <c r="AP934" s="239" t="str">
        <f t="shared" si="117"/>
        <v>MISSING</v>
      </c>
      <c r="AQ934" s="240" t="str">
        <f t="shared" si="118"/>
        <v/>
      </c>
      <c r="AR934" s="107" t="str">
        <f t="shared" si="119"/>
        <v/>
      </c>
      <c r="AS934" s="90"/>
    </row>
    <row r="935" spans="2:45" x14ac:dyDescent="0.25">
      <c r="B935" s="87"/>
      <c r="C935" s="87"/>
      <c r="D935" s="87"/>
      <c r="E935" s="87"/>
      <c r="F935" s="87"/>
      <c r="G935" s="88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10" t="str">
        <f t="shared" si="112"/>
        <v>MISSING</v>
      </c>
      <c r="W935" s="240" t="str">
        <f t="shared" si="113"/>
        <v xml:space="preserve"> </v>
      </c>
      <c r="X935" s="88"/>
      <c r="Y935" s="9" t="str">
        <f t="shared" si="114"/>
        <v>no</v>
      </c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239" t="str">
        <f t="shared" si="115"/>
        <v>MISSING</v>
      </c>
      <c r="AO935" s="240" t="str">
        <f t="shared" si="116"/>
        <v xml:space="preserve"> </v>
      </c>
      <c r="AP935" s="239" t="str">
        <f t="shared" si="117"/>
        <v>MISSING</v>
      </c>
      <c r="AQ935" s="240" t="str">
        <f t="shared" si="118"/>
        <v/>
      </c>
      <c r="AR935" s="107" t="str">
        <f t="shared" si="119"/>
        <v/>
      </c>
      <c r="AS935" s="90"/>
    </row>
    <row r="936" spans="2:45" x14ac:dyDescent="0.25">
      <c r="B936" s="87"/>
      <c r="C936" s="87"/>
      <c r="D936" s="87"/>
      <c r="E936" s="87"/>
      <c r="F936" s="87"/>
      <c r="G936" s="88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10" t="str">
        <f t="shared" si="112"/>
        <v>MISSING</v>
      </c>
      <c r="W936" s="240" t="str">
        <f t="shared" si="113"/>
        <v xml:space="preserve"> </v>
      </c>
      <c r="X936" s="88"/>
      <c r="Y936" s="9" t="str">
        <f t="shared" si="114"/>
        <v>no</v>
      </c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239" t="str">
        <f t="shared" si="115"/>
        <v>MISSING</v>
      </c>
      <c r="AO936" s="240" t="str">
        <f t="shared" si="116"/>
        <v xml:space="preserve"> </v>
      </c>
      <c r="AP936" s="239" t="str">
        <f t="shared" si="117"/>
        <v>MISSING</v>
      </c>
      <c r="AQ936" s="240" t="str">
        <f t="shared" si="118"/>
        <v/>
      </c>
      <c r="AR936" s="107" t="str">
        <f t="shared" si="119"/>
        <v/>
      </c>
      <c r="AS936" s="90"/>
    </row>
    <row r="937" spans="2:45" x14ac:dyDescent="0.25">
      <c r="B937" s="87"/>
      <c r="C937" s="87"/>
      <c r="D937" s="87"/>
      <c r="E937" s="87"/>
      <c r="F937" s="87"/>
      <c r="G937" s="88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10" t="str">
        <f t="shared" si="112"/>
        <v>MISSING</v>
      </c>
      <c r="W937" s="240" t="str">
        <f t="shared" si="113"/>
        <v xml:space="preserve"> </v>
      </c>
      <c r="X937" s="88"/>
      <c r="Y937" s="9" t="str">
        <f t="shared" si="114"/>
        <v>no</v>
      </c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239" t="str">
        <f t="shared" si="115"/>
        <v>MISSING</v>
      </c>
      <c r="AO937" s="240" t="str">
        <f t="shared" si="116"/>
        <v xml:space="preserve"> </v>
      </c>
      <c r="AP937" s="239" t="str">
        <f t="shared" si="117"/>
        <v>MISSING</v>
      </c>
      <c r="AQ937" s="240" t="str">
        <f t="shared" si="118"/>
        <v/>
      </c>
      <c r="AR937" s="107" t="str">
        <f t="shared" si="119"/>
        <v/>
      </c>
      <c r="AS937" s="90"/>
    </row>
    <row r="938" spans="2:45" x14ac:dyDescent="0.25">
      <c r="B938" s="87"/>
      <c r="C938" s="87"/>
      <c r="D938" s="87"/>
      <c r="E938" s="87"/>
      <c r="F938" s="87"/>
      <c r="G938" s="88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10" t="str">
        <f t="shared" si="112"/>
        <v>MISSING</v>
      </c>
      <c r="W938" s="240" t="str">
        <f t="shared" si="113"/>
        <v xml:space="preserve"> </v>
      </c>
      <c r="X938" s="88"/>
      <c r="Y938" s="9" t="str">
        <f t="shared" si="114"/>
        <v>no</v>
      </c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239" t="str">
        <f t="shared" si="115"/>
        <v>MISSING</v>
      </c>
      <c r="AO938" s="240" t="str">
        <f t="shared" si="116"/>
        <v xml:space="preserve"> </v>
      </c>
      <c r="AP938" s="239" t="str">
        <f t="shared" si="117"/>
        <v>MISSING</v>
      </c>
      <c r="AQ938" s="240" t="str">
        <f t="shared" si="118"/>
        <v/>
      </c>
      <c r="AR938" s="107" t="str">
        <f t="shared" si="119"/>
        <v/>
      </c>
      <c r="AS938" s="90"/>
    </row>
    <row r="939" spans="2:45" x14ac:dyDescent="0.25">
      <c r="B939" s="87"/>
      <c r="C939" s="87"/>
      <c r="D939" s="87"/>
      <c r="E939" s="87"/>
      <c r="F939" s="87"/>
      <c r="G939" s="88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10" t="str">
        <f t="shared" si="112"/>
        <v>MISSING</v>
      </c>
      <c r="W939" s="240" t="str">
        <f t="shared" si="113"/>
        <v xml:space="preserve"> </v>
      </c>
      <c r="X939" s="88"/>
      <c r="Y939" s="9" t="str">
        <f t="shared" si="114"/>
        <v>no</v>
      </c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239" t="str">
        <f t="shared" si="115"/>
        <v>MISSING</v>
      </c>
      <c r="AO939" s="240" t="str">
        <f t="shared" si="116"/>
        <v xml:space="preserve"> </v>
      </c>
      <c r="AP939" s="239" t="str">
        <f t="shared" si="117"/>
        <v>MISSING</v>
      </c>
      <c r="AQ939" s="240" t="str">
        <f t="shared" si="118"/>
        <v/>
      </c>
      <c r="AR939" s="107" t="str">
        <f t="shared" si="119"/>
        <v/>
      </c>
      <c r="AS939" s="90"/>
    </row>
    <row r="940" spans="2:45" x14ac:dyDescent="0.25">
      <c r="B940" s="87"/>
      <c r="C940" s="87"/>
      <c r="D940" s="87"/>
      <c r="E940" s="87"/>
      <c r="F940" s="87"/>
      <c r="G940" s="88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10" t="str">
        <f t="shared" si="112"/>
        <v>MISSING</v>
      </c>
      <c r="W940" s="240" t="str">
        <f t="shared" si="113"/>
        <v xml:space="preserve"> </v>
      </c>
      <c r="X940" s="88"/>
      <c r="Y940" s="9" t="str">
        <f t="shared" si="114"/>
        <v>no</v>
      </c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239" t="str">
        <f t="shared" si="115"/>
        <v>MISSING</v>
      </c>
      <c r="AO940" s="240" t="str">
        <f t="shared" si="116"/>
        <v xml:space="preserve"> </v>
      </c>
      <c r="AP940" s="239" t="str">
        <f t="shared" si="117"/>
        <v>MISSING</v>
      </c>
      <c r="AQ940" s="240" t="str">
        <f t="shared" si="118"/>
        <v/>
      </c>
      <c r="AR940" s="107" t="str">
        <f t="shared" si="119"/>
        <v/>
      </c>
      <c r="AS940" s="90"/>
    </row>
    <row r="941" spans="2:45" x14ac:dyDescent="0.25">
      <c r="B941" s="87"/>
      <c r="C941" s="87"/>
      <c r="D941" s="87"/>
      <c r="E941" s="87"/>
      <c r="F941" s="87"/>
      <c r="G941" s="88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10" t="str">
        <f t="shared" si="112"/>
        <v>MISSING</v>
      </c>
      <c r="W941" s="240" t="str">
        <f t="shared" si="113"/>
        <v xml:space="preserve"> </v>
      </c>
      <c r="X941" s="88"/>
      <c r="Y941" s="9" t="str">
        <f t="shared" si="114"/>
        <v>no</v>
      </c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239" t="str">
        <f t="shared" si="115"/>
        <v>MISSING</v>
      </c>
      <c r="AO941" s="240" t="str">
        <f t="shared" si="116"/>
        <v xml:space="preserve"> </v>
      </c>
      <c r="AP941" s="239" t="str">
        <f t="shared" si="117"/>
        <v>MISSING</v>
      </c>
      <c r="AQ941" s="240" t="str">
        <f t="shared" si="118"/>
        <v/>
      </c>
      <c r="AR941" s="107" t="str">
        <f t="shared" si="119"/>
        <v/>
      </c>
      <c r="AS941" s="90"/>
    </row>
    <row r="942" spans="2:45" x14ac:dyDescent="0.25">
      <c r="B942" s="87"/>
      <c r="C942" s="87"/>
      <c r="D942" s="87"/>
      <c r="E942" s="87"/>
      <c r="F942" s="87"/>
      <c r="G942" s="88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10" t="str">
        <f t="shared" si="112"/>
        <v>MISSING</v>
      </c>
      <c r="W942" s="240" t="str">
        <f t="shared" si="113"/>
        <v xml:space="preserve"> </v>
      </c>
      <c r="X942" s="88"/>
      <c r="Y942" s="9" t="str">
        <f t="shared" si="114"/>
        <v>no</v>
      </c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239" t="str">
        <f t="shared" si="115"/>
        <v>MISSING</v>
      </c>
      <c r="AO942" s="240" t="str">
        <f t="shared" si="116"/>
        <v xml:space="preserve"> </v>
      </c>
      <c r="AP942" s="239" t="str">
        <f t="shared" si="117"/>
        <v>MISSING</v>
      </c>
      <c r="AQ942" s="240" t="str">
        <f t="shared" si="118"/>
        <v/>
      </c>
      <c r="AR942" s="107" t="str">
        <f t="shared" si="119"/>
        <v/>
      </c>
      <c r="AS942" s="90"/>
    </row>
    <row r="943" spans="2:45" x14ac:dyDescent="0.25">
      <c r="B943" s="87"/>
      <c r="C943" s="87"/>
      <c r="D943" s="87"/>
      <c r="E943" s="87"/>
      <c r="F943" s="87"/>
      <c r="G943" s="88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10" t="str">
        <f t="shared" si="112"/>
        <v>MISSING</v>
      </c>
      <c r="W943" s="240" t="str">
        <f t="shared" si="113"/>
        <v xml:space="preserve"> </v>
      </c>
      <c r="X943" s="88"/>
      <c r="Y943" s="9" t="str">
        <f t="shared" si="114"/>
        <v>no</v>
      </c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239" t="str">
        <f t="shared" si="115"/>
        <v>MISSING</v>
      </c>
      <c r="AO943" s="240" t="str">
        <f t="shared" si="116"/>
        <v xml:space="preserve"> </v>
      </c>
      <c r="AP943" s="239" t="str">
        <f t="shared" si="117"/>
        <v>MISSING</v>
      </c>
      <c r="AQ943" s="240" t="str">
        <f t="shared" si="118"/>
        <v/>
      </c>
      <c r="AR943" s="107" t="str">
        <f t="shared" si="119"/>
        <v/>
      </c>
      <c r="AS943" s="90"/>
    </row>
    <row r="944" spans="2:45" x14ac:dyDescent="0.25">
      <c r="B944" s="87"/>
      <c r="C944" s="87"/>
      <c r="D944" s="87"/>
      <c r="E944" s="87"/>
      <c r="F944" s="87"/>
      <c r="G944" s="88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10" t="str">
        <f t="shared" si="112"/>
        <v>MISSING</v>
      </c>
      <c r="W944" s="240" t="str">
        <f t="shared" si="113"/>
        <v xml:space="preserve"> </v>
      </c>
      <c r="X944" s="88"/>
      <c r="Y944" s="9" t="str">
        <f t="shared" si="114"/>
        <v>no</v>
      </c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239" t="str">
        <f t="shared" si="115"/>
        <v>MISSING</v>
      </c>
      <c r="AO944" s="240" t="str">
        <f t="shared" si="116"/>
        <v xml:space="preserve"> </v>
      </c>
      <c r="AP944" s="239" t="str">
        <f t="shared" si="117"/>
        <v>MISSING</v>
      </c>
      <c r="AQ944" s="240" t="str">
        <f t="shared" si="118"/>
        <v/>
      </c>
      <c r="AR944" s="107" t="str">
        <f t="shared" si="119"/>
        <v/>
      </c>
      <c r="AS944" s="90"/>
    </row>
    <row r="945" spans="2:45" x14ac:dyDescent="0.25">
      <c r="B945" s="87"/>
      <c r="C945" s="87"/>
      <c r="D945" s="87"/>
      <c r="E945" s="87"/>
      <c r="F945" s="87"/>
      <c r="G945" s="88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10" t="str">
        <f t="shared" si="112"/>
        <v>MISSING</v>
      </c>
      <c r="W945" s="240" t="str">
        <f t="shared" si="113"/>
        <v xml:space="preserve"> </v>
      </c>
      <c r="X945" s="88"/>
      <c r="Y945" s="9" t="str">
        <f t="shared" si="114"/>
        <v>no</v>
      </c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239" t="str">
        <f t="shared" si="115"/>
        <v>MISSING</v>
      </c>
      <c r="AO945" s="240" t="str">
        <f t="shared" si="116"/>
        <v xml:space="preserve"> </v>
      </c>
      <c r="AP945" s="239" t="str">
        <f t="shared" si="117"/>
        <v>MISSING</v>
      </c>
      <c r="AQ945" s="240" t="str">
        <f t="shared" si="118"/>
        <v/>
      </c>
      <c r="AR945" s="107" t="str">
        <f t="shared" si="119"/>
        <v/>
      </c>
      <c r="AS945" s="90"/>
    </row>
    <row r="946" spans="2:45" x14ac:dyDescent="0.25">
      <c r="B946" s="87"/>
      <c r="C946" s="87"/>
      <c r="D946" s="87"/>
      <c r="E946" s="87"/>
      <c r="F946" s="87"/>
      <c r="G946" s="88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10" t="str">
        <f t="shared" si="112"/>
        <v>MISSING</v>
      </c>
      <c r="W946" s="240" t="str">
        <f t="shared" si="113"/>
        <v xml:space="preserve"> </v>
      </c>
      <c r="X946" s="88"/>
      <c r="Y946" s="9" t="str">
        <f t="shared" si="114"/>
        <v>no</v>
      </c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239" t="str">
        <f t="shared" si="115"/>
        <v>MISSING</v>
      </c>
      <c r="AO946" s="240" t="str">
        <f t="shared" si="116"/>
        <v xml:space="preserve"> </v>
      </c>
      <c r="AP946" s="239" t="str">
        <f t="shared" si="117"/>
        <v>MISSING</v>
      </c>
      <c r="AQ946" s="240" t="str">
        <f t="shared" si="118"/>
        <v/>
      </c>
      <c r="AR946" s="107" t="str">
        <f t="shared" si="119"/>
        <v/>
      </c>
      <c r="AS946" s="90"/>
    </row>
    <row r="947" spans="2:45" x14ac:dyDescent="0.25">
      <c r="B947" s="87"/>
      <c r="C947" s="87"/>
      <c r="D947" s="87"/>
      <c r="E947" s="87"/>
      <c r="F947" s="87"/>
      <c r="G947" s="88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10" t="str">
        <f t="shared" si="112"/>
        <v>MISSING</v>
      </c>
      <c r="W947" s="240" t="str">
        <f t="shared" si="113"/>
        <v xml:space="preserve"> </v>
      </c>
      <c r="X947" s="88"/>
      <c r="Y947" s="9" t="str">
        <f t="shared" si="114"/>
        <v>no</v>
      </c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239" t="str">
        <f t="shared" si="115"/>
        <v>MISSING</v>
      </c>
      <c r="AO947" s="240" t="str">
        <f t="shared" si="116"/>
        <v xml:space="preserve"> </v>
      </c>
      <c r="AP947" s="239" t="str">
        <f t="shared" si="117"/>
        <v>MISSING</v>
      </c>
      <c r="AQ947" s="240" t="str">
        <f t="shared" si="118"/>
        <v/>
      </c>
      <c r="AR947" s="107" t="str">
        <f t="shared" si="119"/>
        <v/>
      </c>
      <c r="AS947" s="90"/>
    </row>
    <row r="948" spans="2:45" x14ac:dyDescent="0.25">
      <c r="B948" s="87"/>
      <c r="C948" s="87"/>
      <c r="D948" s="87"/>
      <c r="E948" s="87"/>
      <c r="F948" s="87"/>
      <c r="G948" s="88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10" t="str">
        <f t="shared" si="112"/>
        <v>MISSING</v>
      </c>
      <c r="W948" s="240" t="str">
        <f t="shared" si="113"/>
        <v xml:space="preserve"> </v>
      </c>
      <c r="X948" s="88"/>
      <c r="Y948" s="9" t="str">
        <f t="shared" si="114"/>
        <v>no</v>
      </c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239" t="str">
        <f t="shared" si="115"/>
        <v>MISSING</v>
      </c>
      <c r="AO948" s="240" t="str">
        <f t="shared" si="116"/>
        <v xml:space="preserve"> </v>
      </c>
      <c r="AP948" s="239" t="str">
        <f t="shared" si="117"/>
        <v>MISSING</v>
      </c>
      <c r="AQ948" s="240" t="str">
        <f t="shared" si="118"/>
        <v/>
      </c>
      <c r="AR948" s="107" t="str">
        <f t="shared" si="119"/>
        <v/>
      </c>
      <c r="AS948" s="90"/>
    </row>
    <row r="949" spans="2:45" x14ac:dyDescent="0.25">
      <c r="B949" s="87"/>
      <c r="C949" s="87"/>
      <c r="D949" s="87"/>
      <c r="E949" s="87"/>
      <c r="F949" s="87"/>
      <c r="G949" s="88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10" t="str">
        <f t="shared" si="112"/>
        <v>MISSING</v>
      </c>
      <c r="W949" s="240" t="str">
        <f t="shared" si="113"/>
        <v xml:space="preserve"> </v>
      </c>
      <c r="X949" s="88"/>
      <c r="Y949" s="9" t="str">
        <f t="shared" si="114"/>
        <v>no</v>
      </c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239" t="str">
        <f t="shared" si="115"/>
        <v>MISSING</v>
      </c>
      <c r="AO949" s="240" t="str">
        <f t="shared" si="116"/>
        <v xml:space="preserve"> </v>
      </c>
      <c r="AP949" s="239" t="str">
        <f t="shared" si="117"/>
        <v>MISSING</v>
      </c>
      <c r="AQ949" s="240" t="str">
        <f t="shared" si="118"/>
        <v/>
      </c>
      <c r="AR949" s="107" t="str">
        <f t="shared" si="119"/>
        <v/>
      </c>
      <c r="AS949" s="90"/>
    </row>
    <row r="950" spans="2:45" x14ac:dyDescent="0.25">
      <c r="B950" s="87"/>
      <c r="C950" s="87"/>
      <c r="D950" s="87"/>
      <c r="E950" s="87"/>
      <c r="F950" s="87"/>
      <c r="G950" s="88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10" t="str">
        <f t="shared" si="112"/>
        <v>MISSING</v>
      </c>
      <c r="W950" s="240" t="str">
        <f t="shared" si="113"/>
        <v xml:space="preserve"> </v>
      </c>
      <c r="X950" s="88"/>
      <c r="Y950" s="9" t="str">
        <f t="shared" si="114"/>
        <v>no</v>
      </c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239" t="str">
        <f t="shared" si="115"/>
        <v>MISSING</v>
      </c>
      <c r="AO950" s="240" t="str">
        <f t="shared" si="116"/>
        <v xml:space="preserve"> </v>
      </c>
      <c r="AP950" s="239" t="str">
        <f t="shared" si="117"/>
        <v>MISSING</v>
      </c>
      <c r="AQ950" s="240" t="str">
        <f t="shared" si="118"/>
        <v/>
      </c>
      <c r="AR950" s="107" t="str">
        <f t="shared" si="119"/>
        <v/>
      </c>
      <c r="AS950" s="90"/>
    </row>
    <row r="951" spans="2:45" x14ac:dyDescent="0.25">
      <c r="B951" s="87"/>
      <c r="C951" s="87"/>
      <c r="D951" s="87"/>
      <c r="E951" s="87"/>
      <c r="F951" s="87"/>
      <c r="G951" s="88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10" t="str">
        <f t="shared" si="112"/>
        <v>MISSING</v>
      </c>
      <c r="W951" s="240" t="str">
        <f t="shared" si="113"/>
        <v xml:space="preserve"> </v>
      </c>
      <c r="X951" s="88"/>
      <c r="Y951" s="9" t="str">
        <f t="shared" si="114"/>
        <v>no</v>
      </c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239" t="str">
        <f t="shared" si="115"/>
        <v>MISSING</v>
      </c>
      <c r="AO951" s="240" t="str">
        <f t="shared" si="116"/>
        <v xml:space="preserve"> </v>
      </c>
      <c r="AP951" s="239" t="str">
        <f t="shared" si="117"/>
        <v>MISSING</v>
      </c>
      <c r="AQ951" s="240" t="str">
        <f t="shared" si="118"/>
        <v/>
      </c>
      <c r="AR951" s="107" t="str">
        <f t="shared" si="119"/>
        <v/>
      </c>
      <c r="AS951" s="90"/>
    </row>
    <row r="952" spans="2:45" x14ac:dyDescent="0.25">
      <c r="B952" s="87"/>
      <c r="C952" s="87"/>
      <c r="D952" s="87"/>
      <c r="E952" s="87"/>
      <c r="F952" s="87"/>
      <c r="G952" s="88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10" t="str">
        <f t="shared" si="112"/>
        <v>MISSING</v>
      </c>
      <c r="W952" s="240" t="str">
        <f t="shared" si="113"/>
        <v xml:space="preserve"> </v>
      </c>
      <c r="X952" s="88"/>
      <c r="Y952" s="9" t="str">
        <f t="shared" si="114"/>
        <v>no</v>
      </c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239" t="str">
        <f t="shared" si="115"/>
        <v>MISSING</v>
      </c>
      <c r="AO952" s="240" t="str">
        <f t="shared" si="116"/>
        <v xml:space="preserve"> </v>
      </c>
      <c r="AP952" s="239" t="str">
        <f t="shared" si="117"/>
        <v>MISSING</v>
      </c>
      <c r="AQ952" s="240" t="str">
        <f t="shared" si="118"/>
        <v/>
      </c>
      <c r="AR952" s="107" t="str">
        <f t="shared" si="119"/>
        <v/>
      </c>
      <c r="AS952" s="90"/>
    </row>
    <row r="953" spans="2:45" x14ac:dyDescent="0.25">
      <c r="B953" s="87"/>
      <c r="C953" s="87"/>
      <c r="D953" s="87"/>
      <c r="E953" s="87"/>
      <c r="F953" s="87"/>
      <c r="G953" s="88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10" t="str">
        <f t="shared" si="112"/>
        <v>MISSING</v>
      </c>
      <c r="W953" s="240" t="str">
        <f t="shared" si="113"/>
        <v xml:space="preserve"> </v>
      </c>
      <c r="X953" s="88"/>
      <c r="Y953" s="9" t="str">
        <f t="shared" si="114"/>
        <v>no</v>
      </c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239" t="str">
        <f t="shared" si="115"/>
        <v>MISSING</v>
      </c>
      <c r="AO953" s="240" t="str">
        <f t="shared" si="116"/>
        <v xml:space="preserve"> </v>
      </c>
      <c r="AP953" s="239" t="str">
        <f t="shared" si="117"/>
        <v>MISSING</v>
      </c>
      <c r="AQ953" s="240" t="str">
        <f t="shared" si="118"/>
        <v/>
      </c>
      <c r="AR953" s="107" t="str">
        <f t="shared" si="119"/>
        <v/>
      </c>
      <c r="AS953" s="90"/>
    </row>
    <row r="954" spans="2:45" x14ac:dyDescent="0.25">
      <c r="B954" s="87"/>
      <c r="C954" s="87"/>
      <c r="D954" s="87"/>
      <c r="E954" s="87"/>
      <c r="F954" s="87"/>
      <c r="G954" s="88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10" t="str">
        <f t="shared" si="112"/>
        <v>MISSING</v>
      </c>
      <c r="W954" s="240" t="str">
        <f t="shared" si="113"/>
        <v xml:space="preserve"> </v>
      </c>
      <c r="X954" s="88"/>
      <c r="Y954" s="9" t="str">
        <f t="shared" si="114"/>
        <v>no</v>
      </c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239" t="str">
        <f t="shared" si="115"/>
        <v>MISSING</v>
      </c>
      <c r="AO954" s="240" t="str">
        <f t="shared" si="116"/>
        <v xml:space="preserve"> </v>
      </c>
      <c r="AP954" s="239" t="str">
        <f t="shared" si="117"/>
        <v>MISSING</v>
      </c>
      <c r="AQ954" s="240" t="str">
        <f t="shared" si="118"/>
        <v/>
      </c>
      <c r="AR954" s="107" t="str">
        <f t="shared" si="119"/>
        <v/>
      </c>
      <c r="AS954" s="90"/>
    </row>
    <row r="955" spans="2:45" x14ac:dyDescent="0.25">
      <c r="B955" s="87"/>
      <c r="C955" s="87"/>
      <c r="D955" s="87"/>
      <c r="E955" s="87"/>
      <c r="F955" s="87"/>
      <c r="G955" s="88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10" t="str">
        <f t="shared" si="112"/>
        <v>MISSING</v>
      </c>
      <c r="W955" s="240" t="str">
        <f t="shared" si="113"/>
        <v xml:space="preserve"> </v>
      </c>
      <c r="X955" s="88"/>
      <c r="Y955" s="9" t="str">
        <f t="shared" si="114"/>
        <v>no</v>
      </c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239" t="str">
        <f t="shared" si="115"/>
        <v>MISSING</v>
      </c>
      <c r="AO955" s="240" t="str">
        <f t="shared" si="116"/>
        <v xml:space="preserve"> </v>
      </c>
      <c r="AP955" s="239" t="str">
        <f t="shared" si="117"/>
        <v>MISSING</v>
      </c>
      <c r="AQ955" s="240" t="str">
        <f t="shared" si="118"/>
        <v/>
      </c>
      <c r="AR955" s="107" t="str">
        <f t="shared" si="119"/>
        <v/>
      </c>
      <c r="AS955" s="90"/>
    </row>
    <row r="956" spans="2:45" x14ac:dyDescent="0.25">
      <c r="B956" s="87"/>
      <c r="C956" s="87"/>
      <c r="D956" s="87"/>
      <c r="E956" s="87"/>
      <c r="F956" s="87"/>
      <c r="G956" s="88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10" t="str">
        <f t="shared" si="112"/>
        <v>MISSING</v>
      </c>
      <c r="W956" s="240" t="str">
        <f t="shared" si="113"/>
        <v xml:space="preserve"> </v>
      </c>
      <c r="X956" s="88"/>
      <c r="Y956" s="9" t="str">
        <f t="shared" si="114"/>
        <v>no</v>
      </c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239" t="str">
        <f t="shared" si="115"/>
        <v>MISSING</v>
      </c>
      <c r="AO956" s="240" t="str">
        <f t="shared" si="116"/>
        <v xml:space="preserve"> </v>
      </c>
      <c r="AP956" s="239" t="str">
        <f t="shared" si="117"/>
        <v>MISSING</v>
      </c>
      <c r="AQ956" s="240" t="str">
        <f t="shared" si="118"/>
        <v/>
      </c>
      <c r="AR956" s="107" t="str">
        <f t="shared" si="119"/>
        <v/>
      </c>
      <c r="AS956" s="90"/>
    </row>
    <row r="957" spans="2:45" x14ac:dyDescent="0.25">
      <c r="B957" s="87"/>
      <c r="C957" s="87"/>
      <c r="D957" s="87"/>
      <c r="E957" s="87"/>
      <c r="F957" s="87"/>
      <c r="G957" s="88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10" t="str">
        <f t="shared" si="112"/>
        <v>MISSING</v>
      </c>
      <c r="W957" s="240" t="str">
        <f t="shared" si="113"/>
        <v xml:space="preserve"> </v>
      </c>
      <c r="X957" s="88"/>
      <c r="Y957" s="9" t="str">
        <f t="shared" si="114"/>
        <v>no</v>
      </c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239" t="str">
        <f t="shared" si="115"/>
        <v>MISSING</v>
      </c>
      <c r="AO957" s="240" t="str">
        <f t="shared" si="116"/>
        <v xml:space="preserve"> </v>
      </c>
      <c r="AP957" s="239" t="str">
        <f t="shared" si="117"/>
        <v>MISSING</v>
      </c>
      <c r="AQ957" s="240" t="str">
        <f t="shared" si="118"/>
        <v/>
      </c>
      <c r="AR957" s="107" t="str">
        <f t="shared" si="119"/>
        <v/>
      </c>
      <c r="AS957" s="90"/>
    </row>
    <row r="958" spans="2:45" x14ac:dyDescent="0.25">
      <c r="B958" s="87"/>
      <c r="C958" s="87"/>
      <c r="D958" s="87"/>
      <c r="E958" s="87"/>
      <c r="F958" s="87"/>
      <c r="G958" s="88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10" t="str">
        <f t="shared" si="112"/>
        <v>MISSING</v>
      </c>
      <c r="W958" s="240" t="str">
        <f t="shared" si="113"/>
        <v xml:space="preserve"> </v>
      </c>
      <c r="X958" s="88"/>
      <c r="Y958" s="9" t="str">
        <f t="shared" si="114"/>
        <v>no</v>
      </c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239" t="str">
        <f t="shared" si="115"/>
        <v>MISSING</v>
      </c>
      <c r="AO958" s="240" t="str">
        <f t="shared" si="116"/>
        <v xml:space="preserve"> </v>
      </c>
      <c r="AP958" s="239" t="str">
        <f t="shared" si="117"/>
        <v>MISSING</v>
      </c>
      <c r="AQ958" s="240" t="str">
        <f t="shared" si="118"/>
        <v/>
      </c>
      <c r="AR958" s="107" t="str">
        <f t="shared" si="119"/>
        <v/>
      </c>
      <c r="AS958" s="90"/>
    </row>
    <row r="959" spans="2:45" x14ac:dyDescent="0.25">
      <c r="B959" s="87"/>
      <c r="C959" s="87"/>
      <c r="D959" s="87"/>
      <c r="E959" s="87"/>
      <c r="F959" s="87"/>
      <c r="G959" s="88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10" t="str">
        <f t="shared" si="112"/>
        <v>MISSING</v>
      </c>
      <c r="W959" s="240" t="str">
        <f t="shared" si="113"/>
        <v xml:space="preserve"> </v>
      </c>
      <c r="X959" s="88"/>
      <c r="Y959" s="9" t="str">
        <f t="shared" si="114"/>
        <v>no</v>
      </c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239" t="str">
        <f t="shared" si="115"/>
        <v>MISSING</v>
      </c>
      <c r="AO959" s="240" t="str">
        <f t="shared" si="116"/>
        <v xml:space="preserve"> </v>
      </c>
      <c r="AP959" s="239" t="str">
        <f t="shared" si="117"/>
        <v>MISSING</v>
      </c>
      <c r="AQ959" s="240" t="str">
        <f t="shared" si="118"/>
        <v/>
      </c>
      <c r="AR959" s="107" t="str">
        <f t="shared" si="119"/>
        <v/>
      </c>
      <c r="AS959" s="90"/>
    </row>
    <row r="960" spans="2:45" x14ac:dyDescent="0.25">
      <c r="B960" s="87"/>
      <c r="C960" s="87"/>
      <c r="D960" s="87"/>
      <c r="E960" s="87"/>
      <c r="F960" s="87"/>
      <c r="G960" s="88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10" t="str">
        <f t="shared" si="112"/>
        <v>MISSING</v>
      </c>
      <c r="W960" s="240" t="str">
        <f t="shared" si="113"/>
        <v xml:space="preserve"> </v>
      </c>
      <c r="X960" s="88"/>
      <c r="Y960" s="9" t="str">
        <f t="shared" si="114"/>
        <v>no</v>
      </c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239" t="str">
        <f t="shared" si="115"/>
        <v>MISSING</v>
      </c>
      <c r="AO960" s="240" t="str">
        <f t="shared" si="116"/>
        <v xml:space="preserve"> </v>
      </c>
      <c r="AP960" s="239" t="str">
        <f t="shared" si="117"/>
        <v>MISSING</v>
      </c>
      <c r="AQ960" s="240" t="str">
        <f t="shared" si="118"/>
        <v/>
      </c>
      <c r="AR960" s="107" t="str">
        <f t="shared" si="119"/>
        <v/>
      </c>
      <c r="AS960" s="90"/>
    </row>
    <row r="961" spans="2:45" x14ac:dyDescent="0.25">
      <c r="B961" s="87"/>
      <c r="C961" s="87"/>
      <c r="D961" s="87"/>
      <c r="E961" s="87"/>
      <c r="F961" s="87"/>
      <c r="G961" s="88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10" t="str">
        <f t="shared" si="112"/>
        <v>MISSING</v>
      </c>
      <c r="W961" s="240" t="str">
        <f t="shared" si="113"/>
        <v xml:space="preserve"> </v>
      </c>
      <c r="X961" s="88"/>
      <c r="Y961" s="9" t="str">
        <f t="shared" si="114"/>
        <v>no</v>
      </c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239" t="str">
        <f t="shared" si="115"/>
        <v>MISSING</v>
      </c>
      <c r="AO961" s="240" t="str">
        <f t="shared" si="116"/>
        <v xml:space="preserve"> </v>
      </c>
      <c r="AP961" s="239" t="str">
        <f t="shared" si="117"/>
        <v>MISSING</v>
      </c>
      <c r="AQ961" s="240" t="str">
        <f t="shared" si="118"/>
        <v/>
      </c>
      <c r="AR961" s="107" t="str">
        <f t="shared" si="119"/>
        <v/>
      </c>
      <c r="AS961" s="90"/>
    </row>
    <row r="962" spans="2:45" x14ac:dyDescent="0.25">
      <c r="B962" s="87"/>
      <c r="C962" s="87"/>
      <c r="D962" s="87"/>
      <c r="E962" s="87"/>
      <c r="F962" s="87"/>
      <c r="G962" s="88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10" t="str">
        <f t="shared" si="112"/>
        <v>MISSING</v>
      </c>
      <c r="W962" s="240" t="str">
        <f t="shared" si="113"/>
        <v xml:space="preserve"> </v>
      </c>
      <c r="X962" s="88"/>
      <c r="Y962" s="9" t="str">
        <f t="shared" si="114"/>
        <v>no</v>
      </c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239" t="str">
        <f t="shared" si="115"/>
        <v>MISSING</v>
      </c>
      <c r="AO962" s="240" t="str">
        <f t="shared" si="116"/>
        <v xml:space="preserve"> </v>
      </c>
      <c r="AP962" s="239" t="str">
        <f t="shared" si="117"/>
        <v>MISSING</v>
      </c>
      <c r="AQ962" s="240" t="str">
        <f t="shared" si="118"/>
        <v/>
      </c>
      <c r="AR962" s="107" t="str">
        <f t="shared" si="119"/>
        <v/>
      </c>
      <c r="AS962" s="90"/>
    </row>
    <row r="963" spans="2:45" x14ac:dyDescent="0.25">
      <c r="B963" s="87"/>
      <c r="C963" s="87"/>
      <c r="D963" s="87"/>
      <c r="E963" s="87"/>
      <c r="F963" s="87"/>
      <c r="G963" s="88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10" t="str">
        <f t="shared" si="112"/>
        <v>MISSING</v>
      </c>
      <c r="W963" s="240" t="str">
        <f t="shared" si="113"/>
        <v xml:space="preserve"> </v>
      </c>
      <c r="X963" s="88"/>
      <c r="Y963" s="9" t="str">
        <f t="shared" si="114"/>
        <v>no</v>
      </c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239" t="str">
        <f t="shared" si="115"/>
        <v>MISSING</v>
      </c>
      <c r="AO963" s="240" t="str">
        <f t="shared" si="116"/>
        <v xml:space="preserve"> </v>
      </c>
      <c r="AP963" s="239" t="str">
        <f t="shared" si="117"/>
        <v>MISSING</v>
      </c>
      <c r="AQ963" s="240" t="str">
        <f t="shared" si="118"/>
        <v/>
      </c>
      <c r="AR963" s="107" t="str">
        <f t="shared" si="119"/>
        <v/>
      </c>
      <c r="AS963" s="90"/>
    </row>
    <row r="964" spans="2:45" x14ac:dyDescent="0.25">
      <c r="B964" s="87"/>
      <c r="C964" s="87"/>
      <c r="D964" s="87"/>
      <c r="E964" s="87"/>
      <c r="F964" s="87"/>
      <c r="G964" s="88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10" t="str">
        <f t="shared" ref="V964:V1027" si="120">IF((COUNTBLANK(H964:U964))&lt;4,(AVERAGE(H964:U964)*14),"MISSING")</f>
        <v>MISSING</v>
      </c>
      <c r="W964" s="240" t="str">
        <f t="shared" ref="W964:W1027" si="121">IF(V964="MISSING"," ",IF(V964&lt;43,"Low",IF(V964&lt;61,"Moderate",IF(V964&gt;=61,"High"," "))))</f>
        <v xml:space="preserve"> </v>
      </c>
      <c r="X964" s="88"/>
      <c r="Y964" s="9" t="str">
        <f t="shared" ref="Y964:Y1027" si="122">IF(X964-M964&gt;13,"yes","no")</f>
        <v>no</v>
      </c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239" t="str">
        <f t="shared" ref="AN964:AN1027" si="123">IF((COUNTBLANK(Z964:AM964))&lt;4,(AVERAGE(Z964:AM964)*14),"MISSING")</f>
        <v>MISSING</v>
      </c>
      <c r="AO964" s="240" t="str">
        <f t="shared" ref="AO964:AO1027" si="124">IF(AN964="MISSING"," ",IF(AN964&lt;43,"Low",IF(AN964&lt;61,"Moderate",IF(AN964&gt;=61,"High"," "))))</f>
        <v xml:space="preserve"> </v>
      </c>
      <c r="AP964" s="239" t="str">
        <f t="shared" ref="AP964:AP1027" si="125">IFERROR(VALUE(AN964)-VALUE(V964),"MISSING")</f>
        <v>MISSING</v>
      </c>
      <c r="AQ964" s="240" t="str">
        <f t="shared" ref="AQ964:AQ1027" si="126">IF(AP964="MISSING","",IF(AP964&gt;2,"yes",IF(AP964&lt;3,"no")))</f>
        <v/>
      </c>
      <c r="AR964" s="107" t="str">
        <f t="shared" ref="AR964:AR1027" si="127">IF(AP964="MISSING","",IF(AP964&lt;-2,"yes",IF(AQ964&gt;-3,"no")))</f>
        <v/>
      </c>
      <c r="AS964" s="90"/>
    </row>
    <row r="965" spans="2:45" x14ac:dyDescent="0.25">
      <c r="B965" s="87"/>
      <c r="C965" s="87"/>
      <c r="D965" s="87"/>
      <c r="E965" s="87"/>
      <c r="F965" s="87"/>
      <c r="G965" s="88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10" t="str">
        <f t="shared" si="120"/>
        <v>MISSING</v>
      </c>
      <c r="W965" s="240" t="str">
        <f t="shared" si="121"/>
        <v xml:space="preserve"> </v>
      </c>
      <c r="X965" s="88"/>
      <c r="Y965" s="9" t="str">
        <f t="shared" si="122"/>
        <v>no</v>
      </c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239" t="str">
        <f t="shared" si="123"/>
        <v>MISSING</v>
      </c>
      <c r="AO965" s="240" t="str">
        <f t="shared" si="124"/>
        <v xml:space="preserve"> </v>
      </c>
      <c r="AP965" s="239" t="str">
        <f t="shared" si="125"/>
        <v>MISSING</v>
      </c>
      <c r="AQ965" s="240" t="str">
        <f t="shared" si="126"/>
        <v/>
      </c>
      <c r="AR965" s="107" t="str">
        <f t="shared" si="127"/>
        <v/>
      </c>
      <c r="AS965" s="90"/>
    </row>
    <row r="966" spans="2:45" x14ac:dyDescent="0.25">
      <c r="B966" s="87"/>
      <c r="C966" s="87"/>
      <c r="D966" s="87"/>
      <c r="E966" s="87"/>
      <c r="F966" s="87"/>
      <c r="G966" s="88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10" t="str">
        <f t="shared" si="120"/>
        <v>MISSING</v>
      </c>
      <c r="W966" s="240" t="str">
        <f t="shared" si="121"/>
        <v xml:space="preserve"> </v>
      </c>
      <c r="X966" s="88"/>
      <c r="Y966" s="9" t="str">
        <f t="shared" si="122"/>
        <v>no</v>
      </c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239" t="str">
        <f t="shared" si="123"/>
        <v>MISSING</v>
      </c>
      <c r="AO966" s="240" t="str">
        <f t="shared" si="124"/>
        <v xml:space="preserve"> </v>
      </c>
      <c r="AP966" s="239" t="str">
        <f t="shared" si="125"/>
        <v>MISSING</v>
      </c>
      <c r="AQ966" s="240" t="str">
        <f t="shared" si="126"/>
        <v/>
      </c>
      <c r="AR966" s="107" t="str">
        <f t="shared" si="127"/>
        <v/>
      </c>
      <c r="AS966" s="90"/>
    </row>
    <row r="967" spans="2:45" x14ac:dyDescent="0.25">
      <c r="B967" s="87"/>
      <c r="C967" s="87"/>
      <c r="D967" s="87"/>
      <c r="E967" s="87"/>
      <c r="F967" s="87"/>
      <c r="G967" s="88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10" t="str">
        <f t="shared" si="120"/>
        <v>MISSING</v>
      </c>
      <c r="W967" s="240" t="str">
        <f t="shared" si="121"/>
        <v xml:space="preserve"> </v>
      </c>
      <c r="X967" s="88"/>
      <c r="Y967" s="9" t="str">
        <f t="shared" si="122"/>
        <v>no</v>
      </c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239" t="str">
        <f t="shared" si="123"/>
        <v>MISSING</v>
      </c>
      <c r="AO967" s="240" t="str">
        <f t="shared" si="124"/>
        <v xml:space="preserve"> </v>
      </c>
      <c r="AP967" s="239" t="str">
        <f t="shared" si="125"/>
        <v>MISSING</v>
      </c>
      <c r="AQ967" s="240" t="str">
        <f t="shared" si="126"/>
        <v/>
      </c>
      <c r="AR967" s="107" t="str">
        <f t="shared" si="127"/>
        <v/>
      </c>
      <c r="AS967" s="90"/>
    </row>
    <row r="968" spans="2:45" x14ac:dyDescent="0.25">
      <c r="B968" s="87"/>
      <c r="C968" s="87"/>
      <c r="D968" s="87"/>
      <c r="E968" s="87"/>
      <c r="F968" s="87"/>
      <c r="G968" s="88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10" t="str">
        <f t="shared" si="120"/>
        <v>MISSING</v>
      </c>
      <c r="W968" s="240" t="str">
        <f t="shared" si="121"/>
        <v xml:space="preserve"> </v>
      </c>
      <c r="X968" s="88"/>
      <c r="Y968" s="9" t="str">
        <f t="shared" si="122"/>
        <v>no</v>
      </c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239" t="str">
        <f t="shared" si="123"/>
        <v>MISSING</v>
      </c>
      <c r="AO968" s="240" t="str">
        <f t="shared" si="124"/>
        <v xml:space="preserve"> </v>
      </c>
      <c r="AP968" s="239" t="str">
        <f t="shared" si="125"/>
        <v>MISSING</v>
      </c>
      <c r="AQ968" s="240" t="str">
        <f t="shared" si="126"/>
        <v/>
      </c>
      <c r="AR968" s="107" t="str">
        <f t="shared" si="127"/>
        <v/>
      </c>
      <c r="AS968" s="90"/>
    </row>
    <row r="969" spans="2:45" x14ac:dyDescent="0.25">
      <c r="B969" s="87"/>
      <c r="C969" s="87"/>
      <c r="D969" s="87"/>
      <c r="E969" s="87"/>
      <c r="F969" s="87"/>
      <c r="G969" s="88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10" t="str">
        <f t="shared" si="120"/>
        <v>MISSING</v>
      </c>
      <c r="W969" s="240" t="str">
        <f t="shared" si="121"/>
        <v xml:space="preserve"> </v>
      </c>
      <c r="X969" s="88"/>
      <c r="Y969" s="9" t="str">
        <f t="shared" si="122"/>
        <v>no</v>
      </c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239" t="str">
        <f t="shared" si="123"/>
        <v>MISSING</v>
      </c>
      <c r="AO969" s="240" t="str">
        <f t="shared" si="124"/>
        <v xml:space="preserve"> </v>
      </c>
      <c r="AP969" s="239" t="str">
        <f t="shared" si="125"/>
        <v>MISSING</v>
      </c>
      <c r="AQ969" s="240" t="str">
        <f t="shared" si="126"/>
        <v/>
      </c>
      <c r="AR969" s="107" t="str">
        <f t="shared" si="127"/>
        <v/>
      </c>
      <c r="AS969" s="90"/>
    </row>
    <row r="970" spans="2:45" x14ac:dyDescent="0.25">
      <c r="B970" s="87"/>
      <c r="C970" s="87"/>
      <c r="D970" s="87"/>
      <c r="E970" s="87"/>
      <c r="F970" s="87"/>
      <c r="G970" s="88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10" t="str">
        <f t="shared" si="120"/>
        <v>MISSING</v>
      </c>
      <c r="W970" s="240" t="str">
        <f t="shared" si="121"/>
        <v xml:space="preserve"> </v>
      </c>
      <c r="X970" s="88"/>
      <c r="Y970" s="9" t="str">
        <f t="shared" si="122"/>
        <v>no</v>
      </c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239" t="str">
        <f t="shared" si="123"/>
        <v>MISSING</v>
      </c>
      <c r="AO970" s="240" t="str">
        <f t="shared" si="124"/>
        <v xml:space="preserve"> </v>
      </c>
      <c r="AP970" s="239" t="str">
        <f t="shared" si="125"/>
        <v>MISSING</v>
      </c>
      <c r="AQ970" s="240" t="str">
        <f t="shared" si="126"/>
        <v/>
      </c>
      <c r="AR970" s="107" t="str">
        <f t="shared" si="127"/>
        <v/>
      </c>
      <c r="AS970" s="90"/>
    </row>
    <row r="971" spans="2:45" x14ac:dyDescent="0.25">
      <c r="B971" s="87"/>
      <c r="C971" s="87"/>
      <c r="D971" s="87"/>
      <c r="E971" s="87"/>
      <c r="F971" s="87"/>
      <c r="G971" s="88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10" t="str">
        <f t="shared" si="120"/>
        <v>MISSING</v>
      </c>
      <c r="W971" s="240" t="str">
        <f t="shared" si="121"/>
        <v xml:space="preserve"> </v>
      </c>
      <c r="X971" s="88"/>
      <c r="Y971" s="9" t="str">
        <f t="shared" si="122"/>
        <v>no</v>
      </c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239" t="str">
        <f t="shared" si="123"/>
        <v>MISSING</v>
      </c>
      <c r="AO971" s="240" t="str">
        <f t="shared" si="124"/>
        <v xml:space="preserve"> </v>
      </c>
      <c r="AP971" s="239" t="str">
        <f t="shared" si="125"/>
        <v>MISSING</v>
      </c>
      <c r="AQ971" s="240" t="str">
        <f t="shared" si="126"/>
        <v/>
      </c>
      <c r="AR971" s="107" t="str">
        <f t="shared" si="127"/>
        <v/>
      </c>
      <c r="AS971" s="90"/>
    </row>
    <row r="972" spans="2:45" x14ac:dyDescent="0.25">
      <c r="B972" s="87"/>
      <c r="C972" s="87"/>
      <c r="D972" s="87"/>
      <c r="E972" s="87"/>
      <c r="F972" s="87"/>
      <c r="G972" s="88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10" t="str">
        <f t="shared" si="120"/>
        <v>MISSING</v>
      </c>
      <c r="W972" s="240" t="str">
        <f t="shared" si="121"/>
        <v xml:space="preserve"> </v>
      </c>
      <c r="X972" s="88"/>
      <c r="Y972" s="9" t="str">
        <f t="shared" si="122"/>
        <v>no</v>
      </c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239" t="str">
        <f t="shared" si="123"/>
        <v>MISSING</v>
      </c>
      <c r="AO972" s="240" t="str">
        <f t="shared" si="124"/>
        <v xml:space="preserve"> </v>
      </c>
      <c r="AP972" s="239" t="str">
        <f t="shared" si="125"/>
        <v>MISSING</v>
      </c>
      <c r="AQ972" s="240" t="str">
        <f t="shared" si="126"/>
        <v/>
      </c>
      <c r="AR972" s="107" t="str">
        <f t="shared" si="127"/>
        <v/>
      </c>
      <c r="AS972" s="90"/>
    </row>
    <row r="973" spans="2:45" x14ac:dyDescent="0.25">
      <c r="B973" s="87"/>
      <c r="C973" s="87"/>
      <c r="D973" s="87"/>
      <c r="E973" s="87"/>
      <c r="F973" s="87"/>
      <c r="G973" s="88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10" t="str">
        <f t="shared" si="120"/>
        <v>MISSING</v>
      </c>
      <c r="W973" s="240" t="str">
        <f t="shared" si="121"/>
        <v xml:space="preserve"> </v>
      </c>
      <c r="X973" s="88"/>
      <c r="Y973" s="9" t="str">
        <f t="shared" si="122"/>
        <v>no</v>
      </c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239" t="str">
        <f t="shared" si="123"/>
        <v>MISSING</v>
      </c>
      <c r="AO973" s="240" t="str">
        <f t="shared" si="124"/>
        <v xml:space="preserve"> </v>
      </c>
      <c r="AP973" s="239" t="str">
        <f t="shared" si="125"/>
        <v>MISSING</v>
      </c>
      <c r="AQ973" s="240" t="str">
        <f t="shared" si="126"/>
        <v/>
      </c>
      <c r="AR973" s="107" t="str">
        <f t="shared" si="127"/>
        <v/>
      </c>
      <c r="AS973" s="90"/>
    </row>
    <row r="974" spans="2:45" x14ac:dyDescent="0.25">
      <c r="B974" s="87"/>
      <c r="C974" s="87"/>
      <c r="D974" s="87"/>
      <c r="E974" s="87"/>
      <c r="F974" s="87"/>
      <c r="G974" s="88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10" t="str">
        <f t="shared" si="120"/>
        <v>MISSING</v>
      </c>
      <c r="W974" s="240" t="str">
        <f t="shared" si="121"/>
        <v xml:space="preserve"> </v>
      </c>
      <c r="X974" s="88"/>
      <c r="Y974" s="9" t="str">
        <f t="shared" si="122"/>
        <v>no</v>
      </c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239" t="str">
        <f t="shared" si="123"/>
        <v>MISSING</v>
      </c>
      <c r="AO974" s="240" t="str">
        <f t="shared" si="124"/>
        <v xml:space="preserve"> </v>
      </c>
      <c r="AP974" s="239" t="str">
        <f t="shared" si="125"/>
        <v>MISSING</v>
      </c>
      <c r="AQ974" s="240" t="str">
        <f t="shared" si="126"/>
        <v/>
      </c>
      <c r="AR974" s="107" t="str">
        <f t="shared" si="127"/>
        <v/>
      </c>
      <c r="AS974" s="90"/>
    </row>
    <row r="975" spans="2:45" x14ac:dyDescent="0.25">
      <c r="B975" s="87"/>
      <c r="C975" s="87"/>
      <c r="D975" s="87"/>
      <c r="E975" s="87"/>
      <c r="F975" s="87"/>
      <c r="G975" s="88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10" t="str">
        <f t="shared" si="120"/>
        <v>MISSING</v>
      </c>
      <c r="W975" s="240" t="str">
        <f t="shared" si="121"/>
        <v xml:space="preserve"> </v>
      </c>
      <c r="X975" s="88"/>
      <c r="Y975" s="9" t="str">
        <f t="shared" si="122"/>
        <v>no</v>
      </c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239" t="str">
        <f t="shared" si="123"/>
        <v>MISSING</v>
      </c>
      <c r="AO975" s="240" t="str">
        <f t="shared" si="124"/>
        <v xml:space="preserve"> </v>
      </c>
      <c r="AP975" s="239" t="str">
        <f t="shared" si="125"/>
        <v>MISSING</v>
      </c>
      <c r="AQ975" s="240" t="str">
        <f t="shared" si="126"/>
        <v/>
      </c>
      <c r="AR975" s="107" t="str">
        <f t="shared" si="127"/>
        <v/>
      </c>
      <c r="AS975" s="90"/>
    </row>
    <row r="976" spans="2:45" x14ac:dyDescent="0.25">
      <c r="B976" s="87"/>
      <c r="C976" s="87"/>
      <c r="D976" s="87"/>
      <c r="E976" s="87"/>
      <c r="F976" s="87"/>
      <c r="G976" s="88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10" t="str">
        <f t="shared" si="120"/>
        <v>MISSING</v>
      </c>
      <c r="W976" s="240" t="str">
        <f t="shared" si="121"/>
        <v xml:space="preserve"> </v>
      </c>
      <c r="X976" s="88"/>
      <c r="Y976" s="9" t="str">
        <f t="shared" si="122"/>
        <v>no</v>
      </c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239" t="str">
        <f t="shared" si="123"/>
        <v>MISSING</v>
      </c>
      <c r="AO976" s="240" t="str">
        <f t="shared" si="124"/>
        <v xml:space="preserve"> </v>
      </c>
      <c r="AP976" s="239" t="str">
        <f t="shared" si="125"/>
        <v>MISSING</v>
      </c>
      <c r="AQ976" s="240" t="str">
        <f t="shared" si="126"/>
        <v/>
      </c>
      <c r="AR976" s="107" t="str">
        <f t="shared" si="127"/>
        <v/>
      </c>
      <c r="AS976" s="90"/>
    </row>
    <row r="977" spans="2:45" x14ac:dyDescent="0.25">
      <c r="B977" s="87"/>
      <c r="C977" s="87"/>
      <c r="D977" s="87"/>
      <c r="E977" s="87"/>
      <c r="F977" s="87"/>
      <c r="G977" s="88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10" t="str">
        <f t="shared" si="120"/>
        <v>MISSING</v>
      </c>
      <c r="W977" s="240" t="str">
        <f t="shared" si="121"/>
        <v xml:space="preserve"> </v>
      </c>
      <c r="X977" s="88"/>
      <c r="Y977" s="9" t="str">
        <f t="shared" si="122"/>
        <v>no</v>
      </c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239" t="str">
        <f t="shared" si="123"/>
        <v>MISSING</v>
      </c>
      <c r="AO977" s="240" t="str">
        <f t="shared" si="124"/>
        <v xml:space="preserve"> </v>
      </c>
      <c r="AP977" s="239" t="str">
        <f t="shared" si="125"/>
        <v>MISSING</v>
      </c>
      <c r="AQ977" s="240" t="str">
        <f t="shared" si="126"/>
        <v/>
      </c>
      <c r="AR977" s="107" t="str">
        <f t="shared" si="127"/>
        <v/>
      </c>
      <c r="AS977" s="90"/>
    </row>
    <row r="978" spans="2:45" x14ac:dyDescent="0.25">
      <c r="B978" s="87"/>
      <c r="C978" s="87"/>
      <c r="D978" s="87"/>
      <c r="E978" s="87"/>
      <c r="F978" s="87"/>
      <c r="G978" s="88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10" t="str">
        <f t="shared" si="120"/>
        <v>MISSING</v>
      </c>
      <c r="W978" s="240" t="str">
        <f t="shared" si="121"/>
        <v xml:space="preserve"> </v>
      </c>
      <c r="X978" s="88"/>
      <c r="Y978" s="9" t="str">
        <f t="shared" si="122"/>
        <v>no</v>
      </c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239" t="str">
        <f t="shared" si="123"/>
        <v>MISSING</v>
      </c>
      <c r="AO978" s="240" t="str">
        <f t="shared" si="124"/>
        <v xml:space="preserve"> </v>
      </c>
      <c r="AP978" s="239" t="str">
        <f t="shared" si="125"/>
        <v>MISSING</v>
      </c>
      <c r="AQ978" s="240" t="str">
        <f t="shared" si="126"/>
        <v/>
      </c>
      <c r="AR978" s="107" t="str">
        <f t="shared" si="127"/>
        <v/>
      </c>
      <c r="AS978" s="90"/>
    </row>
    <row r="979" spans="2:45" x14ac:dyDescent="0.25">
      <c r="B979" s="87"/>
      <c r="C979" s="87"/>
      <c r="D979" s="87"/>
      <c r="E979" s="87"/>
      <c r="F979" s="87"/>
      <c r="G979" s="88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10" t="str">
        <f t="shared" si="120"/>
        <v>MISSING</v>
      </c>
      <c r="W979" s="240" t="str">
        <f t="shared" si="121"/>
        <v xml:space="preserve"> </v>
      </c>
      <c r="X979" s="88"/>
      <c r="Y979" s="9" t="str">
        <f t="shared" si="122"/>
        <v>no</v>
      </c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239" t="str">
        <f t="shared" si="123"/>
        <v>MISSING</v>
      </c>
      <c r="AO979" s="240" t="str">
        <f t="shared" si="124"/>
        <v xml:space="preserve"> </v>
      </c>
      <c r="AP979" s="239" t="str">
        <f t="shared" si="125"/>
        <v>MISSING</v>
      </c>
      <c r="AQ979" s="240" t="str">
        <f t="shared" si="126"/>
        <v/>
      </c>
      <c r="AR979" s="107" t="str">
        <f t="shared" si="127"/>
        <v/>
      </c>
      <c r="AS979" s="90"/>
    </row>
    <row r="980" spans="2:45" x14ac:dyDescent="0.25">
      <c r="B980" s="87"/>
      <c r="C980" s="87"/>
      <c r="D980" s="87"/>
      <c r="E980" s="87"/>
      <c r="F980" s="87"/>
      <c r="G980" s="88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10" t="str">
        <f t="shared" si="120"/>
        <v>MISSING</v>
      </c>
      <c r="W980" s="240" t="str">
        <f t="shared" si="121"/>
        <v xml:space="preserve"> </v>
      </c>
      <c r="X980" s="88"/>
      <c r="Y980" s="9" t="str">
        <f t="shared" si="122"/>
        <v>no</v>
      </c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239" t="str">
        <f t="shared" si="123"/>
        <v>MISSING</v>
      </c>
      <c r="AO980" s="240" t="str">
        <f t="shared" si="124"/>
        <v xml:space="preserve"> </v>
      </c>
      <c r="AP980" s="239" t="str">
        <f t="shared" si="125"/>
        <v>MISSING</v>
      </c>
      <c r="AQ980" s="240" t="str">
        <f t="shared" si="126"/>
        <v/>
      </c>
      <c r="AR980" s="107" t="str">
        <f t="shared" si="127"/>
        <v/>
      </c>
      <c r="AS980" s="90"/>
    </row>
    <row r="981" spans="2:45" x14ac:dyDescent="0.25">
      <c r="B981" s="87"/>
      <c r="C981" s="87"/>
      <c r="D981" s="87"/>
      <c r="E981" s="87"/>
      <c r="F981" s="87"/>
      <c r="G981" s="88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10" t="str">
        <f t="shared" si="120"/>
        <v>MISSING</v>
      </c>
      <c r="W981" s="240" t="str">
        <f t="shared" si="121"/>
        <v xml:space="preserve"> </v>
      </c>
      <c r="X981" s="88"/>
      <c r="Y981" s="9" t="str">
        <f t="shared" si="122"/>
        <v>no</v>
      </c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239" t="str">
        <f t="shared" si="123"/>
        <v>MISSING</v>
      </c>
      <c r="AO981" s="240" t="str">
        <f t="shared" si="124"/>
        <v xml:space="preserve"> </v>
      </c>
      <c r="AP981" s="239" t="str">
        <f t="shared" si="125"/>
        <v>MISSING</v>
      </c>
      <c r="AQ981" s="240" t="str">
        <f t="shared" si="126"/>
        <v/>
      </c>
      <c r="AR981" s="107" t="str">
        <f t="shared" si="127"/>
        <v/>
      </c>
      <c r="AS981" s="90"/>
    </row>
    <row r="982" spans="2:45" x14ac:dyDescent="0.25">
      <c r="B982" s="87"/>
      <c r="C982" s="87"/>
      <c r="D982" s="87"/>
      <c r="E982" s="87"/>
      <c r="F982" s="87"/>
      <c r="G982" s="88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10" t="str">
        <f t="shared" si="120"/>
        <v>MISSING</v>
      </c>
      <c r="W982" s="240" t="str">
        <f t="shared" si="121"/>
        <v xml:space="preserve"> </v>
      </c>
      <c r="X982" s="88"/>
      <c r="Y982" s="9" t="str">
        <f t="shared" si="122"/>
        <v>no</v>
      </c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239" t="str">
        <f t="shared" si="123"/>
        <v>MISSING</v>
      </c>
      <c r="AO982" s="240" t="str">
        <f t="shared" si="124"/>
        <v xml:space="preserve"> </v>
      </c>
      <c r="AP982" s="239" t="str">
        <f t="shared" si="125"/>
        <v>MISSING</v>
      </c>
      <c r="AQ982" s="240" t="str">
        <f t="shared" si="126"/>
        <v/>
      </c>
      <c r="AR982" s="107" t="str">
        <f t="shared" si="127"/>
        <v/>
      </c>
      <c r="AS982" s="90"/>
    </row>
    <row r="983" spans="2:45" x14ac:dyDescent="0.25">
      <c r="B983" s="87"/>
      <c r="C983" s="87"/>
      <c r="D983" s="87"/>
      <c r="E983" s="87"/>
      <c r="F983" s="87"/>
      <c r="G983" s="88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10" t="str">
        <f t="shared" si="120"/>
        <v>MISSING</v>
      </c>
      <c r="W983" s="240" t="str">
        <f t="shared" si="121"/>
        <v xml:space="preserve"> </v>
      </c>
      <c r="X983" s="88"/>
      <c r="Y983" s="9" t="str">
        <f t="shared" si="122"/>
        <v>no</v>
      </c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239" t="str">
        <f t="shared" si="123"/>
        <v>MISSING</v>
      </c>
      <c r="AO983" s="240" t="str">
        <f t="shared" si="124"/>
        <v xml:space="preserve"> </v>
      </c>
      <c r="AP983" s="239" t="str">
        <f t="shared" si="125"/>
        <v>MISSING</v>
      </c>
      <c r="AQ983" s="240" t="str">
        <f t="shared" si="126"/>
        <v/>
      </c>
      <c r="AR983" s="107" t="str">
        <f t="shared" si="127"/>
        <v/>
      </c>
      <c r="AS983" s="90"/>
    </row>
    <row r="984" spans="2:45" x14ac:dyDescent="0.25">
      <c r="B984" s="87"/>
      <c r="C984" s="87"/>
      <c r="D984" s="87"/>
      <c r="E984" s="87"/>
      <c r="F984" s="87"/>
      <c r="G984" s="88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10" t="str">
        <f t="shared" si="120"/>
        <v>MISSING</v>
      </c>
      <c r="W984" s="240" t="str">
        <f t="shared" si="121"/>
        <v xml:space="preserve"> </v>
      </c>
      <c r="X984" s="88"/>
      <c r="Y984" s="9" t="str">
        <f t="shared" si="122"/>
        <v>no</v>
      </c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239" t="str">
        <f t="shared" si="123"/>
        <v>MISSING</v>
      </c>
      <c r="AO984" s="240" t="str">
        <f t="shared" si="124"/>
        <v xml:space="preserve"> </v>
      </c>
      <c r="AP984" s="239" t="str">
        <f t="shared" si="125"/>
        <v>MISSING</v>
      </c>
      <c r="AQ984" s="240" t="str">
        <f t="shared" si="126"/>
        <v/>
      </c>
      <c r="AR984" s="107" t="str">
        <f t="shared" si="127"/>
        <v/>
      </c>
      <c r="AS984" s="90"/>
    </row>
    <row r="985" spans="2:45" x14ac:dyDescent="0.25">
      <c r="B985" s="87"/>
      <c r="C985" s="87"/>
      <c r="D985" s="87"/>
      <c r="E985" s="87"/>
      <c r="F985" s="87"/>
      <c r="G985" s="88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10" t="str">
        <f t="shared" si="120"/>
        <v>MISSING</v>
      </c>
      <c r="W985" s="240" t="str">
        <f t="shared" si="121"/>
        <v xml:space="preserve"> </v>
      </c>
      <c r="X985" s="88"/>
      <c r="Y985" s="9" t="str">
        <f t="shared" si="122"/>
        <v>no</v>
      </c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239" t="str">
        <f t="shared" si="123"/>
        <v>MISSING</v>
      </c>
      <c r="AO985" s="240" t="str">
        <f t="shared" si="124"/>
        <v xml:space="preserve"> </v>
      </c>
      <c r="AP985" s="239" t="str">
        <f t="shared" si="125"/>
        <v>MISSING</v>
      </c>
      <c r="AQ985" s="240" t="str">
        <f t="shared" si="126"/>
        <v/>
      </c>
      <c r="AR985" s="107" t="str">
        <f t="shared" si="127"/>
        <v/>
      </c>
      <c r="AS985" s="90"/>
    </row>
    <row r="986" spans="2:45" x14ac:dyDescent="0.25">
      <c r="B986" s="87"/>
      <c r="C986" s="87"/>
      <c r="D986" s="87"/>
      <c r="E986" s="87"/>
      <c r="F986" s="87"/>
      <c r="G986" s="88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10" t="str">
        <f t="shared" si="120"/>
        <v>MISSING</v>
      </c>
      <c r="W986" s="240" t="str">
        <f t="shared" si="121"/>
        <v xml:space="preserve"> </v>
      </c>
      <c r="X986" s="88"/>
      <c r="Y986" s="9" t="str">
        <f t="shared" si="122"/>
        <v>no</v>
      </c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239" t="str">
        <f t="shared" si="123"/>
        <v>MISSING</v>
      </c>
      <c r="AO986" s="240" t="str">
        <f t="shared" si="124"/>
        <v xml:space="preserve"> </v>
      </c>
      <c r="AP986" s="239" t="str">
        <f t="shared" si="125"/>
        <v>MISSING</v>
      </c>
      <c r="AQ986" s="240" t="str">
        <f t="shared" si="126"/>
        <v/>
      </c>
      <c r="AR986" s="107" t="str">
        <f t="shared" si="127"/>
        <v/>
      </c>
      <c r="AS986" s="90"/>
    </row>
    <row r="987" spans="2:45" x14ac:dyDescent="0.25">
      <c r="B987" s="87"/>
      <c r="C987" s="87"/>
      <c r="D987" s="87"/>
      <c r="E987" s="87"/>
      <c r="F987" s="87"/>
      <c r="G987" s="88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10" t="str">
        <f t="shared" si="120"/>
        <v>MISSING</v>
      </c>
      <c r="W987" s="240" t="str">
        <f t="shared" si="121"/>
        <v xml:space="preserve"> </v>
      </c>
      <c r="X987" s="88"/>
      <c r="Y987" s="9" t="str">
        <f t="shared" si="122"/>
        <v>no</v>
      </c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239" t="str">
        <f t="shared" si="123"/>
        <v>MISSING</v>
      </c>
      <c r="AO987" s="240" t="str">
        <f t="shared" si="124"/>
        <v xml:space="preserve"> </v>
      </c>
      <c r="AP987" s="239" t="str">
        <f t="shared" si="125"/>
        <v>MISSING</v>
      </c>
      <c r="AQ987" s="240" t="str">
        <f t="shared" si="126"/>
        <v/>
      </c>
      <c r="AR987" s="107" t="str">
        <f t="shared" si="127"/>
        <v/>
      </c>
      <c r="AS987" s="90"/>
    </row>
    <row r="988" spans="2:45" x14ac:dyDescent="0.25">
      <c r="B988" s="87"/>
      <c r="C988" s="87"/>
      <c r="D988" s="87"/>
      <c r="E988" s="87"/>
      <c r="F988" s="87"/>
      <c r="G988" s="88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10" t="str">
        <f t="shared" si="120"/>
        <v>MISSING</v>
      </c>
      <c r="W988" s="240" t="str">
        <f t="shared" si="121"/>
        <v xml:space="preserve"> </v>
      </c>
      <c r="X988" s="88"/>
      <c r="Y988" s="9" t="str">
        <f t="shared" si="122"/>
        <v>no</v>
      </c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239" t="str">
        <f t="shared" si="123"/>
        <v>MISSING</v>
      </c>
      <c r="AO988" s="240" t="str">
        <f t="shared" si="124"/>
        <v xml:space="preserve"> </v>
      </c>
      <c r="AP988" s="239" t="str">
        <f t="shared" si="125"/>
        <v>MISSING</v>
      </c>
      <c r="AQ988" s="240" t="str">
        <f t="shared" si="126"/>
        <v/>
      </c>
      <c r="AR988" s="107" t="str">
        <f t="shared" si="127"/>
        <v/>
      </c>
      <c r="AS988" s="90"/>
    </row>
    <row r="989" spans="2:45" x14ac:dyDescent="0.25">
      <c r="B989" s="87"/>
      <c r="C989" s="87"/>
      <c r="D989" s="87"/>
      <c r="E989" s="87"/>
      <c r="F989" s="87"/>
      <c r="G989" s="88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10" t="str">
        <f t="shared" si="120"/>
        <v>MISSING</v>
      </c>
      <c r="W989" s="240" t="str">
        <f t="shared" si="121"/>
        <v xml:space="preserve"> </v>
      </c>
      <c r="X989" s="88"/>
      <c r="Y989" s="9" t="str">
        <f t="shared" si="122"/>
        <v>no</v>
      </c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239" t="str">
        <f t="shared" si="123"/>
        <v>MISSING</v>
      </c>
      <c r="AO989" s="240" t="str">
        <f t="shared" si="124"/>
        <v xml:space="preserve"> </v>
      </c>
      <c r="AP989" s="239" t="str">
        <f t="shared" si="125"/>
        <v>MISSING</v>
      </c>
      <c r="AQ989" s="240" t="str">
        <f t="shared" si="126"/>
        <v/>
      </c>
      <c r="AR989" s="107" t="str">
        <f t="shared" si="127"/>
        <v/>
      </c>
      <c r="AS989" s="90"/>
    </row>
    <row r="990" spans="2:45" x14ac:dyDescent="0.25">
      <c r="B990" s="87"/>
      <c r="C990" s="87"/>
      <c r="D990" s="87"/>
      <c r="E990" s="87"/>
      <c r="F990" s="87"/>
      <c r="G990" s="88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10" t="str">
        <f t="shared" si="120"/>
        <v>MISSING</v>
      </c>
      <c r="W990" s="240" t="str">
        <f t="shared" si="121"/>
        <v xml:space="preserve"> </v>
      </c>
      <c r="X990" s="88"/>
      <c r="Y990" s="9" t="str">
        <f t="shared" si="122"/>
        <v>no</v>
      </c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239" t="str">
        <f t="shared" si="123"/>
        <v>MISSING</v>
      </c>
      <c r="AO990" s="240" t="str">
        <f t="shared" si="124"/>
        <v xml:space="preserve"> </v>
      </c>
      <c r="AP990" s="239" t="str">
        <f t="shared" si="125"/>
        <v>MISSING</v>
      </c>
      <c r="AQ990" s="240" t="str">
        <f t="shared" si="126"/>
        <v/>
      </c>
      <c r="AR990" s="107" t="str">
        <f t="shared" si="127"/>
        <v/>
      </c>
      <c r="AS990" s="90"/>
    </row>
    <row r="991" spans="2:45" x14ac:dyDescent="0.25">
      <c r="B991" s="87"/>
      <c r="C991" s="87"/>
      <c r="D991" s="87"/>
      <c r="E991" s="87"/>
      <c r="F991" s="87"/>
      <c r="G991" s="88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10" t="str">
        <f t="shared" si="120"/>
        <v>MISSING</v>
      </c>
      <c r="W991" s="240" t="str">
        <f t="shared" si="121"/>
        <v xml:space="preserve"> </v>
      </c>
      <c r="X991" s="88"/>
      <c r="Y991" s="9" t="str">
        <f t="shared" si="122"/>
        <v>no</v>
      </c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239" t="str">
        <f t="shared" si="123"/>
        <v>MISSING</v>
      </c>
      <c r="AO991" s="240" t="str">
        <f t="shared" si="124"/>
        <v xml:space="preserve"> </v>
      </c>
      <c r="AP991" s="239" t="str">
        <f t="shared" si="125"/>
        <v>MISSING</v>
      </c>
      <c r="AQ991" s="240" t="str">
        <f t="shared" si="126"/>
        <v/>
      </c>
      <c r="AR991" s="107" t="str">
        <f t="shared" si="127"/>
        <v/>
      </c>
      <c r="AS991" s="90"/>
    </row>
    <row r="992" spans="2:45" x14ac:dyDescent="0.25">
      <c r="B992" s="87"/>
      <c r="C992" s="87"/>
      <c r="D992" s="87"/>
      <c r="E992" s="87"/>
      <c r="F992" s="87"/>
      <c r="G992" s="88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10" t="str">
        <f t="shared" si="120"/>
        <v>MISSING</v>
      </c>
      <c r="W992" s="240" t="str">
        <f t="shared" si="121"/>
        <v xml:space="preserve"> </v>
      </c>
      <c r="X992" s="88"/>
      <c r="Y992" s="9" t="str">
        <f t="shared" si="122"/>
        <v>no</v>
      </c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239" t="str">
        <f t="shared" si="123"/>
        <v>MISSING</v>
      </c>
      <c r="AO992" s="240" t="str">
        <f t="shared" si="124"/>
        <v xml:space="preserve"> </v>
      </c>
      <c r="AP992" s="239" t="str">
        <f t="shared" si="125"/>
        <v>MISSING</v>
      </c>
      <c r="AQ992" s="240" t="str">
        <f t="shared" si="126"/>
        <v/>
      </c>
      <c r="AR992" s="107" t="str">
        <f t="shared" si="127"/>
        <v/>
      </c>
      <c r="AS992" s="90"/>
    </row>
    <row r="993" spans="2:45" x14ac:dyDescent="0.25">
      <c r="B993" s="87"/>
      <c r="C993" s="87"/>
      <c r="D993" s="87"/>
      <c r="E993" s="87"/>
      <c r="F993" s="87"/>
      <c r="G993" s="88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10" t="str">
        <f t="shared" si="120"/>
        <v>MISSING</v>
      </c>
      <c r="W993" s="240" t="str">
        <f t="shared" si="121"/>
        <v xml:space="preserve"> </v>
      </c>
      <c r="X993" s="88"/>
      <c r="Y993" s="9" t="str">
        <f t="shared" si="122"/>
        <v>no</v>
      </c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239" t="str">
        <f t="shared" si="123"/>
        <v>MISSING</v>
      </c>
      <c r="AO993" s="240" t="str">
        <f t="shared" si="124"/>
        <v xml:space="preserve"> </v>
      </c>
      <c r="AP993" s="239" t="str">
        <f t="shared" si="125"/>
        <v>MISSING</v>
      </c>
      <c r="AQ993" s="240" t="str">
        <f t="shared" si="126"/>
        <v/>
      </c>
      <c r="AR993" s="107" t="str">
        <f t="shared" si="127"/>
        <v/>
      </c>
      <c r="AS993" s="90"/>
    </row>
    <row r="994" spans="2:45" x14ac:dyDescent="0.25">
      <c r="B994" s="87"/>
      <c r="C994" s="87"/>
      <c r="D994" s="87"/>
      <c r="E994" s="87"/>
      <c r="F994" s="87"/>
      <c r="G994" s="88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10" t="str">
        <f t="shared" si="120"/>
        <v>MISSING</v>
      </c>
      <c r="W994" s="240" t="str">
        <f t="shared" si="121"/>
        <v xml:space="preserve"> </v>
      </c>
      <c r="X994" s="88"/>
      <c r="Y994" s="9" t="str">
        <f t="shared" si="122"/>
        <v>no</v>
      </c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239" t="str">
        <f t="shared" si="123"/>
        <v>MISSING</v>
      </c>
      <c r="AO994" s="240" t="str">
        <f t="shared" si="124"/>
        <v xml:space="preserve"> </v>
      </c>
      <c r="AP994" s="239" t="str">
        <f t="shared" si="125"/>
        <v>MISSING</v>
      </c>
      <c r="AQ994" s="240" t="str">
        <f t="shared" si="126"/>
        <v/>
      </c>
      <c r="AR994" s="107" t="str">
        <f t="shared" si="127"/>
        <v/>
      </c>
      <c r="AS994" s="90"/>
    </row>
    <row r="995" spans="2:45" x14ac:dyDescent="0.25">
      <c r="B995" s="87"/>
      <c r="C995" s="87"/>
      <c r="D995" s="87"/>
      <c r="E995" s="87"/>
      <c r="F995" s="87"/>
      <c r="G995" s="88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10" t="str">
        <f t="shared" si="120"/>
        <v>MISSING</v>
      </c>
      <c r="W995" s="240" t="str">
        <f t="shared" si="121"/>
        <v xml:space="preserve"> </v>
      </c>
      <c r="X995" s="88"/>
      <c r="Y995" s="9" t="str">
        <f t="shared" si="122"/>
        <v>no</v>
      </c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239" t="str">
        <f t="shared" si="123"/>
        <v>MISSING</v>
      </c>
      <c r="AO995" s="240" t="str">
        <f t="shared" si="124"/>
        <v xml:space="preserve"> </v>
      </c>
      <c r="AP995" s="239" t="str">
        <f t="shared" si="125"/>
        <v>MISSING</v>
      </c>
      <c r="AQ995" s="240" t="str">
        <f t="shared" si="126"/>
        <v/>
      </c>
      <c r="AR995" s="107" t="str">
        <f t="shared" si="127"/>
        <v/>
      </c>
      <c r="AS995" s="90"/>
    </row>
    <row r="996" spans="2:45" x14ac:dyDescent="0.25">
      <c r="B996" s="87"/>
      <c r="C996" s="87"/>
      <c r="D996" s="87"/>
      <c r="E996" s="87"/>
      <c r="F996" s="87"/>
      <c r="G996" s="88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10" t="str">
        <f t="shared" si="120"/>
        <v>MISSING</v>
      </c>
      <c r="W996" s="240" t="str">
        <f t="shared" si="121"/>
        <v xml:space="preserve"> </v>
      </c>
      <c r="X996" s="88"/>
      <c r="Y996" s="9" t="str">
        <f t="shared" si="122"/>
        <v>no</v>
      </c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239" t="str">
        <f t="shared" si="123"/>
        <v>MISSING</v>
      </c>
      <c r="AO996" s="240" t="str">
        <f t="shared" si="124"/>
        <v xml:space="preserve"> </v>
      </c>
      <c r="AP996" s="239" t="str">
        <f t="shared" si="125"/>
        <v>MISSING</v>
      </c>
      <c r="AQ996" s="240" t="str">
        <f t="shared" si="126"/>
        <v/>
      </c>
      <c r="AR996" s="107" t="str">
        <f t="shared" si="127"/>
        <v/>
      </c>
      <c r="AS996" s="90"/>
    </row>
    <row r="997" spans="2:45" x14ac:dyDescent="0.25">
      <c r="B997" s="87"/>
      <c r="C997" s="87"/>
      <c r="D997" s="87"/>
      <c r="E997" s="87"/>
      <c r="F997" s="87"/>
      <c r="G997" s="88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10" t="str">
        <f t="shared" si="120"/>
        <v>MISSING</v>
      </c>
      <c r="W997" s="240" t="str">
        <f t="shared" si="121"/>
        <v xml:space="preserve"> </v>
      </c>
      <c r="X997" s="88"/>
      <c r="Y997" s="9" t="str">
        <f t="shared" si="122"/>
        <v>no</v>
      </c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239" t="str">
        <f t="shared" si="123"/>
        <v>MISSING</v>
      </c>
      <c r="AO997" s="240" t="str">
        <f t="shared" si="124"/>
        <v xml:space="preserve"> </v>
      </c>
      <c r="AP997" s="239" t="str">
        <f t="shared" si="125"/>
        <v>MISSING</v>
      </c>
      <c r="AQ997" s="240" t="str">
        <f t="shared" si="126"/>
        <v/>
      </c>
      <c r="AR997" s="107" t="str">
        <f t="shared" si="127"/>
        <v/>
      </c>
      <c r="AS997" s="90"/>
    </row>
    <row r="998" spans="2:45" x14ac:dyDescent="0.25">
      <c r="B998" s="87"/>
      <c r="C998" s="87"/>
      <c r="D998" s="87"/>
      <c r="E998" s="87"/>
      <c r="F998" s="87"/>
      <c r="G998" s="88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10" t="str">
        <f t="shared" si="120"/>
        <v>MISSING</v>
      </c>
      <c r="W998" s="240" t="str">
        <f t="shared" si="121"/>
        <v xml:space="preserve"> </v>
      </c>
      <c r="X998" s="88"/>
      <c r="Y998" s="9" t="str">
        <f t="shared" si="122"/>
        <v>no</v>
      </c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239" t="str">
        <f t="shared" si="123"/>
        <v>MISSING</v>
      </c>
      <c r="AO998" s="240" t="str">
        <f t="shared" si="124"/>
        <v xml:space="preserve"> </v>
      </c>
      <c r="AP998" s="239" t="str">
        <f t="shared" si="125"/>
        <v>MISSING</v>
      </c>
      <c r="AQ998" s="240" t="str">
        <f t="shared" si="126"/>
        <v/>
      </c>
      <c r="AR998" s="107" t="str">
        <f t="shared" si="127"/>
        <v/>
      </c>
      <c r="AS998" s="90"/>
    </row>
    <row r="999" spans="2:45" x14ac:dyDescent="0.25">
      <c r="B999" s="87"/>
      <c r="C999" s="87"/>
      <c r="D999" s="87"/>
      <c r="E999" s="87"/>
      <c r="F999" s="87"/>
      <c r="G999" s="88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10" t="str">
        <f t="shared" si="120"/>
        <v>MISSING</v>
      </c>
      <c r="W999" s="240" t="str">
        <f t="shared" si="121"/>
        <v xml:space="preserve"> </v>
      </c>
      <c r="X999" s="88"/>
      <c r="Y999" s="9" t="str">
        <f t="shared" si="122"/>
        <v>no</v>
      </c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239" t="str">
        <f t="shared" si="123"/>
        <v>MISSING</v>
      </c>
      <c r="AO999" s="240" t="str">
        <f t="shared" si="124"/>
        <v xml:space="preserve"> </v>
      </c>
      <c r="AP999" s="239" t="str">
        <f t="shared" si="125"/>
        <v>MISSING</v>
      </c>
      <c r="AQ999" s="240" t="str">
        <f t="shared" si="126"/>
        <v/>
      </c>
      <c r="AR999" s="107" t="str">
        <f t="shared" si="127"/>
        <v/>
      </c>
      <c r="AS999" s="90"/>
    </row>
    <row r="1000" spans="2:45" x14ac:dyDescent="0.25">
      <c r="B1000" s="87"/>
      <c r="C1000" s="87"/>
      <c r="D1000" s="87"/>
      <c r="E1000" s="87"/>
      <c r="F1000" s="87"/>
      <c r="G1000" s="88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10" t="str">
        <f t="shared" si="120"/>
        <v>MISSING</v>
      </c>
      <c r="W1000" s="240" t="str">
        <f t="shared" si="121"/>
        <v xml:space="preserve"> </v>
      </c>
      <c r="X1000" s="88"/>
      <c r="Y1000" s="9" t="str">
        <f t="shared" si="122"/>
        <v>no</v>
      </c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239" t="str">
        <f t="shared" si="123"/>
        <v>MISSING</v>
      </c>
      <c r="AO1000" s="240" t="str">
        <f t="shared" si="124"/>
        <v xml:space="preserve"> </v>
      </c>
      <c r="AP1000" s="239" t="str">
        <f t="shared" si="125"/>
        <v>MISSING</v>
      </c>
      <c r="AQ1000" s="240" t="str">
        <f t="shared" si="126"/>
        <v/>
      </c>
      <c r="AR1000" s="107" t="str">
        <f t="shared" si="127"/>
        <v/>
      </c>
      <c r="AS1000" s="90"/>
    </row>
    <row r="1001" spans="2:45" x14ac:dyDescent="0.25">
      <c r="B1001" s="87"/>
      <c r="C1001" s="87"/>
      <c r="D1001" s="87"/>
      <c r="E1001" s="87"/>
      <c r="F1001" s="87"/>
      <c r="G1001" s="88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10" t="str">
        <f t="shared" si="120"/>
        <v>MISSING</v>
      </c>
      <c r="W1001" s="240" t="str">
        <f t="shared" si="121"/>
        <v xml:space="preserve"> </v>
      </c>
      <c r="X1001" s="88"/>
      <c r="Y1001" s="9" t="str">
        <f t="shared" si="122"/>
        <v>no</v>
      </c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239" t="str">
        <f t="shared" si="123"/>
        <v>MISSING</v>
      </c>
      <c r="AO1001" s="240" t="str">
        <f t="shared" si="124"/>
        <v xml:space="preserve"> </v>
      </c>
      <c r="AP1001" s="239" t="str">
        <f t="shared" si="125"/>
        <v>MISSING</v>
      </c>
      <c r="AQ1001" s="240" t="str">
        <f t="shared" si="126"/>
        <v/>
      </c>
      <c r="AR1001" s="107" t="str">
        <f t="shared" si="127"/>
        <v/>
      </c>
      <c r="AS1001" s="90"/>
    </row>
    <row r="1002" spans="2:45" x14ac:dyDescent="0.25">
      <c r="B1002" s="87"/>
      <c r="C1002" s="87"/>
      <c r="D1002" s="87"/>
      <c r="E1002" s="87"/>
      <c r="F1002" s="87"/>
      <c r="G1002" s="88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10" t="str">
        <f t="shared" si="120"/>
        <v>MISSING</v>
      </c>
      <c r="W1002" s="240" t="str">
        <f t="shared" si="121"/>
        <v xml:space="preserve"> </v>
      </c>
      <c r="X1002" s="88"/>
      <c r="Y1002" s="9" t="str">
        <f t="shared" si="122"/>
        <v>no</v>
      </c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239" t="str">
        <f t="shared" si="123"/>
        <v>MISSING</v>
      </c>
      <c r="AO1002" s="240" t="str">
        <f t="shared" si="124"/>
        <v xml:space="preserve"> </v>
      </c>
      <c r="AP1002" s="239" t="str">
        <f t="shared" si="125"/>
        <v>MISSING</v>
      </c>
      <c r="AQ1002" s="240" t="str">
        <f t="shared" si="126"/>
        <v/>
      </c>
      <c r="AR1002" s="107" t="str">
        <f t="shared" si="127"/>
        <v/>
      </c>
      <c r="AS1002" s="90"/>
    </row>
    <row r="1003" spans="2:45" x14ac:dyDescent="0.25">
      <c r="B1003" s="87"/>
      <c r="C1003" s="87"/>
      <c r="D1003" s="87"/>
      <c r="E1003" s="87"/>
      <c r="F1003" s="87"/>
      <c r="G1003" s="88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10" t="str">
        <f t="shared" si="120"/>
        <v>MISSING</v>
      </c>
      <c r="W1003" s="240" t="str">
        <f t="shared" si="121"/>
        <v xml:space="preserve"> </v>
      </c>
      <c r="X1003" s="88"/>
      <c r="Y1003" s="9" t="str">
        <f t="shared" si="122"/>
        <v>no</v>
      </c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239" t="str">
        <f t="shared" si="123"/>
        <v>MISSING</v>
      </c>
      <c r="AO1003" s="240" t="str">
        <f t="shared" si="124"/>
        <v xml:space="preserve"> </v>
      </c>
      <c r="AP1003" s="239" t="str">
        <f t="shared" si="125"/>
        <v>MISSING</v>
      </c>
      <c r="AQ1003" s="240" t="str">
        <f t="shared" si="126"/>
        <v/>
      </c>
      <c r="AR1003" s="107" t="str">
        <f t="shared" si="127"/>
        <v/>
      </c>
      <c r="AS1003" s="90"/>
    </row>
    <row r="1004" spans="2:45" x14ac:dyDescent="0.25">
      <c r="B1004" s="87"/>
      <c r="C1004" s="87"/>
      <c r="D1004" s="87"/>
      <c r="E1004" s="87"/>
      <c r="F1004" s="87"/>
      <c r="G1004" s="88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10" t="str">
        <f t="shared" si="120"/>
        <v>MISSING</v>
      </c>
      <c r="W1004" s="240" t="str">
        <f t="shared" si="121"/>
        <v xml:space="preserve"> </v>
      </c>
      <c r="X1004" s="88"/>
      <c r="Y1004" s="9" t="str">
        <f t="shared" si="122"/>
        <v>no</v>
      </c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239" t="str">
        <f t="shared" si="123"/>
        <v>MISSING</v>
      </c>
      <c r="AO1004" s="240" t="str">
        <f t="shared" si="124"/>
        <v xml:space="preserve"> </v>
      </c>
      <c r="AP1004" s="239" t="str">
        <f t="shared" si="125"/>
        <v>MISSING</v>
      </c>
      <c r="AQ1004" s="240" t="str">
        <f t="shared" si="126"/>
        <v/>
      </c>
      <c r="AR1004" s="107" t="str">
        <f t="shared" si="127"/>
        <v/>
      </c>
      <c r="AS1004" s="90"/>
    </row>
    <row r="1005" spans="2:45" x14ac:dyDescent="0.25">
      <c r="B1005" s="87"/>
      <c r="C1005" s="87"/>
      <c r="D1005" s="87"/>
      <c r="E1005" s="87"/>
      <c r="F1005" s="87"/>
      <c r="G1005" s="88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10" t="str">
        <f t="shared" si="120"/>
        <v>MISSING</v>
      </c>
      <c r="W1005" s="240" t="str">
        <f t="shared" si="121"/>
        <v xml:space="preserve"> </v>
      </c>
      <c r="X1005" s="88"/>
      <c r="Y1005" s="9" t="str">
        <f t="shared" si="122"/>
        <v>no</v>
      </c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239" t="str">
        <f t="shared" si="123"/>
        <v>MISSING</v>
      </c>
      <c r="AO1005" s="240" t="str">
        <f t="shared" si="124"/>
        <v xml:space="preserve"> </v>
      </c>
      <c r="AP1005" s="239" t="str">
        <f t="shared" si="125"/>
        <v>MISSING</v>
      </c>
      <c r="AQ1005" s="240" t="str">
        <f t="shared" si="126"/>
        <v/>
      </c>
      <c r="AR1005" s="107" t="str">
        <f t="shared" si="127"/>
        <v/>
      </c>
      <c r="AS1005" s="90"/>
    </row>
    <row r="1006" spans="2:45" x14ac:dyDescent="0.25">
      <c r="B1006" s="87"/>
      <c r="C1006" s="87"/>
      <c r="D1006" s="87"/>
      <c r="E1006" s="87"/>
      <c r="F1006" s="87"/>
      <c r="G1006" s="88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10" t="str">
        <f t="shared" si="120"/>
        <v>MISSING</v>
      </c>
      <c r="W1006" s="240" t="str">
        <f t="shared" si="121"/>
        <v xml:space="preserve"> </v>
      </c>
      <c r="X1006" s="88"/>
      <c r="Y1006" s="9" t="str">
        <f t="shared" si="122"/>
        <v>no</v>
      </c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239" t="str">
        <f t="shared" si="123"/>
        <v>MISSING</v>
      </c>
      <c r="AO1006" s="240" t="str">
        <f t="shared" si="124"/>
        <v xml:space="preserve"> </v>
      </c>
      <c r="AP1006" s="239" t="str">
        <f t="shared" si="125"/>
        <v>MISSING</v>
      </c>
      <c r="AQ1006" s="240" t="str">
        <f t="shared" si="126"/>
        <v/>
      </c>
      <c r="AR1006" s="107" t="str">
        <f t="shared" si="127"/>
        <v/>
      </c>
      <c r="AS1006" s="90"/>
    </row>
    <row r="1007" spans="2:45" x14ac:dyDescent="0.25">
      <c r="B1007" s="87"/>
      <c r="C1007" s="87"/>
      <c r="D1007" s="87"/>
      <c r="E1007" s="87"/>
      <c r="F1007" s="87"/>
      <c r="G1007" s="88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10" t="str">
        <f t="shared" si="120"/>
        <v>MISSING</v>
      </c>
      <c r="W1007" s="240" t="str">
        <f t="shared" si="121"/>
        <v xml:space="preserve"> </v>
      </c>
      <c r="X1007" s="88"/>
      <c r="Y1007" s="9" t="str">
        <f t="shared" si="122"/>
        <v>no</v>
      </c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239" t="str">
        <f t="shared" si="123"/>
        <v>MISSING</v>
      </c>
      <c r="AO1007" s="240" t="str">
        <f t="shared" si="124"/>
        <v xml:space="preserve"> </v>
      </c>
      <c r="AP1007" s="239" t="str">
        <f t="shared" si="125"/>
        <v>MISSING</v>
      </c>
      <c r="AQ1007" s="240" t="str">
        <f t="shared" si="126"/>
        <v/>
      </c>
      <c r="AR1007" s="107" t="str">
        <f t="shared" si="127"/>
        <v/>
      </c>
      <c r="AS1007" s="90"/>
    </row>
    <row r="1008" spans="2:45" x14ac:dyDescent="0.25">
      <c r="B1008" s="87"/>
      <c r="C1008" s="87"/>
      <c r="D1008" s="87"/>
      <c r="E1008" s="87"/>
      <c r="F1008" s="87"/>
      <c r="G1008" s="88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10" t="str">
        <f t="shared" si="120"/>
        <v>MISSING</v>
      </c>
      <c r="W1008" s="240" t="str">
        <f t="shared" si="121"/>
        <v xml:space="preserve"> </v>
      </c>
      <c r="X1008" s="88"/>
      <c r="Y1008" s="9" t="str">
        <f t="shared" si="122"/>
        <v>no</v>
      </c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239" t="str">
        <f t="shared" si="123"/>
        <v>MISSING</v>
      </c>
      <c r="AO1008" s="240" t="str">
        <f t="shared" si="124"/>
        <v xml:space="preserve"> </v>
      </c>
      <c r="AP1008" s="239" t="str">
        <f t="shared" si="125"/>
        <v>MISSING</v>
      </c>
      <c r="AQ1008" s="240" t="str">
        <f t="shared" si="126"/>
        <v/>
      </c>
      <c r="AR1008" s="107" t="str">
        <f t="shared" si="127"/>
        <v/>
      </c>
      <c r="AS1008" s="90"/>
    </row>
    <row r="1009" spans="2:45" x14ac:dyDescent="0.25">
      <c r="B1009" s="87"/>
      <c r="C1009" s="87"/>
      <c r="D1009" s="87"/>
      <c r="E1009" s="87"/>
      <c r="F1009" s="87"/>
      <c r="G1009" s="88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10" t="str">
        <f t="shared" si="120"/>
        <v>MISSING</v>
      </c>
      <c r="W1009" s="240" t="str">
        <f t="shared" si="121"/>
        <v xml:space="preserve"> </v>
      </c>
      <c r="X1009" s="88"/>
      <c r="Y1009" s="9" t="str">
        <f t="shared" si="122"/>
        <v>no</v>
      </c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239" t="str">
        <f t="shared" si="123"/>
        <v>MISSING</v>
      </c>
      <c r="AO1009" s="240" t="str">
        <f t="shared" si="124"/>
        <v xml:space="preserve"> </v>
      </c>
      <c r="AP1009" s="239" t="str">
        <f t="shared" si="125"/>
        <v>MISSING</v>
      </c>
      <c r="AQ1009" s="240" t="str">
        <f t="shared" si="126"/>
        <v/>
      </c>
      <c r="AR1009" s="107" t="str">
        <f t="shared" si="127"/>
        <v/>
      </c>
      <c r="AS1009" s="90"/>
    </row>
    <row r="1010" spans="2:45" x14ac:dyDescent="0.25">
      <c r="B1010" s="87"/>
      <c r="C1010" s="87"/>
      <c r="D1010" s="87"/>
      <c r="E1010" s="87"/>
      <c r="F1010" s="87"/>
      <c r="G1010" s="88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10" t="str">
        <f t="shared" si="120"/>
        <v>MISSING</v>
      </c>
      <c r="W1010" s="240" t="str">
        <f t="shared" si="121"/>
        <v xml:space="preserve"> </v>
      </c>
      <c r="X1010" s="88"/>
      <c r="Y1010" s="9" t="str">
        <f t="shared" si="122"/>
        <v>no</v>
      </c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239" t="str">
        <f t="shared" si="123"/>
        <v>MISSING</v>
      </c>
      <c r="AO1010" s="240" t="str">
        <f t="shared" si="124"/>
        <v xml:space="preserve"> </v>
      </c>
      <c r="AP1010" s="239" t="str">
        <f t="shared" si="125"/>
        <v>MISSING</v>
      </c>
      <c r="AQ1010" s="240" t="str">
        <f t="shared" si="126"/>
        <v/>
      </c>
      <c r="AR1010" s="107" t="str">
        <f t="shared" si="127"/>
        <v/>
      </c>
      <c r="AS1010" s="90"/>
    </row>
    <row r="1011" spans="2:45" x14ac:dyDescent="0.25">
      <c r="B1011" s="87"/>
      <c r="C1011" s="87"/>
      <c r="D1011" s="87"/>
      <c r="E1011" s="87"/>
      <c r="F1011" s="87"/>
      <c r="G1011" s="88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10" t="str">
        <f t="shared" si="120"/>
        <v>MISSING</v>
      </c>
      <c r="W1011" s="240" t="str">
        <f t="shared" si="121"/>
        <v xml:space="preserve"> </v>
      </c>
      <c r="X1011" s="88"/>
      <c r="Y1011" s="9" t="str">
        <f t="shared" si="122"/>
        <v>no</v>
      </c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239" t="str">
        <f t="shared" si="123"/>
        <v>MISSING</v>
      </c>
      <c r="AO1011" s="240" t="str">
        <f t="shared" si="124"/>
        <v xml:space="preserve"> </v>
      </c>
      <c r="AP1011" s="239" t="str">
        <f t="shared" si="125"/>
        <v>MISSING</v>
      </c>
      <c r="AQ1011" s="240" t="str">
        <f t="shared" si="126"/>
        <v/>
      </c>
      <c r="AR1011" s="107" t="str">
        <f t="shared" si="127"/>
        <v/>
      </c>
      <c r="AS1011" s="90"/>
    </row>
    <row r="1012" spans="2:45" x14ac:dyDescent="0.25">
      <c r="B1012" s="87"/>
      <c r="C1012" s="87"/>
      <c r="D1012" s="87"/>
      <c r="E1012" s="87"/>
      <c r="F1012" s="87"/>
      <c r="G1012" s="88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10" t="str">
        <f t="shared" si="120"/>
        <v>MISSING</v>
      </c>
      <c r="W1012" s="240" t="str">
        <f t="shared" si="121"/>
        <v xml:space="preserve"> </v>
      </c>
      <c r="X1012" s="88"/>
      <c r="Y1012" s="9" t="str">
        <f t="shared" si="122"/>
        <v>no</v>
      </c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239" t="str">
        <f t="shared" si="123"/>
        <v>MISSING</v>
      </c>
      <c r="AO1012" s="240" t="str">
        <f t="shared" si="124"/>
        <v xml:space="preserve"> </v>
      </c>
      <c r="AP1012" s="239" t="str">
        <f t="shared" si="125"/>
        <v>MISSING</v>
      </c>
      <c r="AQ1012" s="240" t="str">
        <f t="shared" si="126"/>
        <v/>
      </c>
      <c r="AR1012" s="107" t="str">
        <f t="shared" si="127"/>
        <v/>
      </c>
      <c r="AS1012" s="90"/>
    </row>
    <row r="1013" spans="2:45" x14ac:dyDescent="0.25">
      <c r="B1013" s="87"/>
      <c r="C1013" s="87"/>
      <c r="D1013" s="87"/>
      <c r="E1013" s="87"/>
      <c r="F1013" s="87"/>
      <c r="G1013" s="88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10" t="str">
        <f t="shared" si="120"/>
        <v>MISSING</v>
      </c>
      <c r="W1013" s="240" t="str">
        <f t="shared" si="121"/>
        <v xml:space="preserve"> </v>
      </c>
      <c r="X1013" s="88"/>
      <c r="Y1013" s="9" t="str">
        <f t="shared" si="122"/>
        <v>no</v>
      </c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239" t="str">
        <f t="shared" si="123"/>
        <v>MISSING</v>
      </c>
      <c r="AO1013" s="240" t="str">
        <f t="shared" si="124"/>
        <v xml:space="preserve"> </v>
      </c>
      <c r="AP1013" s="239" t="str">
        <f t="shared" si="125"/>
        <v>MISSING</v>
      </c>
      <c r="AQ1013" s="240" t="str">
        <f t="shared" si="126"/>
        <v/>
      </c>
      <c r="AR1013" s="107" t="str">
        <f t="shared" si="127"/>
        <v/>
      </c>
      <c r="AS1013" s="90"/>
    </row>
    <row r="1014" spans="2:45" x14ac:dyDescent="0.25">
      <c r="B1014" s="87"/>
      <c r="C1014" s="87"/>
      <c r="D1014" s="87"/>
      <c r="E1014" s="87"/>
      <c r="F1014" s="87"/>
      <c r="G1014" s="88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10" t="str">
        <f t="shared" si="120"/>
        <v>MISSING</v>
      </c>
      <c r="W1014" s="240" t="str">
        <f t="shared" si="121"/>
        <v xml:space="preserve"> </v>
      </c>
      <c r="X1014" s="88"/>
      <c r="Y1014" s="9" t="str">
        <f t="shared" si="122"/>
        <v>no</v>
      </c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239" t="str">
        <f t="shared" si="123"/>
        <v>MISSING</v>
      </c>
      <c r="AO1014" s="240" t="str">
        <f t="shared" si="124"/>
        <v xml:space="preserve"> </v>
      </c>
      <c r="AP1014" s="239" t="str">
        <f t="shared" si="125"/>
        <v>MISSING</v>
      </c>
      <c r="AQ1014" s="240" t="str">
        <f t="shared" si="126"/>
        <v/>
      </c>
      <c r="AR1014" s="107" t="str">
        <f t="shared" si="127"/>
        <v/>
      </c>
      <c r="AS1014" s="90"/>
    </row>
    <row r="1015" spans="2:45" x14ac:dyDescent="0.25">
      <c r="B1015" s="87"/>
      <c r="C1015" s="87"/>
      <c r="D1015" s="87"/>
      <c r="E1015" s="87"/>
      <c r="F1015" s="87"/>
      <c r="G1015" s="88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10" t="str">
        <f t="shared" si="120"/>
        <v>MISSING</v>
      </c>
      <c r="W1015" s="240" t="str">
        <f t="shared" si="121"/>
        <v xml:space="preserve"> </v>
      </c>
      <c r="X1015" s="88"/>
      <c r="Y1015" s="9" t="str">
        <f t="shared" si="122"/>
        <v>no</v>
      </c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239" t="str">
        <f t="shared" si="123"/>
        <v>MISSING</v>
      </c>
      <c r="AO1015" s="240" t="str">
        <f t="shared" si="124"/>
        <v xml:space="preserve"> </v>
      </c>
      <c r="AP1015" s="239" t="str">
        <f t="shared" si="125"/>
        <v>MISSING</v>
      </c>
      <c r="AQ1015" s="240" t="str">
        <f t="shared" si="126"/>
        <v/>
      </c>
      <c r="AR1015" s="107" t="str">
        <f t="shared" si="127"/>
        <v/>
      </c>
      <c r="AS1015" s="90"/>
    </row>
    <row r="1016" spans="2:45" x14ac:dyDescent="0.25">
      <c r="B1016" s="87"/>
      <c r="C1016" s="87"/>
      <c r="D1016" s="87"/>
      <c r="E1016" s="87"/>
      <c r="F1016" s="87"/>
      <c r="G1016" s="88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10" t="str">
        <f t="shared" si="120"/>
        <v>MISSING</v>
      </c>
      <c r="W1016" s="240" t="str">
        <f t="shared" si="121"/>
        <v xml:space="preserve"> </v>
      </c>
      <c r="X1016" s="88"/>
      <c r="Y1016" s="9" t="str">
        <f t="shared" si="122"/>
        <v>no</v>
      </c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239" t="str">
        <f t="shared" si="123"/>
        <v>MISSING</v>
      </c>
      <c r="AO1016" s="240" t="str">
        <f t="shared" si="124"/>
        <v xml:space="preserve"> </v>
      </c>
      <c r="AP1016" s="239" t="str">
        <f t="shared" si="125"/>
        <v>MISSING</v>
      </c>
      <c r="AQ1016" s="240" t="str">
        <f t="shared" si="126"/>
        <v/>
      </c>
      <c r="AR1016" s="107" t="str">
        <f t="shared" si="127"/>
        <v/>
      </c>
      <c r="AS1016" s="90"/>
    </row>
    <row r="1017" spans="2:45" x14ac:dyDescent="0.25">
      <c r="B1017" s="87"/>
      <c r="C1017" s="87"/>
      <c r="D1017" s="87"/>
      <c r="E1017" s="87"/>
      <c r="F1017" s="87"/>
      <c r="G1017" s="88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10" t="str">
        <f t="shared" si="120"/>
        <v>MISSING</v>
      </c>
      <c r="W1017" s="240" t="str">
        <f t="shared" si="121"/>
        <v xml:space="preserve"> </v>
      </c>
      <c r="X1017" s="88"/>
      <c r="Y1017" s="9" t="str">
        <f t="shared" si="122"/>
        <v>no</v>
      </c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239" t="str">
        <f t="shared" si="123"/>
        <v>MISSING</v>
      </c>
      <c r="AO1017" s="240" t="str">
        <f t="shared" si="124"/>
        <v xml:space="preserve"> </v>
      </c>
      <c r="AP1017" s="239" t="str">
        <f t="shared" si="125"/>
        <v>MISSING</v>
      </c>
      <c r="AQ1017" s="240" t="str">
        <f t="shared" si="126"/>
        <v/>
      </c>
      <c r="AR1017" s="107" t="str">
        <f t="shared" si="127"/>
        <v/>
      </c>
      <c r="AS1017" s="90"/>
    </row>
    <row r="1018" spans="2:45" x14ac:dyDescent="0.25">
      <c r="B1018" s="87"/>
      <c r="C1018" s="87"/>
      <c r="D1018" s="87"/>
      <c r="E1018" s="87"/>
      <c r="F1018" s="87"/>
      <c r="G1018" s="88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10" t="str">
        <f t="shared" si="120"/>
        <v>MISSING</v>
      </c>
      <c r="W1018" s="240" t="str">
        <f t="shared" si="121"/>
        <v xml:space="preserve"> </v>
      </c>
      <c r="X1018" s="88"/>
      <c r="Y1018" s="9" t="str">
        <f t="shared" si="122"/>
        <v>no</v>
      </c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239" t="str">
        <f t="shared" si="123"/>
        <v>MISSING</v>
      </c>
      <c r="AO1018" s="240" t="str">
        <f t="shared" si="124"/>
        <v xml:space="preserve"> </v>
      </c>
      <c r="AP1018" s="239" t="str">
        <f t="shared" si="125"/>
        <v>MISSING</v>
      </c>
      <c r="AQ1018" s="240" t="str">
        <f t="shared" si="126"/>
        <v/>
      </c>
      <c r="AR1018" s="107" t="str">
        <f t="shared" si="127"/>
        <v/>
      </c>
      <c r="AS1018" s="90"/>
    </row>
    <row r="1019" spans="2:45" x14ac:dyDescent="0.25">
      <c r="B1019" s="87"/>
      <c r="C1019" s="87"/>
      <c r="D1019" s="87"/>
      <c r="E1019" s="87"/>
      <c r="F1019" s="87"/>
      <c r="G1019" s="88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10" t="str">
        <f t="shared" si="120"/>
        <v>MISSING</v>
      </c>
      <c r="W1019" s="240" t="str">
        <f t="shared" si="121"/>
        <v xml:space="preserve"> </v>
      </c>
      <c r="X1019" s="88"/>
      <c r="Y1019" s="9" t="str">
        <f t="shared" si="122"/>
        <v>no</v>
      </c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239" t="str">
        <f t="shared" si="123"/>
        <v>MISSING</v>
      </c>
      <c r="AO1019" s="240" t="str">
        <f t="shared" si="124"/>
        <v xml:space="preserve"> </v>
      </c>
      <c r="AP1019" s="239" t="str">
        <f t="shared" si="125"/>
        <v>MISSING</v>
      </c>
      <c r="AQ1019" s="240" t="str">
        <f t="shared" si="126"/>
        <v/>
      </c>
      <c r="AR1019" s="107" t="str">
        <f t="shared" si="127"/>
        <v/>
      </c>
      <c r="AS1019" s="90"/>
    </row>
    <row r="1020" spans="2:45" x14ac:dyDescent="0.25">
      <c r="B1020" s="87"/>
      <c r="C1020" s="87"/>
      <c r="D1020" s="87"/>
      <c r="E1020" s="87"/>
      <c r="F1020" s="87"/>
      <c r="G1020" s="88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10" t="str">
        <f t="shared" si="120"/>
        <v>MISSING</v>
      </c>
      <c r="W1020" s="240" t="str">
        <f t="shared" si="121"/>
        <v xml:space="preserve"> </v>
      </c>
      <c r="X1020" s="88"/>
      <c r="Y1020" s="9" t="str">
        <f t="shared" si="122"/>
        <v>no</v>
      </c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239" t="str">
        <f t="shared" si="123"/>
        <v>MISSING</v>
      </c>
      <c r="AO1020" s="240" t="str">
        <f t="shared" si="124"/>
        <v xml:space="preserve"> </v>
      </c>
      <c r="AP1020" s="239" t="str">
        <f t="shared" si="125"/>
        <v>MISSING</v>
      </c>
      <c r="AQ1020" s="240" t="str">
        <f t="shared" si="126"/>
        <v/>
      </c>
      <c r="AR1020" s="107" t="str">
        <f t="shared" si="127"/>
        <v/>
      </c>
      <c r="AS1020" s="90"/>
    </row>
    <row r="1021" spans="2:45" x14ac:dyDescent="0.25">
      <c r="B1021" s="87"/>
      <c r="C1021" s="87"/>
      <c r="D1021" s="87"/>
      <c r="E1021" s="87"/>
      <c r="F1021" s="87"/>
      <c r="G1021" s="88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10" t="str">
        <f t="shared" si="120"/>
        <v>MISSING</v>
      </c>
      <c r="W1021" s="240" t="str">
        <f t="shared" si="121"/>
        <v xml:space="preserve"> </v>
      </c>
      <c r="X1021" s="88"/>
      <c r="Y1021" s="9" t="str">
        <f t="shared" si="122"/>
        <v>no</v>
      </c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239" t="str">
        <f t="shared" si="123"/>
        <v>MISSING</v>
      </c>
      <c r="AO1021" s="240" t="str">
        <f t="shared" si="124"/>
        <v xml:space="preserve"> </v>
      </c>
      <c r="AP1021" s="239" t="str">
        <f t="shared" si="125"/>
        <v>MISSING</v>
      </c>
      <c r="AQ1021" s="240" t="str">
        <f t="shared" si="126"/>
        <v/>
      </c>
      <c r="AR1021" s="107" t="str">
        <f t="shared" si="127"/>
        <v/>
      </c>
      <c r="AS1021" s="90"/>
    </row>
    <row r="1022" spans="2:45" x14ac:dyDescent="0.25">
      <c r="B1022" s="87"/>
      <c r="C1022" s="87"/>
      <c r="D1022" s="87"/>
      <c r="E1022" s="87"/>
      <c r="F1022" s="87"/>
      <c r="G1022" s="88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10" t="str">
        <f t="shared" si="120"/>
        <v>MISSING</v>
      </c>
      <c r="W1022" s="240" t="str">
        <f t="shared" si="121"/>
        <v xml:space="preserve"> </v>
      </c>
      <c r="X1022" s="88"/>
      <c r="Y1022" s="9" t="str">
        <f t="shared" si="122"/>
        <v>no</v>
      </c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239" t="str">
        <f t="shared" si="123"/>
        <v>MISSING</v>
      </c>
      <c r="AO1022" s="240" t="str">
        <f t="shared" si="124"/>
        <v xml:space="preserve"> </v>
      </c>
      <c r="AP1022" s="239" t="str">
        <f t="shared" si="125"/>
        <v>MISSING</v>
      </c>
      <c r="AQ1022" s="240" t="str">
        <f t="shared" si="126"/>
        <v/>
      </c>
      <c r="AR1022" s="107" t="str">
        <f t="shared" si="127"/>
        <v/>
      </c>
      <c r="AS1022" s="90"/>
    </row>
    <row r="1023" spans="2:45" x14ac:dyDescent="0.25">
      <c r="B1023" s="87"/>
      <c r="C1023" s="87"/>
      <c r="D1023" s="87"/>
      <c r="E1023" s="87"/>
      <c r="F1023" s="87"/>
      <c r="G1023" s="88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10" t="str">
        <f t="shared" si="120"/>
        <v>MISSING</v>
      </c>
      <c r="W1023" s="240" t="str">
        <f t="shared" si="121"/>
        <v xml:space="preserve"> </v>
      </c>
      <c r="X1023" s="88"/>
      <c r="Y1023" s="9" t="str">
        <f t="shared" si="122"/>
        <v>no</v>
      </c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239" t="str">
        <f t="shared" si="123"/>
        <v>MISSING</v>
      </c>
      <c r="AO1023" s="240" t="str">
        <f t="shared" si="124"/>
        <v xml:space="preserve"> </v>
      </c>
      <c r="AP1023" s="239" t="str">
        <f t="shared" si="125"/>
        <v>MISSING</v>
      </c>
      <c r="AQ1023" s="240" t="str">
        <f t="shared" si="126"/>
        <v/>
      </c>
      <c r="AR1023" s="107" t="str">
        <f t="shared" si="127"/>
        <v/>
      </c>
      <c r="AS1023" s="90"/>
    </row>
    <row r="1024" spans="2:45" x14ac:dyDescent="0.25">
      <c r="B1024" s="87"/>
      <c r="C1024" s="87"/>
      <c r="D1024" s="87"/>
      <c r="E1024" s="87"/>
      <c r="F1024" s="87"/>
      <c r="G1024" s="88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10" t="str">
        <f t="shared" si="120"/>
        <v>MISSING</v>
      </c>
      <c r="W1024" s="240" t="str">
        <f t="shared" si="121"/>
        <v xml:space="preserve"> </v>
      </c>
      <c r="X1024" s="88"/>
      <c r="Y1024" s="9" t="str">
        <f t="shared" si="122"/>
        <v>no</v>
      </c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239" t="str">
        <f t="shared" si="123"/>
        <v>MISSING</v>
      </c>
      <c r="AO1024" s="240" t="str">
        <f t="shared" si="124"/>
        <v xml:space="preserve"> </v>
      </c>
      <c r="AP1024" s="239" t="str">
        <f t="shared" si="125"/>
        <v>MISSING</v>
      </c>
      <c r="AQ1024" s="240" t="str">
        <f t="shared" si="126"/>
        <v/>
      </c>
      <c r="AR1024" s="107" t="str">
        <f t="shared" si="127"/>
        <v/>
      </c>
      <c r="AS1024" s="90"/>
    </row>
    <row r="1025" spans="2:45" x14ac:dyDescent="0.25">
      <c r="B1025" s="87"/>
      <c r="C1025" s="87"/>
      <c r="D1025" s="87"/>
      <c r="E1025" s="87"/>
      <c r="F1025" s="87"/>
      <c r="G1025" s="88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10" t="str">
        <f t="shared" si="120"/>
        <v>MISSING</v>
      </c>
      <c r="W1025" s="240" t="str">
        <f t="shared" si="121"/>
        <v xml:space="preserve"> </v>
      </c>
      <c r="X1025" s="88"/>
      <c r="Y1025" s="9" t="str">
        <f t="shared" si="122"/>
        <v>no</v>
      </c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239" t="str">
        <f t="shared" si="123"/>
        <v>MISSING</v>
      </c>
      <c r="AO1025" s="240" t="str">
        <f t="shared" si="124"/>
        <v xml:space="preserve"> </v>
      </c>
      <c r="AP1025" s="239" t="str">
        <f t="shared" si="125"/>
        <v>MISSING</v>
      </c>
      <c r="AQ1025" s="240" t="str">
        <f t="shared" si="126"/>
        <v/>
      </c>
      <c r="AR1025" s="107" t="str">
        <f t="shared" si="127"/>
        <v/>
      </c>
      <c r="AS1025" s="90"/>
    </row>
    <row r="1026" spans="2:45" x14ac:dyDescent="0.25">
      <c r="B1026" s="87"/>
      <c r="C1026" s="87"/>
      <c r="D1026" s="87"/>
      <c r="E1026" s="87"/>
      <c r="F1026" s="87"/>
      <c r="G1026" s="88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10" t="str">
        <f t="shared" si="120"/>
        <v>MISSING</v>
      </c>
      <c r="W1026" s="240" t="str">
        <f t="shared" si="121"/>
        <v xml:space="preserve"> </v>
      </c>
      <c r="X1026" s="88"/>
      <c r="Y1026" s="9" t="str">
        <f t="shared" si="122"/>
        <v>no</v>
      </c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239" t="str">
        <f t="shared" si="123"/>
        <v>MISSING</v>
      </c>
      <c r="AO1026" s="240" t="str">
        <f t="shared" si="124"/>
        <v xml:space="preserve"> </v>
      </c>
      <c r="AP1026" s="239" t="str">
        <f t="shared" si="125"/>
        <v>MISSING</v>
      </c>
      <c r="AQ1026" s="240" t="str">
        <f t="shared" si="126"/>
        <v/>
      </c>
      <c r="AR1026" s="107" t="str">
        <f t="shared" si="127"/>
        <v/>
      </c>
      <c r="AS1026" s="90"/>
    </row>
    <row r="1027" spans="2:45" x14ac:dyDescent="0.25">
      <c r="B1027" s="87"/>
      <c r="C1027" s="87"/>
      <c r="D1027" s="87"/>
      <c r="E1027" s="87"/>
      <c r="F1027" s="87"/>
      <c r="G1027" s="88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10" t="str">
        <f t="shared" si="120"/>
        <v>MISSING</v>
      </c>
      <c r="W1027" s="240" t="str">
        <f t="shared" si="121"/>
        <v xml:space="preserve"> </v>
      </c>
      <c r="X1027" s="88"/>
      <c r="Y1027" s="9" t="str">
        <f t="shared" si="122"/>
        <v>no</v>
      </c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239" t="str">
        <f t="shared" si="123"/>
        <v>MISSING</v>
      </c>
      <c r="AO1027" s="240" t="str">
        <f t="shared" si="124"/>
        <v xml:space="preserve"> </v>
      </c>
      <c r="AP1027" s="239" t="str">
        <f t="shared" si="125"/>
        <v>MISSING</v>
      </c>
      <c r="AQ1027" s="240" t="str">
        <f t="shared" si="126"/>
        <v/>
      </c>
      <c r="AR1027" s="107" t="str">
        <f t="shared" si="127"/>
        <v/>
      </c>
      <c r="AS1027" s="90"/>
    </row>
    <row r="1028" spans="2:45" x14ac:dyDescent="0.25">
      <c r="B1028" s="87"/>
      <c r="C1028" s="87"/>
      <c r="D1028" s="87"/>
      <c r="E1028" s="87"/>
      <c r="F1028" s="87"/>
      <c r="G1028" s="88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10" t="str">
        <f t="shared" ref="V1028:V1091" si="128">IF((COUNTBLANK(H1028:U1028))&lt;4,(AVERAGE(H1028:U1028)*14),"MISSING")</f>
        <v>MISSING</v>
      </c>
      <c r="W1028" s="240" t="str">
        <f t="shared" ref="W1028:W1091" si="129">IF(V1028="MISSING"," ",IF(V1028&lt;43,"Low",IF(V1028&lt;61,"Moderate",IF(V1028&gt;=61,"High"," "))))</f>
        <v xml:space="preserve"> </v>
      </c>
      <c r="X1028" s="88"/>
      <c r="Y1028" s="9" t="str">
        <f t="shared" ref="Y1028:Y1091" si="130">IF(X1028-M1028&gt;13,"yes","no")</f>
        <v>no</v>
      </c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239" t="str">
        <f t="shared" ref="AN1028:AN1091" si="131">IF((COUNTBLANK(Z1028:AM1028))&lt;4,(AVERAGE(Z1028:AM1028)*14),"MISSING")</f>
        <v>MISSING</v>
      </c>
      <c r="AO1028" s="240" t="str">
        <f t="shared" ref="AO1028:AO1091" si="132">IF(AN1028="MISSING"," ",IF(AN1028&lt;43,"Low",IF(AN1028&lt;61,"Moderate",IF(AN1028&gt;=61,"High"," "))))</f>
        <v xml:space="preserve"> </v>
      </c>
      <c r="AP1028" s="239" t="str">
        <f t="shared" ref="AP1028:AP1091" si="133">IFERROR(VALUE(AN1028)-VALUE(V1028),"MISSING")</f>
        <v>MISSING</v>
      </c>
      <c r="AQ1028" s="240" t="str">
        <f t="shared" ref="AQ1028:AQ1091" si="134">IF(AP1028="MISSING","",IF(AP1028&gt;2,"yes",IF(AP1028&lt;3,"no")))</f>
        <v/>
      </c>
      <c r="AR1028" s="107" t="str">
        <f t="shared" ref="AR1028:AR1091" si="135">IF(AP1028="MISSING","",IF(AP1028&lt;-2,"yes",IF(AQ1028&gt;-3,"no")))</f>
        <v/>
      </c>
      <c r="AS1028" s="90"/>
    </row>
    <row r="1029" spans="2:45" x14ac:dyDescent="0.25">
      <c r="B1029" s="87"/>
      <c r="C1029" s="87"/>
      <c r="D1029" s="87"/>
      <c r="E1029" s="87"/>
      <c r="F1029" s="87"/>
      <c r="G1029" s="88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10" t="str">
        <f t="shared" si="128"/>
        <v>MISSING</v>
      </c>
      <c r="W1029" s="240" t="str">
        <f t="shared" si="129"/>
        <v xml:space="preserve"> </v>
      </c>
      <c r="X1029" s="88"/>
      <c r="Y1029" s="9" t="str">
        <f t="shared" si="130"/>
        <v>no</v>
      </c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239" t="str">
        <f t="shared" si="131"/>
        <v>MISSING</v>
      </c>
      <c r="AO1029" s="240" t="str">
        <f t="shared" si="132"/>
        <v xml:space="preserve"> </v>
      </c>
      <c r="AP1029" s="239" t="str">
        <f t="shared" si="133"/>
        <v>MISSING</v>
      </c>
      <c r="AQ1029" s="240" t="str">
        <f t="shared" si="134"/>
        <v/>
      </c>
      <c r="AR1029" s="107" t="str">
        <f t="shared" si="135"/>
        <v/>
      </c>
      <c r="AS1029" s="90"/>
    </row>
    <row r="1030" spans="2:45" x14ac:dyDescent="0.25">
      <c r="B1030" s="87"/>
      <c r="C1030" s="87"/>
      <c r="D1030" s="87"/>
      <c r="E1030" s="87"/>
      <c r="F1030" s="87"/>
      <c r="G1030" s="88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10" t="str">
        <f t="shared" si="128"/>
        <v>MISSING</v>
      </c>
      <c r="W1030" s="240" t="str">
        <f t="shared" si="129"/>
        <v xml:space="preserve"> </v>
      </c>
      <c r="X1030" s="88"/>
      <c r="Y1030" s="9" t="str">
        <f t="shared" si="130"/>
        <v>no</v>
      </c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239" t="str">
        <f t="shared" si="131"/>
        <v>MISSING</v>
      </c>
      <c r="AO1030" s="240" t="str">
        <f t="shared" si="132"/>
        <v xml:space="preserve"> </v>
      </c>
      <c r="AP1030" s="239" t="str">
        <f t="shared" si="133"/>
        <v>MISSING</v>
      </c>
      <c r="AQ1030" s="240" t="str">
        <f t="shared" si="134"/>
        <v/>
      </c>
      <c r="AR1030" s="107" t="str">
        <f t="shared" si="135"/>
        <v/>
      </c>
      <c r="AS1030" s="90"/>
    </row>
    <row r="1031" spans="2:45" x14ac:dyDescent="0.25">
      <c r="B1031" s="87"/>
      <c r="C1031" s="87"/>
      <c r="D1031" s="87"/>
      <c r="E1031" s="87"/>
      <c r="F1031" s="87"/>
      <c r="G1031" s="88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10" t="str">
        <f t="shared" si="128"/>
        <v>MISSING</v>
      </c>
      <c r="W1031" s="240" t="str">
        <f t="shared" si="129"/>
        <v xml:space="preserve"> </v>
      </c>
      <c r="X1031" s="88"/>
      <c r="Y1031" s="9" t="str">
        <f t="shared" si="130"/>
        <v>no</v>
      </c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239" t="str">
        <f t="shared" si="131"/>
        <v>MISSING</v>
      </c>
      <c r="AO1031" s="240" t="str">
        <f t="shared" si="132"/>
        <v xml:space="preserve"> </v>
      </c>
      <c r="AP1031" s="239" t="str">
        <f t="shared" si="133"/>
        <v>MISSING</v>
      </c>
      <c r="AQ1031" s="240" t="str">
        <f t="shared" si="134"/>
        <v/>
      </c>
      <c r="AR1031" s="107" t="str">
        <f t="shared" si="135"/>
        <v/>
      </c>
      <c r="AS1031" s="90"/>
    </row>
    <row r="1032" spans="2:45" x14ac:dyDescent="0.25">
      <c r="B1032" s="87"/>
      <c r="C1032" s="87"/>
      <c r="D1032" s="87"/>
      <c r="E1032" s="87"/>
      <c r="F1032" s="87"/>
      <c r="G1032" s="88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10" t="str">
        <f t="shared" si="128"/>
        <v>MISSING</v>
      </c>
      <c r="W1032" s="240" t="str">
        <f t="shared" si="129"/>
        <v xml:space="preserve"> </v>
      </c>
      <c r="X1032" s="88"/>
      <c r="Y1032" s="9" t="str">
        <f t="shared" si="130"/>
        <v>no</v>
      </c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239" t="str">
        <f t="shared" si="131"/>
        <v>MISSING</v>
      </c>
      <c r="AO1032" s="240" t="str">
        <f t="shared" si="132"/>
        <v xml:space="preserve"> </v>
      </c>
      <c r="AP1032" s="239" t="str">
        <f t="shared" si="133"/>
        <v>MISSING</v>
      </c>
      <c r="AQ1032" s="240" t="str">
        <f t="shared" si="134"/>
        <v/>
      </c>
      <c r="AR1032" s="107" t="str">
        <f t="shared" si="135"/>
        <v/>
      </c>
      <c r="AS1032" s="90"/>
    </row>
    <row r="1033" spans="2:45" x14ac:dyDescent="0.25">
      <c r="B1033" s="87"/>
      <c r="C1033" s="87"/>
      <c r="D1033" s="87"/>
      <c r="E1033" s="87"/>
      <c r="F1033" s="87"/>
      <c r="G1033" s="88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10" t="str">
        <f t="shared" si="128"/>
        <v>MISSING</v>
      </c>
      <c r="W1033" s="240" t="str">
        <f t="shared" si="129"/>
        <v xml:space="preserve"> </v>
      </c>
      <c r="X1033" s="88"/>
      <c r="Y1033" s="9" t="str">
        <f t="shared" si="130"/>
        <v>no</v>
      </c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239" t="str">
        <f t="shared" si="131"/>
        <v>MISSING</v>
      </c>
      <c r="AO1033" s="240" t="str">
        <f t="shared" si="132"/>
        <v xml:space="preserve"> </v>
      </c>
      <c r="AP1033" s="239" t="str">
        <f t="shared" si="133"/>
        <v>MISSING</v>
      </c>
      <c r="AQ1033" s="240" t="str">
        <f t="shared" si="134"/>
        <v/>
      </c>
      <c r="AR1033" s="107" t="str">
        <f t="shared" si="135"/>
        <v/>
      </c>
      <c r="AS1033" s="90"/>
    </row>
    <row r="1034" spans="2:45" x14ac:dyDescent="0.25">
      <c r="B1034" s="87"/>
      <c r="C1034" s="87"/>
      <c r="D1034" s="87"/>
      <c r="E1034" s="87"/>
      <c r="F1034" s="87"/>
      <c r="G1034" s="88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10" t="str">
        <f t="shared" si="128"/>
        <v>MISSING</v>
      </c>
      <c r="W1034" s="240" t="str">
        <f t="shared" si="129"/>
        <v xml:space="preserve"> </v>
      </c>
      <c r="X1034" s="88"/>
      <c r="Y1034" s="9" t="str">
        <f t="shared" si="130"/>
        <v>no</v>
      </c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239" t="str">
        <f t="shared" si="131"/>
        <v>MISSING</v>
      </c>
      <c r="AO1034" s="240" t="str">
        <f t="shared" si="132"/>
        <v xml:space="preserve"> </v>
      </c>
      <c r="AP1034" s="239" t="str">
        <f t="shared" si="133"/>
        <v>MISSING</v>
      </c>
      <c r="AQ1034" s="240" t="str">
        <f t="shared" si="134"/>
        <v/>
      </c>
      <c r="AR1034" s="107" t="str">
        <f t="shared" si="135"/>
        <v/>
      </c>
      <c r="AS1034" s="90"/>
    </row>
    <row r="1035" spans="2:45" x14ac:dyDescent="0.25">
      <c r="B1035" s="87"/>
      <c r="C1035" s="87"/>
      <c r="D1035" s="87"/>
      <c r="E1035" s="87"/>
      <c r="F1035" s="87"/>
      <c r="G1035" s="88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10" t="str">
        <f t="shared" si="128"/>
        <v>MISSING</v>
      </c>
      <c r="W1035" s="240" t="str">
        <f t="shared" si="129"/>
        <v xml:space="preserve"> </v>
      </c>
      <c r="X1035" s="88"/>
      <c r="Y1035" s="9" t="str">
        <f t="shared" si="130"/>
        <v>no</v>
      </c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239" t="str">
        <f t="shared" si="131"/>
        <v>MISSING</v>
      </c>
      <c r="AO1035" s="240" t="str">
        <f t="shared" si="132"/>
        <v xml:space="preserve"> </v>
      </c>
      <c r="AP1035" s="239" t="str">
        <f t="shared" si="133"/>
        <v>MISSING</v>
      </c>
      <c r="AQ1035" s="240" t="str">
        <f t="shared" si="134"/>
        <v/>
      </c>
      <c r="AR1035" s="107" t="str">
        <f t="shared" si="135"/>
        <v/>
      </c>
      <c r="AS1035" s="90"/>
    </row>
    <row r="1036" spans="2:45" x14ac:dyDescent="0.25">
      <c r="B1036" s="87"/>
      <c r="C1036" s="87"/>
      <c r="D1036" s="87"/>
      <c r="E1036" s="87"/>
      <c r="F1036" s="87"/>
      <c r="G1036" s="88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10" t="str">
        <f t="shared" si="128"/>
        <v>MISSING</v>
      </c>
      <c r="W1036" s="240" t="str">
        <f t="shared" si="129"/>
        <v xml:space="preserve"> </v>
      </c>
      <c r="X1036" s="88"/>
      <c r="Y1036" s="9" t="str">
        <f t="shared" si="130"/>
        <v>no</v>
      </c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239" t="str">
        <f t="shared" si="131"/>
        <v>MISSING</v>
      </c>
      <c r="AO1036" s="240" t="str">
        <f t="shared" si="132"/>
        <v xml:space="preserve"> </v>
      </c>
      <c r="AP1036" s="239" t="str">
        <f t="shared" si="133"/>
        <v>MISSING</v>
      </c>
      <c r="AQ1036" s="240" t="str">
        <f t="shared" si="134"/>
        <v/>
      </c>
      <c r="AR1036" s="107" t="str">
        <f t="shared" si="135"/>
        <v/>
      </c>
      <c r="AS1036" s="90"/>
    </row>
    <row r="1037" spans="2:45" x14ac:dyDescent="0.25">
      <c r="B1037" s="87"/>
      <c r="C1037" s="87"/>
      <c r="D1037" s="87"/>
      <c r="E1037" s="87"/>
      <c r="F1037" s="87"/>
      <c r="G1037" s="88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10" t="str">
        <f t="shared" si="128"/>
        <v>MISSING</v>
      </c>
      <c r="W1037" s="240" t="str">
        <f t="shared" si="129"/>
        <v xml:space="preserve"> </v>
      </c>
      <c r="X1037" s="88"/>
      <c r="Y1037" s="9" t="str">
        <f t="shared" si="130"/>
        <v>no</v>
      </c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239" t="str">
        <f t="shared" si="131"/>
        <v>MISSING</v>
      </c>
      <c r="AO1037" s="240" t="str">
        <f t="shared" si="132"/>
        <v xml:space="preserve"> </v>
      </c>
      <c r="AP1037" s="239" t="str">
        <f t="shared" si="133"/>
        <v>MISSING</v>
      </c>
      <c r="AQ1037" s="240" t="str">
        <f t="shared" si="134"/>
        <v/>
      </c>
      <c r="AR1037" s="107" t="str">
        <f t="shared" si="135"/>
        <v/>
      </c>
      <c r="AS1037" s="90"/>
    </row>
    <row r="1038" spans="2:45" x14ac:dyDescent="0.25">
      <c r="B1038" s="87"/>
      <c r="C1038" s="87"/>
      <c r="D1038" s="87"/>
      <c r="E1038" s="87"/>
      <c r="F1038" s="87"/>
      <c r="G1038" s="88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  <c r="V1038" s="10" t="str">
        <f t="shared" si="128"/>
        <v>MISSING</v>
      </c>
      <c r="W1038" s="240" t="str">
        <f t="shared" si="129"/>
        <v xml:space="preserve"> </v>
      </c>
      <c r="X1038" s="88"/>
      <c r="Y1038" s="9" t="str">
        <f t="shared" si="130"/>
        <v>no</v>
      </c>
      <c r="Z1038" s="89"/>
      <c r="AA1038" s="89"/>
      <c r="AB1038" s="89"/>
      <c r="AC1038" s="89"/>
      <c r="AD1038" s="89"/>
      <c r="AE1038" s="89"/>
      <c r="AF1038" s="89"/>
      <c r="AG1038" s="89"/>
      <c r="AH1038" s="89"/>
      <c r="AI1038" s="89"/>
      <c r="AJ1038" s="89"/>
      <c r="AK1038" s="89"/>
      <c r="AL1038" s="89"/>
      <c r="AM1038" s="89"/>
      <c r="AN1038" s="239" t="str">
        <f t="shared" si="131"/>
        <v>MISSING</v>
      </c>
      <c r="AO1038" s="240" t="str">
        <f t="shared" si="132"/>
        <v xml:space="preserve"> </v>
      </c>
      <c r="AP1038" s="239" t="str">
        <f t="shared" si="133"/>
        <v>MISSING</v>
      </c>
      <c r="AQ1038" s="240" t="str">
        <f t="shared" si="134"/>
        <v/>
      </c>
      <c r="AR1038" s="107" t="str">
        <f t="shared" si="135"/>
        <v/>
      </c>
      <c r="AS1038" s="90"/>
    </row>
    <row r="1039" spans="2:45" x14ac:dyDescent="0.25">
      <c r="B1039" s="87"/>
      <c r="C1039" s="87"/>
      <c r="D1039" s="87"/>
      <c r="E1039" s="87"/>
      <c r="F1039" s="87"/>
      <c r="G1039" s="88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  <c r="S1039" s="89"/>
      <c r="T1039" s="89"/>
      <c r="U1039" s="89"/>
      <c r="V1039" s="10" t="str">
        <f t="shared" si="128"/>
        <v>MISSING</v>
      </c>
      <c r="W1039" s="240" t="str">
        <f t="shared" si="129"/>
        <v xml:space="preserve"> </v>
      </c>
      <c r="X1039" s="88"/>
      <c r="Y1039" s="9" t="str">
        <f t="shared" si="130"/>
        <v>no</v>
      </c>
      <c r="Z1039" s="89"/>
      <c r="AA1039" s="89"/>
      <c r="AB1039" s="89"/>
      <c r="AC1039" s="89"/>
      <c r="AD1039" s="89"/>
      <c r="AE1039" s="89"/>
      <c r="AF1039" s="89"/>
      <c r="AG1039" s="89"/>
      <c r="AH1039" s="89"/>
      <c r="AI1039" s="89"/>
      <c r="AJ1039" s="89"/>
      <c r="AK1039" s="89"/>
      <c r="AL1039" s="89"/>
      <c r="AM1039" s="89"/>
      <c r="AN1039" s="239" t="str">
        <f t="shared" si="131"/>
        <v>MISSING</v>
      </c>
      <c r="AO1039" s="240" t="str">
        <f t="shared" si="132"/>
        <v xml:space="preserve"> </v>
      </c>
      <c r="AP1039" s="239" t="str">
        <f t="shared" si="133"/>
        <v>MISSING</v>
      </c>
      <c r="AQ1039" s="240" t="str">
        <f t="shared" si="134"/>
        <v/>
      </c>
      <c r="AR1039" s="107" t="str">
        <f t="shared" si="135"/>
        <v/>
      </c>
      <c r="AS1039" s="90"/>
    </row>
    <row r="1040" spans="2:45" x14ac:dyDescent="0.25">
      <c r="B1040" s="87"/>
      <c r="C1040" s="87"/>
      <c r="D1040" s="87"/>
      <c r="E1040" s="87"/>
      <c r="F1040" s="87"/>
      <c r="G1040" s="88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  <c r="S1040" s="89"/>
      <c r="T1040" s="89"/>
      <c r="U1040" s="89"/>
      <c r="V1040" s="10" t="str">
        <f t="shared" si="128"/>
        <v>MISSING</v>
      </c>
      <c r="W1040" s="240" t="str">
        <f t="shared" si="129"/>
        <v xml:space="preserve"> </v>
      </c>
      <c r="X1040" s="88"/>
      <c r="Y1040" s="9" t="str">
        <f t="shared" si="130"/>
        <v>no</v>
      </c>
      <c r="Z1040" s="89"/>
      <c r="AA1040" s="89"/>
      <c r="AB1040" s="89"/>
      <c r="AC1040" s="89"/>
      <c r="AD1040" s="89"/>
      <c r="AE1040" s="89"/>
      <c r="AF1040" s="89"/>
      <c r="AG1040" s="89"/>
      <c r="AH1040" s="89"/>
      <c r="AI1040" s="89"/>
      <c r="AJ1040" s="89"/>
      <c r="AK1040" s="89"/>
      <c r="AL1040" s="89"/>
      <c r="AM1040" s="89"/>
      <c r="AN1040" s="239" t="str">
        <f t="shared" si="131"/>
        <v>MISSING</v>
      </c>
      <c r="AO1040" s="240" t="str">
        <f t="shared" si="132"/>
        <v xml:space="preserve"> </v>
      </c>
      <c r="AP1040" s="239" t="str">
        <f t="shared" si="133"/>
        <v>MISSING</v>
      </c>
      <c r="AQ1040" s="240" t="str">
        <f t="shared" si="134"/>
        <v/>
      </c>
      <c r="AR1040" s="107" t="str">
        <f t="shared" si="135"/>
        <v/>
      </c>
      <c r="AS1040" s="90"/>
    </row>
    <row r="1041" spans="2:45" x14ac:dyDescent="0.25">
      <c r="B1041" s="87"/>
      <c r="C1041" s="87"/>
      <c r="D1041" s="87"/>
      <c r="E1041" s="87"/>
      <c r="F1041" s="87"/>
      <c r="G1041" s="88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  <c r="S1041" s="89"/>
      <c r="T1041" s="89"/>
      <c r="U1041" s="89"/>
      <c r="V1041" s="10" t="str">
        <f t="shared" si="128"/>
        <v>MISSING</v>
      </c>
      <c r="W1041" s="240" t="str">
        <f t="shared" si="129"/>
        <v xml:space="preserve"> </v>
      </c>
      <c r="X1041" s="88"/>
      <c r="Y1041" s="9" t="str">
        <f t="shared" si="130"/>
        <v>no</v>
      </c>
      <c r="Z1041" s="89"/>
      <c r="AA1041" s="89"/>
      <c r="AB1041" s="89"/>
      <c r="AC1041" s="89"/>
      <c r="AD1041" s="89"/>
      <c r="AE1041" s="89"/>
      <c r="AF1041" s="89"/>
      <c r="AG1041" s="89"/>
      <c r="AH1041" s="89"/>
      <c r="AI1041" s="89"/>
      <c r="AJ1041" s="89"/>
      <c r="AK1041" s="89"/>
      <c r="AL1041" s="89"/>
      <c r="AM1041" s="89"/>
      <c r="AN1041" s="239" t="str">
        <f t="shared" si="131"/>
        <v>MISSING</v>
      </c>
      <c r="AO1041" s="240" t="str">
        <f t="shared" si="132"/>
        <v xml:space="preserve"> </v>
      </c>
      <c r="AP1041" s="239" t="str">
        <f t="shared" si="133"/>
        <v>MISSING</v>
      </c>
      <c r="AQ1041" s="240" t="str">
        <f t="shared" si="134"/>
        <v/>
      </c>
      <c r="AR1041" s="107" t="str">
        <f t="shared" si="135"/>
        <v/>
      </c>
      <c r="AS1041" s="90"/>
    </row>
    <row r="1042" spans="2:45" x14ac:dyDescent="0.25">
      <c r="B1042" s="87"/>
      <c r="C1042" s="87"/>
      <c r="D1042" s="87"/>
      <c r="E1042" s="87"/>
      <c r="F1042" s="87"/>
      <c r="G1042" s="88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  <c r="S1042" s="89"/>
      <c r="T1042" s="89"/>
      <c r="U1042" s="89"/>
      <c r="V1042" s="10" t="str">
        <f t="shared" si="128"/>
        <v>MISSING</v>
      </c>
      <c r="W1042" s="240" t="str">
        <f t="shared" si="129"/>
        <v xml:space="preserve"> </v>
      </c>
      <c r="X1042" s="88"/>
      <c r="Y1042" s="9" t="str">
        <f t="shared" si="130"/>
        <v>no</v>
      </c>
      <c r="Z1042" s="89"/>
      <c r="AA1042" s="89"/>
      <c r="AB1042" s="89"/>
      <c r="AC1042" s="89"/>
      <c r="AD1042" s="89"/>
      <c r="AE1042" s="89"/>
      <c r="AF1042" s="89"/>
      <c r="AG1042" s="89"/>
      <c r="AH1042" s="89"/>
      <c r="AI1042" s="89"/>
      <c r="AJ1042" s="89"/>
      <c r="AK1042" s="89"/>
      <c r="AL1042" s="89"/>
      <c r="AM1042" s="89"/>
      <c r="AN1042" s="239" t="str">
        <f t="shared" si="131"/>
        <v>MISSING</v>
      </c>
      <c r="AO1042" s="240" t="str">
        <f t="shared" si="132"/>
        <v xml:space="preserve"> </v>
      </c>
      <c r="AP1042" s="239" t="str">
        <f t="shared" si="133"/>
        <v>MISSING</v>
      </c>
      <c r="AQ1042" s="240" t="str">
        <f t="shared" si="134"/>
        <v/>
      </c>
      <c r="AR1042" s="107" t="str">
        <f t="shared" si="135"/>
        <v/>
      </c>
      <c r="AS1042" s="90"/>
    </row>
    <row r="1043" spans="2:45" x14ac:dyDescent="0.25">
      <c r="B1043" s="87"/>
      <c r="C1043" s="87"/>
      <c r="D1043" s="87"/>
      <c r="E1043" s="87"/>
      <c r="F1043" s="87"/>
      <c r="G1043" s="88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  <c r="S1043" s="89"/>
      <c r="T1043" s="89"/>
      <c r="U1043" s="89"/>
      <c r="V1043" s="10" t="str">
        <f t="shared" si="128"/>
        <v>MISSING</v>
      </c>
      <c r="W1043" s="240" t="str">
        <f t="shared" si="129"/>
        <v xml:space="preserve"> </v>
      </c>
      <c r="X1043" s="88"/>
      <c r="Y1043" s="9" t="str">
        <f t="shared" si="130"/>
        <v>no</v>
      </c>
      <c r="Z1043" s="89"/>
      <c r="AA1043" s="89"/>
      <c r="AB1043" s="89"/>
      <c r="AC1043" s="89"/>
      <c r="AD1043" s="89"/>
      <c r="AE1043" s="89"/>
      <c r="AF1043" s="89"/>
      <c r="AG1043" s="89"/>
      <c r="AH1043" s="89"/>
      <c r="AI1043" s="89"/>
      <c r="AJ1043" s="89"/>
      <c r="AK1043" s="89"/>
      <c r="AL1043" s="89"/>
      <c r="AM1043" s="89"/>
      <c r="AN1043" s="239" t="str">
        <f t="shared" si="131"/>
        <v>MISSING</v>
      </c>
      <c r="AO1043" s="240" t="str">
        <f t="shared" si="132"/>
        <v xml:space="preserve"> </v>
      </c>
      <c r="AP1043" s="239" t="str">
        <f t="shared" si="133"/>
        <v>MISSING</v>
      </c>
      <c r="AQ1043" s="240" t="str">
        <f t="shared" si="134"/>
        <v/>
      </c>
      <c r="AR1043" s="107" t="str">
        <f t="shared" si="135"/>
        <v/>
      </c>
      <c r="AS1043" s="90"/>
    </row>
    <row r="1044" spans="2:45" x14ac:dyDescent="0.25">
      <c r="B1044" s="87"/>
      <c r="C1044" s="87"/>
      <c r="D1044" s="87"/>
      <c r="E1044" s="87"/>
      <c r="F1044" s="87"/>
      <c r="G1044" s="88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  <c r="S1044" s="89"/>
      <c r="T1044" s="89"/>
      <c r="U1044" s="89"/>
      <c r="V1044" s="10" t="str">
        <f t="shared" si="128"/>
        <v>MISSING</v>
      </c>
      <c r="W1044" s="240" t="str">
        <f t="shared" si="129"/>
        <v xml:space="preserve"> </v>
      </c>
      <c r="X1044" s="88"/>
      <c r="Y1044" s="9" t="str">
        <f t="shared" si="130"/>
        <v>no</v>
      </c>
      <c r="Z1044" s="89"/>
      <c r="AA1044" s="89"/>
      <c r="AB1044" s="89"/>
      <c r="AC1044" s="89"/>
      <c r="AD1044" s="89"/>
      <c r="AE1044" s="89"/>
      <c r="AF1044" s="89"/>
      <c r="AG1044" s="89"/>
      <c r="AH1044" s="89"/>
      <c r="AI1044" s="89"/>
      <c r="AJ1044" s="89"/>
      <c r="AK1044" s="89"/>
      <c r="AL1044" s="89"/>
      <c r="AM1044" s="89"/>
      <c r="AN1044" s="239" t="str">
        <f t="shared" si="131"/>
        <v>MISSING</v>
      </c>
      <c r="AO1044" s="240" t="str">
        <f t="shared" si="132"/>
        <v xml:space="preserve"> </v>
      </c>
      <c r="AP1044" s="239" t="str">
        <f t="shared" si="133"/>
        <v>MISSING</v>
      </c>
      <c r="AQ1044" s="240" t="str">
        <f t="shared" si="134"/>
        <v/>
      </c>
      <c r="AR1044" s="107" t="str">
        <f t="shared" si="135"/>
        <v/>
      </c>
      <c r="AS1044" s="90"/>
    </row>
    <row r="1045" spans="2:45" x14ac:dyDescent="0.25">
      <c r="B1045" s="87"/>
      <c r="C1045" s="87"/>
      <c r="D1045" s="87"/>
      <c r="E1045" s="87"/>
      <c r="F1045" s="87"/>
      <c r="G1045" s="88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  <c r="S1045" s="89"/>
      <c r="T1045" s="89"/>
      <c r="U1045" s="89"/>
      <c r="V1045" s="10" t="str">
        <f t="shared" si="128"/>
        <v>MISSING</v>
      </c>
      <c r="W1045" s="240" t="str">
        <f t="shared" si="129"/>
        <v xml:space="preserve"> </v>
      </c>
      <c r="X1045" s="88"/>
      <c r="Y1045" s="9" t="str">
        <f t="shared" si="130"/>
        <v>no</v>
      </c>
      <c r="Z1045" s="89"/>
      <c r="AA1045" s="89"/>
      <c r="AB1045" s="89"/>
      <c r="AC1045" s="89"/>
      <c r="AD1045" s="89"/>
      <c r="AE1045" s="89"/>
      <c r="AF1045" s="89"/>
      <c r="AG1045" s="89"/>
      <c r="AH1045" s="89"/>
      <c r="AI1045" s="89"/>
      <c r="AJ1045" s="89"/>
      <c r="AK1045" s="89"/>
      <c r="AL1045" s="89"/>
      <c r="AM1045" s="89"/>
      <c r="AN1045" s="239" t="str">
        <f t="shared" si="131"/>
        <v>MISSING</v>
      </c>
      <c r="AO1045" s="240" t="str">
        <f t="shared" si="132"/>
        <v xml:space="preserve"> </v>
      </c>
      <c r="AP1045" s="239" t="str">
        <f t="shared" si="133"/>
        <v>MISSING</v>
      </c>
      <c r="AQ1045" s="240" t="str">
        <f t="shared" si="134"/>
        <v/>
      </c>
      <c r="AR1045" s="107" t="str">
        <f t="shared" si="135"/>
        <v/>
      </c>
      <c r="AS1045" s="90"/>
    </row>
    <row r="1046" spans="2:45" x14ac:dyDescent="0.25">
      <c r="B1046" s="87"/>
      <c r="C1046" s="87"/>
      <c r="D1046" s="87"/>
      <c r="E1046" s="87"/>
      <c r="F1046" s="87"/>
      <c r="G1046" s="88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  <c r="S1046" s="89"/>
      <c r="T1046" s="89"/>
      <c r="U1046" s="89"/>
      <c r="V1046" s="10" t="str">
        <f t="shared" si="128"/>
        <v>MISSING</v>
      </c>
      <c r="W1046" s="240" t="str">
        <f t="shared" si="129"/>
        <v xml:space="preserve"> </v>
      </c>
      <c r="X1046" s="88"/>
      <c r="Y1046" s="9" t="str">
        <f t="shared" si="130"/>
        <v>no</v>
      </c>
      <c r="Z1046" s="89"/>
      <c r="AA1046" s="89"/>
      <c r="AB1046" s="89"/>
      <c r="AC1046" s="89"/>
      <c r="AD1046" s="89"/>
      <c r="AE1046" s="89"/>
      <c r="AF1046" s="89"/>
      <c r="AG1046" s="89"/>
      <c r="AH1046" s="89"/>
      <c r="AI1046" s="89"/>
      <c r="AJ1046" s="89"/>
      <c r="AK1046" s="89"/>
      <c r="AL1046" s="89"/>
      <c r="AM1046" s="89"/>
      <c r="AN1046" s="239" t="str">
        <f t="shared" si="131"/>
        <v>MISSING</v>
      </c>
      <c r="AO1046" s="240" t="str">
        <f t="shared" si="132"/>
        <v xml:space="preserve"> </v>
      </c>
      <c r="AP1046" s="239" t="str">
        <f t="shared" si="133"/>
        <v>MISSING</v>
      </c>
      <c r="AQ1046" s="240" t="str">
        <f t="shared" si="134"/>
        <v/>
      </c>
      <c r="AR1046" s="107" t="str">
        <f t="shared" si="135"/>
        <v/>
      </c>
      <c r="AS1046" s="90"/>
    </row>
    <row r="1047" spans="2:45" x14ac:dyDescent="0.25">
      <c r="B1047" s="87"/>
      <c r="C1047" s="87"/>
      <c r="D1047" s="87"/>
      <c r="E1047" s="87"/>
      <c r="F1047" s="87"/>
      <c r="G1047" s="88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  <c r="S1047" s="89"/>
      <c r="T1047" s="89"/>
      <c r="U1047" s="89"/>
      <c r="V1047" s="10" t="str">
        <f t="shared" si="128"/>
        <v>MISSING</v>
      </c>
      <c r="W1047" s="240" t="str">
        <f t="shared" si="129"/>
        <v xml:space="preserve"> </v>
      </c>
      <c r="X1047" s="88"/>
      <c r="Y1047" s="9" t="str">
        <f t="shared" si="130"/>
        <v>no</v>
      </c>
      <c r="Z1047" s="89"/>
      <c r="AA1047" s="89"/>
      <c r="AB1047" s="89"/>
      <c r="AC1047" s="89"/>
      <c r="AD1047" s="89"/>
      <c r="AE1047" s="89"/>
      <c r="AF1047" s="89"/>
      <c r="AG1047" s="89"/>
      <c r="AH1047" s="89"/>
      <c r="AI1047" s="89"/>
      <c r="AJ1047" s="89"/>
      <c r="AK1047" s="89"/>
      <c r="AL1047" s="89"/>
      <c r="AM1047" s="89"/>
      <c r="AN1047" s="239" t="str">
        <f t="shared" si="131"/>
        <v>MISSING</v>
      </c>
      <c r="AO1047" s="240" t="str">
        <f t="shared" si="132"/>
        <v xml:space="preserve"> </v>
      </c>
      <c r="AP1047" s="239" t="str">
        <f t="shared" si="133"/>
        <v>MISSING</v>
      </c>
      <c r="AQ1047" s="240" t="str">
        <f t="shared" si="134"/>
        <v/>
      </c>
      <c r="AR1047" s="107" t="str">
        <f t="shared" si="135"/>
        <v/>
      </c>
      <c r="AS1047" s="90"/>
    </row>
    <row r="1048" spans="2:45" x14ac:dyDescent="0.25">
      <c r="B1048" s="87"/>
      <c r="C1048" s="87"/>
      <c r="D1048" s="87"/>
      <c r="E1048" s="87"/>
      <c r="F1048" s="87"/>
      <c r="G1048" s="88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  <c r="S1048" s="89"/>
      <c r="T1048" s="89"/>
      <c r="U1048" s="89"/>
      <c r="V1048" s="10" t="str">
        <f t="shared" si="128"/>
        <v>MISSING</v>
      </c>
      <c r="W1048" s="240" t="str">
        <f t="shared" si="129"/>
        <v xml:space="preserve"> </v>
      </c>
      <c r="X1048" s="88"/>
      <c r="Y1048" s="9" t="str">
        <f t="shared" si="130"/>
        <v>no</v>
      </c>
      <c r="Z1048" s="89"/>
      <c r="AA1048" s="89"/>
      <c r="AB1048" s="89"/>
      <c r="AC1048" s="89"/>
      <c r="AD1048" s="89"/>
      <c r="AE1048" s="89"/>
      <c r="AF1048" s="89"/>
      <c r="AG1048" s="89"/>
      <c r="AH1048" s="89"/>
      <c r="AI1048" s="89"/>
      <c r="AJ1048" s="89"/>
      <c r="AK1048" s="89"/>
      <c r="AL1048" s="89"/>
      <c r="AM1048" s="89"/>
      <c r="AN1048" s="239" t="str">
        <f t="shared" si="131"/>
        <v>MISSING</v>
      </c>
      <c r="AO1048" s="240" t="str">
        <f t="shared" si="132"/>
        <v xml:space="preserve"> </v>
      </c>
      <c r="AP1048" s="239" t="str">
        <f t="shared" si="133"/>
        <v>MISSING</v>
      </c>
      <c r="AQ1048" s="240" t="str">
        <f t="shared" si="134"/>
        <v/>
      </c>
      <c r="AR1048" s="107" t="str">
        <f t="shared" si="135"/>
        <v/>
      </c>
      <c r="AS1048" s="90"/>
    </row>
    <row r="1049" spans="2:45" x14ac:dyDescent="0.25">
      <c r="B1049" s="87"/>
      <c r="C1049" s="87"/>
      <c r="D1049" s="87"/>
      <c r="E1049" s="87"/>
      <c r="F1049" s="87"/>
      <c r="G1049" s="88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  <c r="S1049" s="89"/>
      <c r="T1049" s="89"/>
      <c r="U1049" s="89"/>
      <c r="V1049" s="10" t="str">
        <f t="shared" si="128"/>
        <v>MISSING</v>
      </c>
      <c r="W1049" s="240" t="str">
        <f t="shared" si="129"/>
        <v xml:space="preserve"> </v>
      </c>
      <c r="X1049" s="88"/>
      <c r="Y1049" s="9" t="str">
        <f t="shared" si="130"/>
        <v>no</v>
      </c>
      <c r="Z1049" s="89"/>
      <c r="AA1049" s="89"/>
      <c r="AB1049" s="89"/>
      <c r="AC1049" s="89"/>
      <c r="AD1049" s="89"/>
      <c r="AE1049" s="89"/>
      <c r="AF1049" s="89"/>
      <c r="AG1049" s="89"/>
      <c r="AH1049" s="89"/>
      <c r="AI1049" s="89"/>
      <c r="AJ1049" s="89"/>
      <c r="AK1049" s="89"/>
      <c r="AL1049" s="89"/>
      <c r="AM1049" s="89"/>
      <c r="AN1049" s="239" t="str">
        <f t="shared" si="131"/>
        <v>MISSING</v>
      </c>
      <c r="AO1049" s="240" t="str">
        <f t="shared" si="132"/>
        <v xml:space="preserve"> </v>
      </c>
      <c r="AP1049" s="239" t="str">
        <f t="shared" si="133"/>
        <v>MISSING</v>
      </c>
      <c r="AQ1049" s="240" t="str">
        <f t="shared" si="134"/>
        <v/>
      </c>
      <c r="AR1049" s="107" t="str">
        <f t="shared" si="135"/>
        <v/>
      </c>
      <c r="AS1049" s="90"/>
    </row>
    <row r="1050" spans="2:45" x14ac:dyDescent="0.25">
      <c r="B1050" s="87"/>
      <c r="C1050" s="87"/>
      <c r="D1050" s="87"/>
      <c r="E1050" s="87"/>
      <c r="F1050" s="87"/>
      <c r="G1050" s="88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  <c r="S1050" s="89"/>
      <c r="T1050" s="89"/>
      <c r="U1050" s="89"/>
      <c r="V1050" s="10" t="str">
        <f t="shared" si="128"/>
        <v>MISSING</v>
      </c>
      <c r="W1050" s="240" t="str">
        <f t="shared" si="129"/>
        <v xml:space="preserve"> </v>
      </c>
      <c r="X1050" s="88"/>
      <c r="Y1050" s="9" t="str">
        <f t="shared" si="130"/>
        <v>no</v>
      </c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239" t="str">
        <f t="shared" si="131"/>
        <v>MISSING</v>
      </c>
      <c r="AO1050" s="240" t="str">
        <f t="shared" si="132"/>
        <v xml:space="preserve"> </v>
      </c>
      <c r="AP1050" s="239" t="str">
        <f t="shared" si="133"/>
        <v>MISSING</v>
      </c>
      <c r="AQ1050" s="240" t="str">
        <f t="shared" si="134"/>
        <v/>
      </c>
      <c r="AR1050" s="107" t="str">
        <f t="shared" si="135"/>
        <v/>
      </c>
      <c r="AS1050" s="90"/>
    </row>
    <row r="1051" spans="2:45" x14ac:dyDescent="0.25">
      <c r="B1051" s="87"/>
      <c r="C1051" s="87"/>
      <c r="D1051" s="87"/>
      <c r="E1051" s="87"/>
      <c r="F1051" s="87"/>
      <c r="G1051" s="88"/>
      <c r="H1051" s="89"/>
      <c r="I1051" s="89"/>
      <c r="J1051" s="89"/>
      <c r="K1051" s="89"/>
      <c r="L1051" s="89"/>
      <c r="M1051" s="89"/>
      <c r="N1051" s="89"/>
      <c r="O1051" s="89"/>
      <c r="P1051" s="89"/>
      <c r="Q1051" s="89"/>
      <c r="R1051" s="89"/>
      <c r="S1051" s="89"/>
      <c r="T1051" s="89"/>
      <c r="U1051" s="89"/>
      <c r="V1051" s="10" t="str">
        <f t="shared" si="128"/>
        <v>MISSING</v>
      </c>
      <c r="W1051" s="240" t="str">
        <f t="shared" si="129"/>
        <v xml:space="preserve"> </v>
      </c>
      <c r="X1051" s="88"/>
      <c r="Y1051" s="9" t="str">
        <f t="shared" si="130"/>
        <v>no</v>
      </c>
      <c r="Z1051" s="89"/>
      <c r="AA1051" s="89"/>
      <c r="AB1051" s="89"/>
      <c r="AC1051" s="89"/>
      <c r="AD1051" s="89"/>
      <c r="AE1051" s="89"/>
      <c r="AF1051" s="89"/>
      <c r="AG1051" s="89"/>
      <c r="AH1051" s="89"/>
      <c r="AI1051" s="89"/>
      <c r="AJ1051" s="89"/>
      <c r="AK1051" s="89"/>
      <c r="AL1051" s="89"/>
      <c r="AM1051" s="89"/>
      <c r="AN1051" s="239" t="str">
        <f t="shared" si="131"/>
        <v>MISSING</v>
      </c>
      <c r="AO1051" s="240" t="str">
        <f t="shared" si="132"/>
        <v xml:space="preserve"> </v>
      </c>
      <c r="AP1051" s="239" t="str">
        <f t="shared" si="133"/>
        <v>MISSING</v>
      </c>
      <c r="AQ1051" s="240" t="str">
        <f t="shared" si="134"/>
        <v/>
      </c>
      <c r="AR1051" s="107" t="str">
        <f t="shared" si="135"/>
        <v/>
      </c>
      <c r="AS1051" s="90"/>
    </row>
    <row r="1052" spans="2:45" x14ac:dyDescent="0.25">
      <c r="B1052" s="87"/>
      <c r="C1052" s="87"/>
      <c r="D1052" s="87"/>
      <c r="E1052" s="87"/>
      <c r="F1052" s="87"/>
      <c r="G1052" s="88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  <c r="S1052" s="89"/>
      <c r="T1052" s="89"/>
      <c r="U1052" s="89"/>
      <c r="V1052" s="10" t="str">
        <f t="shared" si="128"/>
        <v>MISSING</v>
      </c>
      <c r="W1052" s="240" t="str">
        <f t="shared" si="129"/>
        <v xml:space="preserve"> </v>
      </c>
      <c r="X1052" s="88"/>
      <c r="Y1052" s="9" t="str">
        <f t="shared" si="130"/>
        <v>no</v>
      </c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/>
      <c r="AK1052" s="89"/>
      <c r="AL1052" s="89"/>
      <c r="AM1052" s="89"/>
      <c r="AN1052" s="239" t="str">
        <f t="shared" si="131"/>
        <v>MISSING</v>
      </c>
      <c r="AO1052" s="240" t="str">
        <f t="shared" si="132"/>
        <v xml:space="preserve"> </v>
      </c>
      <c r="AP1052" s="239" t="str">
        <f t="shared" si="133"/>
        <v>MISSING</v>
      </c>
      <c r="AQ1052" s="240" t="str">
        <f t="shared" si="134"/>
        <v/>
      </c>
      <c r="AR1052" s="107" t="str">
        <f t="shared" si="135"/>
        <v/>
      </c>
      <c r="AS1052" s="90"/>
    </row>
    <row r="1053" spans="2:45" x14ac:dyDescent="0.25">
      <c r="B1053" s="87"/>
      <c r="C1053" s="87"/>
      <c r="D1053" s="87"/>
      <c r="E1053" s="87"/>
      <c r="F1053" s="87"/>
      <c r="G1053" s="88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  <c r="T1053" s="89"/>
      <c r="U1053" s="89"/>
      <c r="V1053" s="10" t="str">
        <f t="shared" si="128"/>
        <v>MISSING</v>
      </c>
      <c r="W1053" s="240" t="str">
        <f t="shared" si="129"/>
        <v xml:space="preserve"> </v>
      </c>
      <c r="X1053" s="88"/>
      <c r="Y1053" s="9" t="str">
        <f t="shared" si="130"/>
        <v>no</v>
      </c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239" t="str">
        <f t="shared" si="131"/>
        <v>MISSING</v>
      </c>
      <c r="AO1053" s="240" t="str">
        <f t="shared" si="132"/>
        <v xml:space="preserve"> </v>
      </c>
      <c r="AP1053" s="239" t="str">
        <f t="shared" si="133"/>
        <v>MISSING</v>
      </c>
      <c r="AQ1053" s="240" t="str">
        <f t="shared" si="134"/>
        <v/>
      </c>
      <c r="AR1053" s="107" t="str">
        <f t="shared" si="135"/>
        <v/>
      </c>
      <c r="AS1053" s="90"/>
    </row>
    <row r="1054" spans="2:45" x14ac:dyDescent="0.25">
      <c r="B1054" s="87"/>
      <c r="C1054" s="87"/>
      <c r="D1054" s="87"/>
      <c r="E1054" s="87"/>
      <c r="F1054" s="87"/>
      <c r="G1054" s="88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  <c r="S1054" s="89"/>
      <c r="T1054" s="89"/>
      <c r="U1054" s="89"/>
      <c r="V1054" s="10" t="str">
        <f t="shared" si="128"/>
        <v>MISSING</v>
      </c>
      <c r="W1054" s="240" t="str">
        <f t="shared" si="129"/>
        <v xml:space="preserve"> </v>
      </c>
      <c r="X1054" s="88"/>
      <c r="Y1054" s="9" t="str">
        <f t="shared" si="130"/>
        <v>no</v>
      </c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239" t="str">
        <f t="shared" si="131"/>
        <v>MISSING</v>
      </c>
      <c r="AO1054" s="240" t="str">
        <f t="shared" si="132"/>
        <v xml:space="preserve"> </v>
      </c>
      <c r="AP1054" s="239" t="str">
        <f t="shared" si="133"/>
        <v>MISSING</v>
      </c>
      <c r="AQ1054" s="240" t="str">
        <f t="shared" si="134"/>
        <v/>
      </c>
      <c r="AR1054" s="107" t="str">
        <f t="shared" si="135"/>
        <v/>
      </c>
      <c r="AS1054" s="90"/>
    </row>
    <row r="1055" spans="2:45" x14ac:dyDescent="0.25">
      <c r="B1055" s="87"/>
      <c r="C1055" s="87"/>
      <c r="D1055" s="87"/>
      <c r="E1055" s="87"/>
      <c r="F1055" s="87"/>
      <c r="G1055" s="88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  <c r="S1055" s="89"/>
      <c r="T1055" s="89"/>
      <c r="U1055" s="89"/>
      <c r="V1055" s="10" t="str">
        <f t="shared" si="128"/>
        <v>MISSING</v>
      </c>
      <c r="W1055" s="240" t="str">
        <f t="shared" si="129"/>
        <v xml:space="preserve"> </v>
      </c>
      <c r="X1055" s="88"/>
      <c r="Y1055" s="9" t="str">
        <f t="shared" si="130"/>
        <v>no</v>
      </c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239" t="str">
        <f t="shared" si="131"/>
        <v>MISSING</v>
      </c>
      <c r="AO1055" s="240" t="str">
        <f t="shared" si="132"/>
        <v xml:space="preserve"> </v>
      </c>
      <c r="AP1055" s="239" t="str">
        <f t="shared" si="133"/>
        <v>MISSING</v>
      </c>
      <c r="AQ1055" s="240" t="str">
        <f t="shared" si="134"/>
        <v/>
      </c>
      <c r="AR1055" s="107" t="str">
        <f t="shared" si="135"/>
        <v/>
      </c>
      <c r="AS1055" s="90"/>
    </row>
    <row r="1056" spans="2:45" x14ac:dyDescent="0.25">
      <c r="B1056" s="87"/>
      <c r="C1056" s="87"/>
      <c r="D1056" s="87"/>
      <c r="E1056" s="87"/>
      <c r="F1056" s="87"/>
      <c r="G1056" s="88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  <c r="S1056" s="89"/>
      <c r="T1056" s="89"/>
      <c r="U1056" s="89"/>
      <c r="V1056" s="10" t="str">
        <f t="shared" si="128"/>
        <v>MISSING</v>
      </c>
      <c r="W1056" s="240" t="str">
        <f t="shared" si="129"/>
        <v xml:space="preserve"> </v>
      </c>
      <c r="X1056" s="88"/>
      <c r="Y1056" s="9" t="str">
        <f t="shared" si="130"/>
        <v>no</v>
      </c>
      <c r="Z1056" s="89"/>
      <c r="AA1056" s="89"/>
      <c r="AB1056" s="89"/>
      <c r="AC1056" s="89"/>
      <c r="AD1056" s="89"/>
      <c r="AE1056" s="89"/>
      <c r="AF1056" s="89"/>
      <c r="AG1056" s="89"/>
      <c r="AH1056" s="89"/>
      <c r="AI1056" s="89"/>
      <c r="AJ1056" s="89"/>
      <c r="AK1056" s="89"/>
      <c r="AL1056" s="89"/>
      <c r="AM1056" s="89"/>
      <c r="AN1056" s="239" t="str">
        <f t="shared" si="131"/>
        <v>MISSING</v>
      </c>
      <c r="AO1056" s="240" t="str">
        <f t="shared" si="132"/>
        <v xml:space="preserve"> </v>
      </c>
      <c r="AP1056" s="239" t="str">
        <f t="shared" si="133"/>
        <v>MISSING</v>
      </c>
      <c r="AQ1056" s="240" t="str">
        <f t="shared" si="134"/>
        <v/>
      </c>
      <c r="AR1056" s="107" t="str">
        <f t="shared" si="135"/>
        <v/>
      </c>
      <c r="AS1056" s="90"/>
    </row>
    <row r="1057" spans="2:45" x14ac:dyDescent="0.25">
      <c r="B1057" s="87"/>
      <c r="C1057" s="87"/>
      <c r="D1057" s="87"/>
      <c r="E1057" s="87"/>
      <c r="F1057" s="87"/>
      <c r="G1057" s="88"/>
      <c r="H1057" s="89"/>
      <c r="I1057" s="89"/>
      <c r="J1057" s="89"/>
      <c r="K1057" s="89"/>
      <c r="L1057" s="89"/>
      <c r="M1057" s="89"/>
      <c r="N1057" s="89"/>
      <c r="O1057" s="89"/>
      <c r="P1057" s="89"/>
      <c r="Q1057" s="89"/>
      <c r="R1057" s="89"/>
      <c r="S1057" s="89"/>
      <c r="T1057" s="89"/>
      <c r="U1057" s="89"/>
      <c r="V1057" s="10" t="str">
        <f t="shared" si="128"/>
        <v>MISSING</v>
      </c>
      <c r="W1057" s="240" t="str">
        <f t="shared" si="129"/>
        <v xml:space="preserve"> </v>
      </c>
      <c r="X1057" s="88"/>
      <c r="Y1057" s="9" t="str">
        <f t="shared" si="130"/>
        <v>no</v>
      </c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239" t="str">
        <f t="shared" si="131"/>
        <v>MISSING</v>
      </c>
      <c r="AO1057" s="240" t="str">
        <f t="shared" si="132"/>
        <v xml:space="preserve"> </v>
      </c>
      <c r="AP1057" s="239" t="str">
        <f t="shared" si="133"/>
        <v>MISSING</v>
      </c>
      <c r="AQ1057" s="240" t="str">
        <f t="shared" si="134"/>
        <v/>
      </c>
      <c r="AR1057" s="107" t="str">
        <f t="shared" si="135"/>
        <v/>
      </c>
      <c r="AS1057" s="90"/>
    </row>
    <row r="1058" spans="2:45" x14ac:dyDescent="0.25">
      <c r="B1058" s="87"/>
      <c r="C1058" s="87"/>
      <c r="D1058" s="87"/>
      <c r="E1058" s="87"/>
      <c r="F1058" s="87"/>
      <c r="G1058" s="88"/>
      <c r="H1058" s="89"/>
      <c r="I1058" s="89"/>
      <c r="J1058" s="89"/>
      <c r="K1058" s="89"/>
      <c r="L1058" s="89"/>
      <c r="M1058" s="89"/>
      <c r="N1058" s="89"/>
      <c r="O1058" s="89"/>
      <c r="P1058" s="89"/>
      <c r="Q1058" s="89"/>
      <c r="R1058" s="89"/>
      <c r="S1058" s="89"/>
      <c r="T1058" s="89"/>
      <c r="U1058" s="89"/>
      <c r="V1058" s="10" t="str">
        <f t="shared" si="128"/>
        <v>MISSING</v>
      </c>
      <c r="W1058" s="240" t="str">
        <f t="shared" si="129"/>
        <v xml:space="preserve"> </v>
      </c>
      <c r="X1058" s="88"/>
      <c r="Y1058" s="9" t="str">
        <f t="shared" si="130"/>
        <v>no</v>
      </c>
      <c r="Z1058" s="89"/>
      <c r="AA1058" s="89"/>
      <c r="AB1058" s="89"/>
      <c r="AC1058" s="89"/>
      <c r="AD1058" s="89"/>
      <c r="AE1058" s="89"/>
      <c r="AF1058" s="89"/>
      <c r="AG1058" s="89"/>
      <c r="AH1058" s="89"/>
      <c r="AI1058" s="89"/>
      <c r="AJ1058" s="89"/>
      <c r="AK1058" s="89"/>
      <c r="AL1058" s="89"/>
      <c r="AM1058" s="89"/>
      <c r="AN1058" s="239" t="str">
        <f t="shared" si="131"/>
        <v>MISSING</v>
      </c>
      <c r="AO1058" s="240" t="str">
        <f t="shared" si="132"/>
        <v xml:space="preserve"> </v>
      </c>
      <c r="AP1058" s="239" t="str">
        <f t="shared" si="133"/>
        <v>MISSING</v>
      </c>
      <c r="AQ1058" s="240" t="str">
        <f t="shared" si="134"/>
        <v/>
      </c>
      <c r="AR1058" s="107" t="str">
        <f t="shared" si="135"/>
        <v/>
      </c>
      <c r="AS1058" s="90"/>
    </row>
    <row r="1059" spans="2:45" x14ac:dyDescent="0.25">
      <c r="B1059" s="87"/>
      <c r="C1059" s="87"/>
      <c r="D1059" s="87"/>
      <c r="E1059" s="87"/>
      <c r="F1059" s="87"/>
      <c r="G1059" s="88"/>
      <c r="H1059" s="89"/>
      <c r="I1059" s="89"/>
      <c r="J1059" s="89"/>
      <c r="K1059" s="89"/>
      <c r="L1059" s="89"/>
      <c r="M1059" s="89"/>
      <c r="N1059" s="89"/>
      <c r="O1059" s="89"/>
      <c r="P1059" s="89"/>
      <c r="Q1059" s="89"/>
      <c r="R1059" s="89"/>
      <c r="S1059" s="89"/>
      <c r="T1059" s="89"/>
      <c r="U1059" s="89"/>
      <c r="V1059" s="10" t="str">
        <f t="shared" si="128"/>
        <v>MISSING</v>
      </c>
      <c r="W1059" s="240" t="str">
        <f t="shared" si="129"/>
        <v xml:space="preserve"> </v>
      </c>
      <c r="X1059" s="88"/>
      <c r="Y1059" s="9" t="str">
        <f t="shared" si="130"/>
        <v>no</v>
      </c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239" t="str">
        <f t="shared" si="131"/>
        <v>MISSING</v>
      </c>
      <c r="AO1059" s="240" t="str">
        <f t="shared" si="132"/>
        <v xml:space="preserve"> </v>
      </c>
      <c r="AP1059" s="239" t="str">
        <f t="shared" si="133"/>
        <v>MISSING</v>
      </c>
      <c r="AQ1059" s="240" t="str">
        <f t="shared" si="134"/>
        <v/>
      </c>
      <c r="AR1059" s="107" t="str">
        <f t="shared" si="135"/>
        <v/>
      </c>
      <c r="AS1059" s="90"/>
    </row>
    <row r="1060" spans="2:45" x14ac:dyDescent="0.25">
      <c r="B1060" s="87"/>
      <c r="C1060" s="87"/>
      <c r="D1060" s="87"/>
      <c r="E1060" s="87"/>
      <c r="F1060" s="87"/>
      <c r="G1060" s="88"/>
      <c r="H1060" s="89"/>
      <c r="I1060" s="89"/>
      <c r="J1060" s="89"/>
      <c r="K1060" s="89"/>
      <c r="L1060" s="89"/>
      <c r="M1060" s="89"/>
      <c r="N1060" s="89"/>
      <c r="O1060" s="89"/>
      <c r="P1060" s="89"/>
      <c r="Q1060" s="89"/>
      <c r="R1060" s="89"/>
      <c r="S1060" s="89"/>
      <c r="T1060" s="89"/>
      <c r="U1060" s="89"/>
      <c r="V1060" s="10" t="str">
        <f t="shared" si="128"/>
        <v>MISSING</v>
      </c>
      <c r="W1060" s="240" t="str">
        <f t="shared" si="129"/>
        <v xml:space="preserve"> </v>
      </c>
      <c r="X1060" s="88"/>
      <c r="Y1060" s="9" t="str">
        <f t="shared" si="130"/>
        <v>no</v>
      </c>
      <c r="Z1060" s="89"/>
      <c r="AA1060" s="89"/>
      <c r="AB1060" s="89"/>
      <c r="AC1060" s="89"/>
      <c r="AD1060" s="89"/>
      <c r="AE1060" s="89"/>
      <c r="AF1060" s="89"/>
      <c r="AG1060" s="89"/>
      <c r="AH1060" s="89"/>
      <c r="AI1060" s="89"/>
      <c r="AJ1060" s="89"/>
      <c r="AK1060" s="89"/>
      <c r="AL1060" s="89"/>
      <c r="AM1060" s="89"/>
      <c r="AN1060" s="239" t="str">
        <f t="shared" si="131"/>
        <v>MISSING</v>
      </c>
      <c r="AO1060" s="240" t="str">
        <f t="shared" si="132"/>
        <v xml:space="preserve"> </v>
      </c>
      <c r="AP1060" s="239" t="str">
        <f t="shared" si="133"/>
        <v>MISSING</v>
      </c>
      <c r="AQ1060" s="240" t="str">
        <f t="shared" si="134"/>
        <v/>
      </c>
      <c r="AR1060" s="107" t="str">
        <f t="shared" si="135"/>
        <v/>
      </c>
      <c r="AS1060" s="90"/>
    </row>
    <row r="1061" spans="2:45" x14ac:dyDescent="0.25">
      <c r="B1061" s="87"/>
      <c r="C1061" s="87"/>
      <c r="D1061" s="87"/>
      <c r="E1061" s="87"/>
      <c r="F1061" s="87"/>
      <c r="G1061" s="88"/>
      <c r="H1061" s="89"/>
      <c r="I1061" s="89"/>
      <c r="J1061" s="89"/>
      <c r="K1061" s="89"/>
      <c r="L1061" s="89"/>
      <c r="M1061" s="89"/>
      <c r="N1061" s="89"/>
      <c r="O1061" s="89"/>
      <c r="P1061" s="89"/>
      <c r="Q1061" s="89"/>
      <c r="R1061" s="89"/>
      <c r="S1061" s="89"/>
      <c r="T1061" s="89"/>
      <c r="U1061" s="89"/>
      <c r="V1061" s="10" t="str">
        <f t="shared" si="128"/>
        <v>MISSING</v>
      </c>
      <c r="W1061" s="240" t="str">
        <f t="shared" si="129"/>
        <v xml:space="preserve"> </v>
      </c>
      <c r="X1061" s="88"/>
      <c r="Y1061" s="9" t="str">
        <f t="shared" si="130"/>
        <v>no</v>
      </c>
      <c r="Z1061" s="89"/>
      <c r="AA1061" s="89"/>
      <c r="AB1061" s="89"/>
      <c r="AC1061" s="89"/>
      <c r="AD1061" s="89"/>
      <c r="AE1061" s="89"/>
      <c r="AF1061" s="89"/>
      <c r="AG1061" s="89"/>
      <c r="AH1061" s="89"/>
      <c r="AI1061" s="89"/>
      <c r="AJ1061" s="89"/>
      <c r="AK1061" s="89"/>
      <c r="AL1061" s="89"/>
      <c r="AM1061" s="89"/>
      <c r="AN1061" s="239" t="str">
        <f t="shared" si="131"/>
        <v>MISSING</v>
      </c>
      <c r="AO1061" s="240" t="str">
        <f t="shared" si="132"/>
        <v xml:space="preserve"> </v>
      </c>
      <c r="AP1061" s="239" t="str">
        <f t="shared" si="133"/>
        <v>MISSING</v>
      </c>
      <c r="AQ1061" s="240" t="str">
        <f t="shared" si="134"/>
        <v/>
      </c>
      <c r="AR1061" s="107" t="str">
        <f t="shared" si="135"/>
        <v/>
      </c>
      <c r="AS1061" s="90"/>
    </row>
    <row r="1062" spans="2:45" x14ac:dyDescent="0.25">
      <c r="B1062" s="87"/>
      <c r="C1062" s="87"/>
      <c r="D1062" s="87"/>
      <c r="E1062" s="87"/>
      <c r="F1062" s="87"/>
      <c r="G1062" s="88"/>
      <c r="H1062" s="89"/>
      <c r="I1062" s="89"/>
      <c r="J1062" s="89"/>
      <c r="K1062" s="89"/>
      <c r="L1062" s="89"/>
      <c r="M1062" s="89"/>
      <c r="N1062" s="89"/>
      <c r="O1062" s="89"/>
      <c r="P1062" s="89"/>
      <c r="Q1062" s="89"/>
      <c r="R1062" s="89"/>
      <c r="S1062" s="89"/>
      <c r="T1062" s="89"/>
      <c r="U1062" s="89"/>
      <c r="V1062" s="10" t="str">
        <f t="shared" si="128"/>
        <v>MISSING</v>
      </c>
      <c r="W1062" s="240" t="str">
        <f t="shared" si="129"/>
        <v xml:space="preserve"> </v>
      </c>
      <c r="X1062" s="88"/>
      <c r="Y1062" s="9" t="str">
        <f t="shared" si="130"/>
        <v>no</v>
      </c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239" t="str">
        <f t="shared" si="131"/>
        <v>MISSING</v>
      </c>
      <c r="AO1062" s="240" t="str">
        <f t="shared" si="132"/>
        <v xml:space="preserve"> </v>
      </c>
      <c r="AP1062" s="239" t="str">
        <f t="shared" si="133"/>
        <v>MISSING</v>
      </c>
      <c r="AQ1062" s="240" t="str">
        <f t="shared" si="134"/>
        <v/>
      </c>
      <c r="AR1062" s="107" t="str">
        <f t="shared" si="135"/>
        <v/>
      </c>
      <c r="AS1062" s="90"/>
    </row>
    <row r="1063" spans="2:45" x14ac:dyDescent="0.25">
      <c r="B1063" s="87"/>
      <c r="C1063" s="87"/>
      <c r="D1063" s="87"/>
      <c r="E1063" s="87"/>
      <c r="F1063" s="87"/>
      <c r="G1063" s="88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  <c r="S1063" s="89"/>
      <c r="T1063" s="89"/>
      <c r="U1063" s="89"/>
      <c r="V1063" s="10" t="str">
        <f t="shared" si="128"/>
        <v>MISSING</v>
      </c>
      <c r="W1063" s="240" t="str">
        <f t="shared" si="129"/>
        <v xml:space="preserve"> </v>
      </c>
      <c r="X1063" s="88"/>
      <c r="Y1063" s="9" t="str">
        <f t="shared" si="130"/>
        <v>no</v>
      </c>
      <c r="Z1063" s="89"/>
      <c r="AA1063" s="89"/>
      <c r="AB1063" s="89"/>
      <c r="AC1063" s="89"/>
      <c r="AD1063" s="89"/>
      <c r="AE1063" s="89"/>
      <c r="AF1063" s="89"/>
      <c r="AG1063" s="89"/>
      <c r="AH1063" s="89"/>
      <c r="AI1063" s="89"/>
      <c r="AJ1063" s="89"/>
      <c r="AK1063" s="89"/>
      <c r="AL1063" s="89"/>
      <c r="AM1063" s="89"/>
      <c r="AN1063" s="239" t="str">
        <f t="shared" si="131"/>
        <v>MISSING</v>
      </c>
      <c r="AO1063" s="240" t="str">
        <f t="shared" si="132"/>
        <v xml:space="preserve"> </v>
      </c>
      <c r="AP1063" s="239" t="str">
        <f t="shared" si="133"/>
        <v>MISSING</v>
      </c>
      <c r="AQ1063" s="240" t="str">
        <f t="shared" si="134"/>
        <v/>
      </c>
      <c r="AR1063" s="107" t="str">
        <f t="shared" si="135"/>
        <v/>
      </c>
      <c r="AS1063" s="90"/>
    </row>
    <row r="1064" spans="2:45" x14ac:dyDescent="0.25">
      <c r="B1064" s="87"/>
      <c r="C1064" s="87"/>
      <c r="D1064" s="87"/>
      <c r="E1064" s="87"/>
      <c r="F1064" s="87"/>
      <c r="G1064" s="88"/>
      <c r="H1064" s="89"/>
      <c r="I1064" s="89"/>
      <c r="J1064" s="89"/>
      <c r="K1064" s="89"/>
      <c r="L1064" s="89"/>
      <c r="M1064" s="89"/>
      <c r="N1064" s="89"/>
      <c r="O1064" s="89"/>
      <c r="P1064" s="89"/>
      <c r="Q1064" s="89"/>
      <c r="R1064" s="89"/>
      <c r="S1064" s="89"/>
      <c r="T1064" s="89"/>
      <c r="U1064" s="89"/>
      <c r="V1064" s="10" t="str">
        <f t="shared" si="128"/>
        <v>MISSING</v>
      </c>
      <c r="W1064" s="240" t="str">
        <f t="shared" si="129"/>
        <v xml:space="preserve"> </v>
      </c>
      <c r="X1064" s="88"/>
      <c r="Y1064" s="9" t="str">
        <f t="shared" si="130"/>
        <v>no</v>
      </c>
      <c r="Z1064" s="89"/>
      <c r="AA1064" s="89"/>
      <c r="AB1064" s="89"/>
      <c r="AC1064" s="89"/>
      <c r="AD1064" s="89"/>
      <c r="AE1064" s="89"/>
      <c r="AF1064" s="89"/>
      <c r="AG1064" s="89"/>
      <c r="AH1064" s="89"/>
      <c r="AI1064" s="89"/>
      <c r="AJ1064" s="89"/>
      <c r="AK1064" s="89"/>
      <c r="AL1064" s="89"/>
      <c r="AM1064" s="89"/>
      <c r="AN1064" s="239" t="str">
        <f t="shared" si="131"/>
        <v>MISSING</v>
      </c>
      <c r="AO1064" s="240" t="str">
        <f t="shared" si="132"/>
        <v xml:space="preserve"> </v>
      </c>
      <c r="AP1064" s="239" t="str">
        <f t="shared" si="133"/>
        <v>MISSING</v>
      </c>
      <c r="AQ1064" s="240" t="str">
        <f t="shared" si="134"/>
        <v/>
      </c>
      <c r="AR1064" s="107" t="str">
        <f t="shared" si="135"/>
        <v/>
      </c>
      <c r="AS1064" s="90"/>
    </row>
    <row r="1065" spans="2:45" x14ac:dyDescent="0.25">
      <c r="B1065" s="87"/>
      <c r="C1065" s="87"/>
      <c r="D1065" s="87"/>
      <c r="E1065" s="87"/>
      <c r="F1065" s="87"/>
      <c r="G1065" s="88"/>
      <c r="H1065" s="89"/>
      <c r="I1065" s="89"/>
      <c r="J1065" s="89"/>
      <c r="K1065" s="89"/>
      <c r="L1065" s="89"/>
      <c r="M1065" s="89"/>
      <c r="N1065" s="89"/>
      <c r="O1065" s="89"/>
      <c r="P1065" s="89"/>
      <c r="Q1065" s="89"/>
      <c r="R1065" s="89"/>
      <c r="S1065" s="89"/>
      <c r="T1065" s="89"/>
      <c r="U1065" s="89"/>
      <c r="V1065" s="10" t="str">
        <f t="shared" si="128"/>
        <v>MISSING</v>
      </c>
      <c r="W1065" s="240" t="str">
        <f t="shared" si="129"/>
        <v xml:space="preserve"> </v>
      </c>
      <c r="X1065" s="88"/>
      <c r="Y1065" s="9" t="str">
        <f t="shared" si="130"/>
        <v>no</v>
      </c>
      <c r="Z1065" s="89"/>
      <c r="AA1065" s="89"/>
      <c r="AB1065" s="89"/>
      <c r="AC1065" s="89"/>
      <c r="AD1065" s="89"/>
      <c r="AE1065" s="89"/>
      <c r="AF1065" s="89"/>
      <c r="AG1065" s="89"/>
      <c r="AH1065" s="89"/>
      <c r="AI1065" s="89"/>
      <c r="AJ1065" s="89"/>
      <c r="AK1065" s="89"/>
      <c r="AL1065" s="89"/>
      <c r="AM1065" s="89"/>
      <c r="AN1065" s="239" t="str">
        <f t="shared" si="131"/>
        <v>MISSING</v>
      </c>
      <c r="AO1065" s="240" t="str">
        <f t="shared" si="132"/>
        <v xml:space="preserve"> </v>
      </c>
      <c r="AP1065" s="239" t="str">
        <f t="shared" si="133"/>
        <v>MISSING</v>
      </c>
      <c r="AQ1065" s="240" t="str">
        <f t="shared" si="134"/>
        <v/>
      </c>
      <c r="AR1065" s="107" t="str">
        <f t="shared" si="135"/>
        <v/>
      </c>
      <c r="AS1065" s="90"/>
    </row>
    <row r="1066" spans="2:45" x14ac:dyDescent="0.25">
      <c r="B1066" s="87"/>
      <c r="C1066" s="87"/>
      <c r="D1066" s="87"/>
      <c r="E1066" s="87"/>
      <c r="F1066" s="87"/>
      <c r="G1066" s="88"/>
      <c r="H1066" s="89"/>
      <c r="I1066" s="89"/>
      <c r="J1066" s="89"/>
      <c r="K1066" s="89"/>
      <c r="L1066" s="89"/>
      <c r="M1066" s="89"/>
      <c r="N1066" s="89"/>
      <c r="O1066" s="89"/>
      <c r="P1066" s="89"/>
      <c r="Q1066" s="89"/>
      <c r="R1066" s="89"/>
      <c r="S1066" s="89"/>
      <c r="T1066" s="89"/>
      <c r="U1066" s="89"/>
      <c r="V1066" s="10" t="str">
        <f t="shared" si="128"/>
        <v>MISSING</v>
      </c>
      <c r="W1066" s="240" t="str">
        <f t="shared" si="129"/>
        <v xml:space="preserve"> </v>
      </c>
      <c r="X1066" s="88"/>
      <c r="Y1066" s="9" t="str">
        <f t="shared" si="130"/>
        <v>no</v>
      </c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239" t="str">
        <f t="shared" si="131"/>
        <v>MISSING</v>
      </c>
      <c r="AO1066" s="240" t="str">
        <f t="shared" si="132"/>
        <v xml:space="preserve"> </v>
      </c>
      <c r="AP1066" s="239" t="str">
        <f t="shared" si="133"/>
        <v>MISSING</v>
      </c>
      <c r="AQ1066" s="240" t="str">
        <f t="shared" si="134"/>
        <v/>
      </c>
      <c r="AR1066" s="107" t="str">
        <f t="shared" si="135"/>
        <v/>
      </c>
      <c r="AS1066" s="90"/>
    </row>
    <row r="1067" spans="2:45" x14ac:dyDescent="0.25">
      <c r="B1067" s="87"/>
      <c r="C1067" s="87"/>
      <c r="D1067" s="87"/>
      <c r="E1067" s="87"/>
      <c r="F1067" s="87"/>
      <c r="G1067" s="88"/>
      <c r="H1067" s="89"/>
      <c r="I1067" s="89"/>
      <c r="J1067" s="89"/>
      <c r="K1067" s="89"/>
      <c r="L1067" s="89"/>
      <c r="M1067" s="89"/>
      <c r="N1067" s="89"/>
      <c r="O1067" s="89"/>
      <c r="P1067" s="89"/>
      <c r="Q1067" s="89"/>
      <c r="R1067" s="89"/>
      <c r="S1067" s="89"/>
      <c r="T1067" s="89"/>
      <c r="U1067" s="89"/>
      <c r="V1067" s="10" t="str">
        <f t="shared" si="128"/>
        <v>MISSING</v>
      </c>
      <c r="W1067" s="240" t="str">
        <f t="shared" si="129"/>
        <v xml:space="preserve"> </v>
      </c>
      <c r="X1067" s="88"/>
      <c r="Y1067" s="9" t="str">
        <f t="shared" si="130"/>
        <v>no</v>
      </c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239" t="str">
        <f t="shared" si="131"/>
        <v>MISSING</v>
      </c>
      <c r="AO1067" s="240" t="str">
        <f t="shared" si="132"/>
        <v xml:space="preserve"> </v>
      </c>
      <c r="AP1067" s="239" t="str">
        <f t="shared" si="133"/>
        <v>MISSING</v>
      </c>
      <c r="AQ1067" s="240" t="str">
        <f t="shared" si="134"/>
        <v/>
      </c>
      <c r="AR1067" s="107" t="str">
        <f t="shared" si="135"/>
        <v/>
      </c>
      <c r="AS1067" s="90"/>
    </row>
    <row r="1068" spans="2:45" x14ac:dyDescent="0.25">
      <c r="B1068" s="87"/>
      <c r="C1068" s="87"/>
      <c r="D1068" s="87"/>
      <c r="E1068" s="87"/>
      <c r="F1068" s="87"/>
      <c r="G1068" s="88"/>
      <c r="H1068" s="89"/>
      <c r="I1068" s="89"/>
      <c r="J1068" s="89"/>
      <c r="K1068" s="89"/>
      <c r="L1068" s="89"/>
      <c r="M1068" s="89"/>
      <c r="N1068" s="89"/>
      <c r="O1068" s="89"/>
      <c r="P1068" s="89"/>
      <c r="Q1068" s="89"/>
      <c r="R1068" s="89"/>
      <c r="S1068" s="89"/>
      <c r="T1068" s="89"/>
      <c r="U1068" s="89"/>
      <c r="V1068" s="10" t="str">
        <f t="shared" si="128"/>
        <v>MISSING</v>
      </c>
      <c r="W1068" s="240" t="str">
        <f t="shared" si="129"/>
        <v xml:space="preserve"> </v>
      </c>
      <c r="X1068" s="88"/>
      <c r="Y1068" s="9" t="str">
        <f t="shared" si="130"/>
        <v>no</v>
      </c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239" t="str">
        <f t="shared" si="131"/>
        <v>MISSING</v>
      </c>
      <c r="AO1068" s="240" t="str">
        <f t="shared" si="132"/>
        <v xml:space="preserve"> </v>
      </c>
      <c r="AP1068" s="239" t="str">
        <f t="shared" si="133"/>
        <v>MISSING</v>
      </c>
      <c r="AQ1068" s="240" t="str">
        <f t="shared" si="134"/>
        <v/>
      </c>
      <c r="AR1068" s="107" t="str">
        <f t="shared" si="135"/>
        <v/>
      </c>
      <c r="AS1068" s="90"/>
    </row>
    <row r="1069" spans="2:45" x14ac:dyDescent="0.25">
      <c r="B1069" s="87"/>
      <c r="C1069" s="87"/>
      <c r="D1069" s="87"/>
      <c r="E1069" s="87"/>
      <c r="F1069" s="87"/>
      <c r="G1069" s="88"/>
      <c r="H1069" s="89"/>
      <c r="I1069" s="89"/>
      <c r="J1069" s="89"/>
      <c r="K1069" s="89"/>
      <c r="L1069" s="89"/>
      <c r="M1069" s="89"/>
      <c r="N1069" s="89"/>
      <c r="O1069" s="89"/>
      <c r="P1069" s="89"/>
      <c r="Q1069" s="89"/>
      <c r="R1069" s="89"/>
      <c r="S1069" s="89"/>
      <c r="T1069" s="89"/>
      <c r="U1069" s="89"/>
      <c r="V1069" s="10" t="str">
        <f t="shared" si="128"/>
        <v>MISSING</v>
      </c>
      <c r="W1069" s="240" t="str">
        <f t="shared" si="129"/>
        <v xml:space="preserve"> </v>
      </c>
      <c r="X1069" s="88"/>
      <c r="Y1069" s="9" t="str">
        <f t="shared" si="130"/>
        <v>no</v>
      </c>
      <c r="Z1069" s="89"/>
      <c r="AA1069" s="89"/>
      <c r="AB1069" s="89"/>
      <c r="AC1069" s="89"/>
      <c r="AD1069" s="89"/>
      <c r="AE1069" s="89"/>
      <c r="AF1069" s="89"/>
      <c r="AG1069" s="89"/>
      <c r="AH1069" s="89"/>
      <c r="AI1069" s="89"/>
      <c r="AJ1069" s="89"/>
      <c r="AK1069" s="89"/>
      <c r="AL1069" s="89"/>
      <c r="AM1069" s="89"/>
      <c r="AN1069" s="239" t="str">
        <f t="shared" si="131"/>
        <v>MISSING</v>
      </c>
      <c r="AO1069" s="240" t="str">
        <f t="shared" si="132"/>
        <v xml:space="preserve"> </v>
      </c>
      <c r="AP1069" s="239" t="str">
        <f t="shared" si="133"/>
        <v>MISSING</v>
      </c>
      <c r="AQ1069" s="240" t="str">
        <f t="shared" si="134"/>
        <v/>
      </c>
      <c r="AR1069" s="107" t="str">
        <f t="shared" si="135"/>
        <v/>
      </c>
      <c r="AS1069" s="90"/>
    </row>
    <row r="1070" spans="2:45" x14ac:dyDescent="0.25">
      <c r="B1070" s="87"/>
      <c r="C1070" s="87"/>
      <c r="D1070" s="87"/>
      <c r="E1070" s="87"/>
      <c r="F1070" s="87"/>
      <c r="G1070" s="88"/>
      <c r="H1070" s="89"/>
      <c r="I1070" s="89"/>
      <c r="J1070" s="89"/>
      <c r="K1070" s="89"/>
      <c r="L1070" s="89"/>
      <c r="M1070" s="89"/>
      <c r="N1070" s="89"/>
      <c r="O1070" s="89"/>
      <c r="P1070" s="89"/>
      <c r="Q1070" s="89"/>
      <c r="R1070" s="89"/>
      <c r="S1070" s="89"/>
      <c r="T1070" s="89"/>
      <c r="U1070" s="89"/>
      <c r="V1070" s="10" t="str">
        <f t="shared" si="128"/>
        <v>MISSING</v>
      </c>
      <c r="W1070" s="240" t="str">
        <f t="shared" si="129"/>
        <v xml:space="preserve"> </v>
      </c>
      <c r="X1070" s="88"/>
      <c r="Y1070" s="9" t="str">
        <f t="shared" si="130"/>
        <v>no</v>
      </c>
      <c r="Z1070" s="89"/>
      <c r="AA1070" s="89"/>
      <c r="AB1070" s="89"/>
      <c r="AC1070" s="89"/>
      <c r="AD1070" s="89"/>
      <c r="AE1070" s="89"/>
      <c r="AF1070" s="89"/>
      <c r="AG1070" s="89"/>
      <c r="AH1070" s="89"/>
      <c r="AI1070" s="89"/>
      <c r="AJ1070" s="89"/>
      <c r="AK1070" s="89"/>
      <c r="AL1070" s="89"/>
      <c r="AM1070" s="89"/>
      <c r="AN1070" s="239" t="str">
        <f t="shared" si="131"/>
        <v>MISSING</v>
      </c>
      <c r="AO1070" s="240" t="str">
        <f t="shared" si="132"/>
        <v xml:space="preserve"> </v>
      </c>
      <c r="AP1070" s="239" t="str">
        <f t="shared" si="133"/>
        <v>MISSING</v>
      </c>
      <c r="AQ1070" s="240" t="str">
        <f t="shared" si="134"/>
        <v/>
      </c>
      <c r="AR1070" s="107" t="str">
        <f t="shared" si="135"/>
        <v/>
      </c>
      <c r="AS1070" s="90"/>
    </row>
    <row r="1071" spans="2:45" x14ac:dyDescent="0.25">
      <c r="B1071" s="87"/>
      <c r="C1071" s="87"/>
      <c r="D1071" s="87"/>
      <c r="E1071" s="87"/>
      <c r="F1071" s="87"/>
      <c r="G1071" s="88"/>
      <c r="H1071" s="89"/>
      <c r="I1071" s="89"/>
      <c r="J1071" s="89"/>
      <c r="K1071" s="89"/>
      <c r="L1071" s="89"/>
      <c r="M1071" s="89"/>
      <c r="N1071" s="89"/>
      <c r="O1071" s="89"/>
      <c r="P1071" s="89"/>
      <c r="Q1071" s="89"/>
      <c r="R1071" s="89"/>
      <c r="S1071" s="89"/>
      <c r="T1071" s="89"/>
      <c r="U1071" s="89"/>
      <c r="V1071" s="10" t="str">
        <f t="shared" si="128"/>
        <v>MISSING</v>
      </c>
      <c r="W1071" s="240" t="str">
        <f t="shared" si="129"/>
        <v xml:space="preserve"> </v>
      </c>
      <c r="X1071" s="88"/>
      <c r="Y1071" s="9" t="str">
        <f t="shared" si="130"/>
        <v>no</v>
      </c>
      <c r="Z1071" s="89"/>
      <c r="AA1071" s="89"/>
      <c r="AB1071" s="89"/>
      <c r="AC1071" s="89"/>
      <c r="AD1071" s="89"/>
      <c r="AE1071" s="89"/>
      <c r="AF1071" s="89"/>
      <c r="AG1071" s="89"/>
      <c r="AH1071" s="89"/>
      <c r="AI1071" s="89"/>
      <c r="AJ1071" s="89"/>
      <c r="AK1071" s="89"/>
      <c r="AL1071" s="89"/>
      <c r="AM1071" s="89"/>
      <c r="AN1071" s="239" t="str">
        <f t="shared" si="131"/>
        <v>MISSING</v>
      </c>
      <c r="AO1071" s="240" t="str">
        <f t="shared" si="132"/>
        <v xml:space="preserve"> </v>
      </c>
      <c r="AP1071" s="239" t="str">
        <f t="shared" si="133"/>
        <v>MISSING</v>
      </c>
      <c r="AQ1071" s="240" t="str">
        <f t="shared" si="134"/>
        <v/>
      </c>
      <c r="AR1071" s="107" t="str">
        <f t="shared" si="135"/>
        <v/>
      </c>
      <c r="AS1071" s="90"/>
    </row>
    <row r="1072" spans="2:45" x14ac:dyDescent="0.25">
      <c r="B1072" s="87"/>
      <c r="C1072" s="87"/>
      <c r="D1072" s="87"/>
      <c r="E1072" s="87"/>
      <c r="F1072" s="87"/>
      <c r="G1072" s="88"/>
      <c r="H1072" s="89"/>
      <c r="I1072" s="89"/>
      <c r="J1072" s="89"/>
      <c r="K1072" s="89"/>
      <c r="L1072" s="89"/>
      <c r="M1072" s="89"/>
      <c r="N1072" s="89"/>
      <c r="O1072" s="89"/>
      <c r="P1072" s="89"/>
      <c r="Q1072" s="89"/>
      <c r="R1072" s="89"/>
      <c r="S1072" s="89"/>
      <c r="T1072" s="89"/>
      <c r="U1072" s="89"/>
      <c r="V1072" s="10" t="str">
        <f t="shared" si="128"/>
        <v>MISSING</v>
      </c>
      <c r="W1072" s="240" t="str">
        <f t="shared" si="129"/>
        <v xml:space="preserve"> </v>
      </c>
      <c r="X1072" s="88"/>
      <c r="Y1072" s="9" t="str">
        <f t="shared" si="130"/>
        <v>no</v>
      </c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239" t="str">
        <f t="shared" si="131"/>
        <v>MISSING</v>
      </c>
      <c r="AO1072" s="240" t="str">
        <f t="shared" si="132"/>
        <v xml:space="preserve"> </v>
      </c>
      <c r="AP1072" s="239" t="str">
        <f t="shared" si="133"/>
        <v>MISSING</v>
      </c>
      <c r="AQ1072" s="240" t="str">
        <f t="shared" si="134"/>
        <v/>
      </c>
      <c r="AR1072" s="107" t="str">
        <f t="shared" si="135"/>
        <v/>
      </c>
      <c r="AS1072" s="90"/>
    </row>
    <row r="1073" spans="2:45" x14ac:dyDescent="0.25">
      <c r="B1073" s="87"/>
      <c r="C1073" s="87"/>
      <c r="D1073" s="87"/>
      <c r="E1073" s="87"/>
      <c r="F1073" s="87"/>
      <c r="G1073" s="88"/>
      <c r="H1073" s="89"/>
      <c r="I1073" s="89"/>
      <c r="J1073" s="89"/>
      <c r="K1073" s="89"/>
      <c r="L1073" s="89"/>
      <c r="M1073" s="89"/>
      <c r="N1073" s="89"/>
      <c r="O1073" s="89"/>
      <c r="P1073" s="89"/>
      <c r="Q1073" s="89"/>
      <c r="R1073" s="89"/>
      <c r="S1073" s="89"/>
      <c r="T1073" s="89"/>
      <c r="U1073" s="89"/>
      <c r="V1073" s="10" t="str">
        <f t="shared" si="128"/>
        <v>MISSING</v>
      </c>
      <c r="W1073" s="240" t="str">
        <f t="shared" si="129"/>
        <v xml:space="preserve"> </v>
      </c>
      <c r="X1073" s="88"/>
      <c r="Y1073" s="9" t="str">
        <f t="shared" si="130"/>
        <v>no</v>
      </c>
      <c r="Z1073" s="89"/>
      <c r="AA1073" s="89"/>
      <c r="AB1073" s="89"/>
      <c r="AC1073" s="89"/>
      <c r="AD1073" s="89"/>
      <c r="AE1073" s="89"/>
      <c r="AF1073" s="89"/>
      <c r="AG1073" s="89"/>
      <c r="AH1073" s="89"/>
      <c r="AI1073" s="89"/>
      <c r="AJ1073" s="89"/>
      <c r="AK1073" s="89"/>
      <c r="AL1073" s="89"/>
      <c r="AM1073" s="89"/>
      <c r="AN1073" s="239" t="str">
        <f t="shared" si="131"/>
        <v>MISSING</v>
      </c>
      <c r="AO1073" s="240" t="str">
        <f t="shared" si="132"/>
        <v xml:space="preserve"> </v>
      </c>
      <c r="AP1073" s="239" t="str">
        <f t="shared" si="133"/>
        <v>MISSING</v>
      </c>
      <c r="AQ1073" s="240" t="str">
        <f t="shared" si="134"/>
        <v/>
      </c>
      <c r="AR1073" s="107" t="str">
        <f t="shared" si="135"/>
        <v/>
      </c>
      <c r="AS1073" s="90"/>
    </row>
    <row r="1074" spans="2:45" x14ac:dyDescent="0.25">
      <c r="B1074" s="87"/>
      <c r="C1074" s="87"/>
      <c r="D1074" s="87"/>
      <c r="E1074" s="87"/>
      <c r="F1074" s="87"/>
      <c r="G1074" s="88"/>
      <c r="H1074" s="89"/>
      <c r="I1074" s="89"/>
      <c r="J1074" s="89"/>
      <c r="K1074" s="89"/>
      <c r="L1074" s="89"/>
      <c r="M1074" s="89"/>
      <c r="N1074" s="89"/>
      <c r="O1074" s="89"/>
      <c r="P1074" s="89"/>
      <c r="Q1074" s="89"/>
      <c r="R1074" s="89"/>
      <c r="S1074" s="89"/>
      <c r="T1074" s="89"/>
      <c r="U1074" s="89"/>
      <c r="V1074" s="10" t="str">
        <f t="shared" si="128"/>
        <v>MISSING</v>
      </c>
      <c r="W1074" s="240" t="str">
        <f t="shared" si="129"/>
        <v xml:space="preserve"> </v>
      </c>
      <c r="X1074" s="88"/>
      <c r="Y1074" s="9" t="str">
        <f t="shared" si="130"/>
        <v>no</v>
      </c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239" t="str">
        <f t="shared" si="131"/>
        <v>MISSING</v>
      </c>
      <c r="AO1074" s="240" t="str">
        <f t="shared" si="132"/>
        <v xml:space="preserve"> </v>
      </c>
      <c r="AP1074" s="239" t="str">
        <f t="shared" si="133"/>
        <v>MISSING</v>
      </c>
      <c r="AQ1074" s="240" t="str">
        <f t="shared" si="134"/>
        <v/>
      </c>
      <c r="AR1074" s="107" t="str">
        <f t="shared" si="135"/>
        <v/>
      </c>
      <c r="AS1074" s="90"/>
    </row>
    <row r="1075" spans="2:45" x14ac:dyDescent="0.25">
      <c r="B1075" s="87"/>
      <c r="C1075" s="87"/>
      <c r="D1075" s="87"/>
      <c r="E1075" s="87"/>
      <c r="F1075" s="87"/>
      <c r="G1075" s="88"/>
      <c r="H1075" s="89"/>
      <c r="I1075" s="89"/>
      <c r="J1075" s="89"/>
      <c r="K1075" s="89"/>
      <c r="L1075" s="89"/>
      <c r="M1075" s="89"/>
      <c r="N1075" s="89"/>
      <c r="O1075" s="89"/>
      <c r="P1075" s="89"/>
      <c r="Q1075" s="89"/>
      <c r="R1075" s="89"/>
      <c r="S1075" s="89"/>
      <c r="T1075" s="89"/>
      <c r="U1075" s="89"/>
      <c r="V1075" s="10" t="str">
        <f t="shared" si="128"/>
        <v>MISSING</v>
      </c>
      <c r="W1075" s="240" t="str">
        <f t="shared" si="129"/>
        <v xml:space="preserve"> </v>
      </c>
      <c r="X1075" s="88"/>
      <c r="Y1075" s="9" t="str">
        <f t="shared" si="130"/>
        <v>no</v>
      </c>
      <c r="Z1075" s="89"/>
      <c r="AA1075" s="89"/>
      <c r="AB1075" s="89"/>
      <c r="AC1075" s="89"/>
      <c r="AD1075" s="89"/>
      <c r="AE1075" s="89"/>
      <c r="AF1075" s="89"/>
      <c r="AG1075" s="89"/>
      <c r="AH1075" s="89"/>
      <c r="AI1075" s="89"/>
      <c r="AJ1075" s="89"/>
      <c r="AK1075" s="89"/>
      <c r="AL1075" s="89"/>
      <c r="AM1075" s="89"/>
      <c r="AN1075" s="239" t="str">
        <f t="shared" si="131"/>
        <v>MISSING</v>
      </c>
      <c r="AO1075" s="240" t="str">
        <f t="shared" si="132"/>
        <v xml:space="preserve"> </v>
      </c>
      <c r="AP1075" s="239" t="str">
        <f t="shared" si="133"/>
        <v>MISSING</v>
      </c>
      <c r="AQ1075" s="240" t="str">
        <f t="shared" si="134"/>
        <v/>
      </c>
      <c r="AR1075" s="107" t="str">
        <f t="shared" si="135"/>
        <v/>
      </c>
      <c r="AS1075" s="90"/>
    </row>
    <row r="1076" spans="2:45" x14ac:dyDescent="0.25">
      <c r="B1076" s="87"/>
      <c r="C1076" s="87"/>
      <c r="D1076" s="87"/>
      <c r="E1076" s="87"/>
      <c r="F1076" s="87"/>
      <c r="G1076" s="88"/>
      <c r="H1076" s="89"/>
      <c r="I1076" s="89"/>
      <c r="J1076" s="89"/>
      <c r="K1076" s="89"/>
      <c r="L1076" s="89"/>
      <c r="M1076" s="89"/>
      <c r="N1076" s="89"/>
      <c r="O1076" s="89"/>
      <c r="P1076" s="89"/>
      <c r="Q1076" s="89"/>
      <c r="R1076" s="89"/>
      <c r="S1076" s="89"/>
      <c r="T1076" s="89"/>
      <c r="U1076" s="89"/>
      <c r="V1076" s="10" t="str">
        <f t="shared" si="128"/>
        <v>MISSING</v>
      </c>
      <c r="W1076" s="240" t="str">
        <f t="shared" si="129"/>
        <v xml:space="preserve"> </v>
      </c>
      <c r="X1076" s="88"/>
      <c r="Y1076" s="9" t="str">
        <f t="shared" si="130"/>
        <v>no</v>
      </c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239" t="str">
        <f t="shared" si="131"/>
        <v>MISSING</v>
      </c>
      <c r="AO1076" s="240" t="str">
        <f t="shared" si="132"/>
        <v xml:space="preserve"> </v>
      </c>
      <c r="AP1076" s="239" t="str">
        <f t="shared" si="133"/>
        <v>MISSING</v>
      </c>
      <c r="AQ1076" s="240" t="str">
        <f t="shared" si="134"/>
        <v/>
      </c>
      <c r="AR1076" s="107" t="str">
        <f t="shared" si="135"/>
        <v/>
      </c>
      <c r="AS1076" s="90"/>
    </row>
    <row r="1077" spans="2:45" x14ac:dyDescent="0.25">
      <c r="B1077" s="87"/>
      <c r="C1077" s="87"/>
      <c r="D1077" s="87"/>
      <c r="E1077" s="87"/>
      <c r="F1077" s="87"/>
      <c r="G1077" s="88"/>
      <c r="H1077" s="89"/>
      <c r="I1077" s="89"/>
      <c r="J1077" s="89"/>
      <c r="K1077" s="89"/>
      <c r="L1077" s="89"/>
      <c r="M1077" s="89"/>
      <c r="N1077" s="89"/>
      <c r="O1077" s="89"/>
      <c r="P1077" s="89"/>
      <c r="Q1077" s="89"/>
      <c r="R1077" s="89"/>
      <c r="S1077" s="89"/>
      <c r="T1077" s="89"/>
      <c r="U1077" s="89"/>
      <c r="V1077" s="10" t="str">
        <f t="shared" si="128"/>
        <v>MISSING</v>
      </c>
      <c r="W1077" s="240" t="str">
        <f t="shared" si="129"/>
        <v xml:space="preserve"> </v>
      </c>
      <c r="X1077" s="88"/>
      <c r="Y1077" s="9" t="str">
        <f t="shared" si="130"/>
        <v>no</v>
      </c>
      <c r="Z1077" s="89"/>
      <c r="AA1077" s="89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89"/>
      <c r="AL1077" s="89"/>
      <c r="AM1077" s="89"/>
      <c r="AN1077" s="239" t="str">
        <f t="shared" si="131"/>
        <v>MISSING</v>
      </c>
      <c r="AO1077" s="240" t="str">
        <f t="shared" si="132"/>
        <v xml:space="preserve"> </v>
      </c>
      <c r="AP1077" s="239" t="str">
        <f t="shared" si="133"/>
        <v>MISSING</v>
      </c>
      <c r="AQ1077" s="240" t="str">
        <f t="shared" si="134"/>
        <v/>
      </c>
      <c r="AR1077" s="107" t="str">
        <f t="shared" si="135"/>
        <v/>
      </c>
      <c r="AS1077" s="90"/>
    </row>
    <row r="1078" spans="2:45" x14ac:dyDescent="0.25">
      <c r="B1078" s="87"/>
      <c r="C1078" s="87"/>
      <c r="D1078" s="87"/>
      <c r="E1078" s="87"/>
      <c r="F1078" s="87"/>
      <c r="G1078" s="88"/>
      <c r="H1078" s="89"/>
      <c r="I1078" s="89"/>
      <c r="J1078" s="89"/>
      <c r="K1078" s="89"/>
      <c r="L1078" s="89"/>
      <c r="M1078" s="89"/>
      <c r="N1078" s="89"/>
      <c r="O1078" s="89"/>
      <c r="P1078" s="89"/>
      <c r="Q1078" s="89"/>
      <c r="R1078" s="89"/>
      <c r="S1078" s="89"/>
      <c r="T1078" s="89"/>
      <c r="U1078" s="89"/>
      <c r="V1078" s="10" t="str">
        <f t="shared" si="128"/>
        <v>MISSING</v>
      </c>
      <c r="W1078" s="240" t="str">
        <f t="shared" si="129"/>
        <v xml:space="preserve"> </v>
      </c>
      <c r="X1078" s="88"/>
      <c r="Y1078" s="9" t="str">
        <f t="shared" si="130"/>
        <v>no</v>
      </c>
      <c r="Z1078" s="89"/>
      <c r="AA1078" s="89"/>
      <c r="AB1078" s="89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89"/>
      <c r="AM1078" s="89"/>
      <c r="AN1078" s="239" t="str">
        <f t="shared" si="131"/>
        <v>MISSING</v>
      </c>
      <c r="AO1078" s="240" t="str">
        <f t="shared" si="132"/>
        <v xml:space="preserve"> </v>
      </c>
      <c r="AP1078" s="239" t="str">
        <f t="shared" si="133"/>
        <v>MISSING</v>
      </c>
      <c r="AQ1078" s="240" t="str">
        <f t="shared" si="134"/>
        <v/>
      </c>
      <c r="AR1078" s="107" t="str">
        <f t="shared" si="135"/>
        <v/>
      </c>
      <c r="AS1078" s="90"/>
    </row>
    <row r="1079" spans="2:45" x14ac:dyDescent="0.25">
      <c r="B1079" s="87"/>
      <c r="C1079" s="87"/>
      <c r="D1079" s="87"/>
      <c r="E1079" s="87"/>
      <c r="F1079" s="87"/>
      <c r="G1079" s="88"/>
      <c r="H1079" s="89"/>
      <c r="I1079" s="89"/>
      <c r="J1079" s="89"/>
      <c r="K1079" s="89"/>
      <c r="L1079" s="89"/>
      <c r="M1079" s="89"/>
      <c r="N1079" s="89"/>
      <c r="O1079" s="89"/>
      <c r="P1079" s="89"/>
      <c r="Q1079" s="89"/>
      <c r="R1079" s="89"/>
      <c r="S1079" s="89"/>
      <c r="T1079" s="89"/>
      <c r="U1079" s="89"/>
      <c r="V1079" s="10" t="str">
        <f t="shared" si="128"/>
        <v>MISSING</v>
      </c>
      <c r="W1079" s="240" t="str">
        <f t="shared" si="129"/>
        <v xml:space="preserve"> </v>
      </c>
      <c r="X1079" s="88"/>
      <c r="Y1079" s="9" t="str">
        <f t="shared" si="130"/>
        <v>no</v>
      </c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239" t="str">
        <f t="shared" si="131"/>
        <v>MISSING</v>
      </c>
      <c r="AO1079" s="240" t="str">
        <f t="shared" si="132"/>
        <v xml:space="preserve"> </v>
      </c>
      <c r="AP1079" s="239" t="str">
        <f t="shared" si="133"/>
        <v>MISSING</v>
      </c>
      <c r="AQ1079" s="240" t="str">
        <f t="shared" si="134"/>
        <v/>
      </c>
      <c r="AR1079" s="107" t="str">
        <f t="shared" si="135"/>
        <v/>
      </c>
      <c r="AS1079" s="90"/>
    </row>
    <row r="1080" spans="2:45" x14ac:dyDescent="0.25">
      <c r="B1080" s="87"/>
      <c r="C1080" s="87"/>
      <c r="D1080" s="87"/>
      <c r="E1080" s="87"/>
      <c r="F1080" s="87"/>
      <c r="G1080" s="88"/>
      <c r="H1080" s="89"/>
      <c r="I1080" s="89"/>
      <c r="J1080" s="89"/>
      <c r="K1080" s="89"/>
      <c r="L1080" s="89"/>
      <c r="M1080" s="89"/>
      <c r="N1080" s="89"/>
      <c r="O1080" s="89"/>
      <c r="P1080" s="89"/>
      <c r="Q1080" s="89"/>
      <c r="R1080" s="89"/>
      <c r="S1080" s="89"/>
      <c r="T1080" s="89"/>
      <c r="U1080" s="89"/>
      <c r="V1080" s="10" t="str">
        <f t="shared" si="128"/>
        <v>MISSING</v>
      </c>
      <c r="W1080" s="240" t="str">
        <f t="shared" si="129"/>
        <v xml:space="preserve"> </v>
      </c>
      <c r="X1080" s="88"/>
      <c r="Y1080" s="9" t="str">
        <f t="shared" si="130"/>
        <v>no</v>
      </c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239" t="str">
        <f t="shared" si="131"/>
        <v>MISSING</v>
      </c>
      <c r="AO1080" s="240" t="str">
        <f t="shared" si="132"/>
        <v xml:space="preserve"> </v>
      </c>
      <c r="AP1080" s="239" t="str">
        <f t="shared" si="133"/>
        <v>MISSING</v>
      </c>
      <c r="AQ1080" s="240" t="str">
        <f t="shared" si="134"/>
        <v/>
      </c>
      <c r="AR1080" s="107" t="str">
        <f t="shared" si="135"/>
        <v/>
      </c>
      <c r="AS1080" s="90"/>
    </row>
    <row r="1081" spans="2:45" x14ac:dyDescent="0.25">
      <c r="B1081" s="87"/>
      <c r="C1081" s="87"/>
      <c r="D1081" s="87"/>
      <c r="E1081" s="87"/>
      <c r="F1081" s="87"/>
      <c r="G1081" s="88"/>
      <c r="H1081" s="89"/>
      <c r="I1081" s="89"/>
      <c r="J1081" s="89"/>
      <c r="K1081" s="89"/>
      <c r="L1081" s="89"/>
      <c r="M1081" s="89"/>
      <c r="N1081" s="89"/>
      <c r="O1081" s="89"/>
      <c r="P1081" s="89"/>
      <c r="Q1081" s="89"/>
      <c r="R1081" s="89"/>
      <c r="S1081" s="89"/>
      <c r="T1081" s="89"/>
      <c r="U1081" s="89"/>
      <c r="V1081" s="10" t="str">
        <f t="shared" si="128"/>
        <v>MISSING</v>
      </c>
      <c r="W1081" s="240" t="str">
        <f t="shared" si="129"/>
        <v xml:space="preserve"> </v>
      </c>
      <c r="X1081" s="88"/>
      <c r="Y1081" s="9" t="str">
        <f t="shared" si="130"/>
        <v>no</v>
      </c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239" t="str">
        <f t="shared" si="131"/>
        <v>MISSING</v>
      </c>
      <c r="AO1081" s="240" t="str">
        <f t="shared" si="132"/>
        <v xml:space="preserve"> </v>
      </c>
      <c r="AP1081" s="239" t="str">
        <f t="shared" si="133"/>
        <v>MISSING</v>
      </c>
      <c r="AQ1081" s="240" t="str">
        <f t="shared" si="134"/>
        <v/>
      </c>
      <c r="AR1081" s="107" t="str">
        <f t="shared" si="135"/>
        <v/>
      </c>
      <c r="AS1081" s="90"/>
    </row>
    <row r="1082" spans="2:45" x14ac:dyDescent="0.25">
      <c r="B1082" s="87"/>
      <c r="C1082" s="87"/>
      <c r="D1082" s="87"/>
      <c r="E1082" s="87"/>
      <c r="F1082" s="87"/>
      <c r="G1082" s="88"/>
      <c r="H1082" s="89"/>
      <c r="I1082" s="89"/>
      <c r="J1082" s="89"/>
      <c r="K1082" s="89"/>
      <c r="L1082" s="89"/>
      <c r="M1082" s="89"/>
      <c r="N1082" s="89"/>
      <c r="O1082" s="89"/>
      <c r="P1082" s="89"/>
      <c r="Q1082" s="89"/>
      <c r="R1082" s="89"/>
      <c r="S1082" s="89"/>
      <c r="T1082" s="89"/>
      <c r="U1082" s="89"/>
      <c r="V1082" s="10" t="str">
        <f t="shared" si="128"/>
        <v>MISSING</v>
      </c>
      <c r="W1082" s="240" t="str">
        <f t="shared" si="129"/>
        <v xml:space="preserve"> </v>
      </c>
      <c r="X1082" s="88"/>
      <c r="Y1082" s="9" t="str">
        <f t="shared" si="130"/>
        <v>no</v>
      </c>
      <c r="Z1082" s="89"/>
      <c r="AA1082" s="89"/>
      <c r="AB1082" s="89"/>
      <c r="AC1082" s="89"/>
      <c r="AD1082" s="89"/>
      <c r="AE1082" s="89"/>
      <c r="AF1082" s="89"/>
      <c r="AG1082" s="89"/>
      <c r="AH1082" s="89"/>
      <c r="AI1082" s="89"/>
      <c r="AJ1082" s="89"/>
      <c r="AK1082" s="89"/>
      <c r="AL1082" s="89"/>
      <c r="AM1082" s="89"/>
      <c r="AN1082" s="239" t="str">
        <f t="shared" si="131"/>
        <v>MISSING</v>
      </c>
      <c r="AO1082" s="240" t="str">
        <f t="shared" si="132"/>
        <v xml:space="preserve"> </v>
      </c>
      <c r="AP1082" s="239" t="str">
        <f t="shared" si="133"/>
        <v>MISSING</v>
      </c>
      <c r="AQ1082" s="240" t="str">
        <f t="shared" si="134"/>
        <v/>
      </c>
      <c r="AR1082" s="107" t="str">
        <f t="shared" si="135"/>
        <v/>
      </c>
      <c r="AS1082" s="90"/>
    </row>
    <row r="1083" spans="2:45" x14ac:dyDescent="0.25">
      <c r="B1083" s="87"/>
      <c r="C1083" s="87"/>
      <c r="D1083" s="87"/>
      <c r="E1083" s="87"/>
      <c r="F1083" s="87"/>
      <c r="G1083" s="88"/>
      <c r="H1083" s="89"/>
      <c r="I1083" s="89"/>
      <c r="J1083" s="89"/>
      <c r="K1083" s="89"/>
      <c r="L1083" s="89"/>
      <c r="M1083" s="89"/>
      <c r="N1083" s="89"/>
      <c r="O1083" s="89"/>
      <c r="P1083" s="89"/>
      <c r="Q1083" s="89"/>
      <c r="R1083" s="89"/>
      <c r="S1083" s="89"/>
      <c r="T1083" s="89"/>
      <c r="U1083" s="89"/>
      <c r="V1083" s="10" t="str">
        <f t="shared" si="128"/>
        <v>MISSING</v>
      </c>
      <c r="W1083" s="240" t="str">
        <f t="shared" si="129"/>
        <v xml:space="preserve"> </v>
      </c>
      <c r="X1083" s="88"/>
      <c r="Y1083" s="9" t="str">
        <f t="shared" si="130"/>
        <v>no</v>
      </c>
      <c r="Z1083" s="89"/>
      <c r="AA1083" s="89"/>
      <c r="AB1083" s="89"/>
      <c r="AC1083" s="89"/>
      <c r="AD1083" s="89"/>
      <c r="AE1083" s="89"/>
      <c r="AF1083" s="89"/>
      <c r="AG1083" s="89"/>
      <c r="AH1083" s="89"/>
      <c r="AI1083" s="89"/>
      <c r="AJ1083" s="89"/>
      <c r="AK1083" s="89"/>
      <c r="AL1083" s="89"/>
      <c r="AM1083" s="89"/>
      <c r="AN1083" s="239" t="str">
        <f t="shared" si="131"/>
        <v>MISSING</v>
      </c>
      <c r="AO1083" s="240" t="str">
        <f t="shared" si="132"/>
        <v xml:space="preserve"> </v>
      </c>
      <c r="AP1083" s="239" t="str">
        <f t="shared" si="133"/>
        <v>MISSING</v>
      </c>
      <c r="AQ1083" s="240" t="str">
        <f t="shared" si="134"/>
        <v/>
      </c>
      <c r="AR1083" s="107" t="str">
        <f t="shared" si="135"/>
        <v/>
      </c>
      <c r="AS1083" s="90"/>
    </row>
    <row r="1084" spans="2:45" x14ac:dyDescent="0.25">
      <c r="B1084" s="87"/>
      <c r="C1084" s="87"/>
      <c r="D1084" s="87"/>
      <c r="E1084" s="87"/>
      <c r="F1084" s="87"/>
      <c r="G1084" s="88"/>
      <c r="H1084" s="89"/>
      <c r="I1084" s="89"/>
      <c r="J1084" s="89"/>
      <c r="K1084" s="89"/>
      <c r="L1084" s="89"/>
      <c r="M1084" s="89"/>
      <c r="N1084" s="89"/>
      <c r="O1084" s="89"/>
      <c r="P1084" s="89"/>
      <c r="Q1084" s="89"/>
      <c r="R1084" s="89"/>
      <c r="S1084" s="89"/>
      <c r="T1084" s="89"/>
      <c r="U1084" s="89"/>
      <c r="V1084" s="10" t="str">
        <f t="shared" si="128"/>
        <v>MISSING</v>
      </c>
      <c r="W1084" s="240" t="str">
        <f t="shared" si="129"/>
        <v xml:space="preserve"> </v>
      </c>
      <c r="X1084" s="88"/>
      <c r="Y1084" s="9" t="str">
        <f t="shared" si="130"/>
        <v>no</v>
      </c>
      <c r="Z1084" s="89"/>
      <c r="AA1084" s="89"/>
      <c r="AB1084" s="89"/>
      <c r="AC1084" s="89"/>
      <c r="AD1084" s="89"/>
      <c r="AE1084" s="89"/>
      <c r="AF1084" s="89"/>
      <c r="AG1084" s="89"/>
      <c r="AH1084" s="89"/>
      <c r="AI1084" s="89"/>
      <c r="AJ1084" s="89"/>
      <c r="AK1084" s="89"/>
      <c r="AL1084" s="89"/>
      <c r="AM1084" s="89"/>
      <c r="AN1084" s="239" t="str">
        <f t="shared" si="131"/>
        <v>MISSING</v>
      </c>
      <c r="AO1084" s="240" t="str">
        <f t="shared" si="132"/>
        <v xml:space="preserve"> </v>
      </c>
      <c r="AP1084" s="239" t="str">
        <f t="shared" si="133"/>
        <v>MISSING</v>
      </c>
      <c r="AQ1084" s="240" t="str">
        <f t="shared" si="134"/>
        <v/>
      </c>
      <c r="AR1084" s="107" t="str">
        <f t="shared" si="135"/>
        <v/>
      </c>
      <c r="AS1084" s="90"/>
    </row>
    <row r="1085" spans="2:45" x14ac:dyDescent="0.25">
      <c r="B1085" s="87"/>
      <c r="C1085" s="87"/>
      <c r="D1085" s="87"/>
      <c r="E1085" s="87"/>
      <c r="F1085" s="87"/>
      <c r="G1085" s="88"/>
      <c r="H1085" s="89"/>
      <c r="I1085" s="89"/>
      <c r="J1085" s="89"/>
      <c r="K1085" s="89"/>
      <c r="L1085" s="89"/>
      <c r="M1085" s="89"/>
      <c r="N1085" s="89"/>
      <c r="O1085" s="89"/>
      <c r="P1085" s="89"/>
      <c r="Q1085" s="89"/>
      <c r="R1085" s="89"/>
      <c r="S1085" s="89"/>
      <c r="T1085" s="89"/>
      <c r="U1085" s="89"/>
      <c r="V1085" s="10" t="str">
        <f t="shared" si="128"/>
        <v>MISSING</v>
      </c>
      <c r="W1085" s="240" t="str">
        <f t="shared" si="129"/>
        <v xml:space="preserve"> </v>
      </c>
      <c r="X1085" s="88"/>
      <c r="Y1085" s="9" t="str">
        <f t="shared" si="130"/>
        <v>no</v>
      </c>
      <c r="Z1085" s="89"/>
      <c r="AA1085" s="89"/>
      <c r="AB1085" s="89"/>
      <c r="AC1085" s="89"/>
      <c r="AD1085" s="89"/>
      <c r="AE1085" s="89"/>
      <c r="AF1085" s="89"/>
      <c r="AG1085" s="89"/>
      <c r="AH1085" s="89"/>
      <c r="AI1085" s="89"/>
      <c r="AJ1085" s="89"/>
      <c r="AK1085" s="89"/>
      <c r="AL1085" s="89"/>
      <c r="AM1085" s="89"/>
      <c r="AN1085" s="239" t="str">
        <f t="shared" si="131"/>
        <v>MISSING</v>
      </c>
      <c r="AO1085" s="240" t="str">
        <f t="shared" si="132"/>
        <v xml:space="preserve"> </v>
      </c>
      <c r="AP1085" s="239" t="str">
        <f t="shared" si="133"/>
        <v>MISSING</v>
      </c>
      <c r="AQ1085" s="240" t="str">
        <f t="shared" si="134"/>
        <v/>
      </c>
      <c r="AR1085" s="107" t="str">
        <f t="shared" si="135"/>
        <v/>
      </c>
      <c r="AS1085" s="90"/>
    </row>
    <row r="1086" spans="2:45" x14ac:dyDescent="0.25">
      <c r="B1086" s="87"/>
      <c r="C1086" s="87"/>
      <c r="D1086" s="87"/>
      <c r="E1086" s="87"/>
      <c r="F1086" s="87"/>
      <c r="G1086" s="88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89"/>
      <c r="T1086" s="89"/>
      <c r="U1086" s="89"/>
      <c r="V1086" s="10" t="str">
        <f t="shared" si="128"/>
        <v>MISSING</v>
      </c>
      <c r="W1086" s="240" t="str">
        <f t="shared" si="129"/>
        <v xml:space="preserve"> </v>
      </c>
      <c r="X1086" s="88"/>
      <c r="Y1086" s="9" t="str">
        <f t="shared" si="130"/>
        <v>no</v>
      </c>
      <c r="Z1086" s="89"/>
      <c r="AA1086" s="89"/>
      <c r="AB1086" s="89"/>
      <c r="AC1086" s="89"/>
      <c r="AD1086" s="89"/>
      <c r="AE1086" s="89"/>
      <c r="AF1086" s="89"/>
      <c r="AG1086" s="89"/>
      <c r="AH1086" s="89"/>
      <c r="AI1086" s="89"/>
      <c r="AJ1086" s="89"/>
      <c r="AK1086" s="89"/>
      <c r="AL1086" s="89"/>
      <c r="AM1086" s="89"/>
      <c r="AN1086" s="239" t="str">
        <f t="shared" si="131"/>
        <v>MISSING</v>
      </c>
      <c r="AO1086" s="240" t="str">
        <f t="shared" si="132"/>
        <v xml:space="preserve"> </v>
      </c>
      <c r="AP1086" s="239" t="str">
        <f t="shared" si="133"/>
        <v>MISSING</v>
      </c>
      <c r="AQ1086" s="240" t="str">
        <f t="shared" si="134"/>
        <v/>
      </c>
      <c r="AR1086" s="107" t="str">
        <f t="shared" si="135"/>
        <v/>
      </c>
      <c r="AS1086" s="90"/>
    </row>
    <row r="1087" spans="2:45" x14ac:dyDescent="0.25">
      <c r="B1087" s="87"/>
      <c r="C1087" s="87"/>
      <c r="D1087" s="87"/>
      <c r="E1087" s="87"/>
      <c r="F1087" s="87"/>
      <c r="G1087" s="88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89"/>
      <c r="T1087" s="89"/>
      <c r="U1087" s="89"/>
      <c r="V1087" s="10" t="str">
        <f t="shared" si="128"/>
        <v>MISSING</v>
      </c>
      <c r="W1087" s="240" t="str">
        <f t="shared" si="129"/>
        <v xml:space="preserve"> </v>
      </c>
      <c r="X1087" s="88"/>
      <c r="Y1087" s="9" t="str">
        <f t="shared" si="130"/>
        <v>no</v>
      </c>
      <c r="Z1087" s="89"/>
      <c r="AA1087" s="89"/>
      <c r="AB1087" s="89"/>
      <c r="AC1087" s="89"/>
      <c r="AD1087" s="89"/>
      <c r="AE1087" s="89"/>
      <c r="AF1087" s="89"/>
      <c r="AG1087" s="89"/>
      <c r="AH1087" s="89"/>
      <c r="AI1087" s="89"/>
      <c r="AJ1087" s="89"/>
      <c r="AK1087" s="89"/>
      <c r="AL1087" s="89"/>
      <c r="AM1087" s="89"/>
      <c r="AN1087" s="239" t="str">
        <f t="shared" si="131"/>
        <v>MISSING</v>
      </c>
      <c r="AO1087" s="240" t="str">
        <f t="shared" si="132"/>
        <v xml:space="preserve"> </v>
      </c>
      <c r="AP1087" s="239" t="str">
        <f t="shared" si="133"/>
        <v>MISSING</v>
      </c>
      <c r="AQ1087" s="240" t="str">
        <f t="shared" si="134"/>
        <v/>
      </c>
      <c r="AR1087" s="107" t="str">
        <f t="shared" si="135"/>
        <v/>
      </c>
      <c r="AS1087" s="90"/>
    </row>
    <row r="1088" spans="2:45" x14ac:dyDescent="0.25">
      <c r="B1088" s="87"/>
      <c r="C1088" s="87"/>
      <c r="D1088" s="87"/>
      <c r="E1088" s="87"/>
      <c r="F1088" s="87"/>
      <c r="G1088" s="88"/>
      <c r="H1088" s="89"/>
      <c r="I1088" s="89"/>
      <c r="J1088" s="89"/>
      <c r="K1088" s="89"/>
      <c r="L1088" s="89"/>
      <c r="M1088" s="89"/>
      <c r="N1088" s="89"/>
      <c r="O1088" s="89"/>
      <c r="P1088" s="89"/>
      <c r="Q1088" s="89"/>
      <c r="R1088" s="89"/>
      <c r="S1088" s="89"/>
      <c r="T1088" s="89"/>
      <c r="U1088" s="89"/>
      <c r="V1088" s="10" t="str">
        <f t="shared" si="128"/>
        <v>MISSING</v>
      </c>
      <c r="W1088" s="240" t="str">
        <f t="shared" si="129"/>
        <v xml:space="preserve"> </v>
      </c>
      <c r="X1088" s="88"/>
      <c r="Y1088" s="9" t="str">
        <f t="shared" si="130"/>
        <v>no</v>
      </c>
      <c r="Z1088" s="89"/>
      <c r="AA1088" s="89"/>
      <c r="AB1088" s="89"/>
      <c r="AC1088" s="89"/>
      <c r="AD1088" s="89"/>
      <c r="AE1088" s="89"/>
      <c r="AF1088" s="89"/>
      <c r="AG1088" s="89"/>
      <c r="AH1088" s="89"/>
      <c r="AI1088" s="89"/>
      <c r="AJ1088" s="89"/>
      <c r="AK1088" s="89"/>
      <c r="AL1088" s="89"/>
      <c r="AM1088" s="89"/>
      <c r="AN1088" s="239" t="str">
        <f t="shared" si="131"/>
        <v>MISSING</v>
      </c>
      <c r="AO1088" s="240" t="str">
        <f t="shared" si="132"/>
        <v xml:space="preserve"> </v>
      </c>
      <c r="AP1088" s="239" t="str">
        <f t="shared" si="133"/>
        <v>MISSING</v>
      </c>
      <c r="AQ1088" s="240" t="str">
        <f t="shared" si="134"/>
        <v/>
      </c>
      <c r="AR1088" s="107" t="str">
        <f t="shared" si="135"/>
        <v/>
      </c>
      <c r="AS1088" s="90"/>
    </row>
    <row r="1089" spans="2:45" x14ac:dyDescent="0.25">
      <c r="B1089" s="87"/>
      <c r="C1089" s="87"/>
      <c r="D1089" s="87"/>
      <c r="E1089" s="87"/>
      <c r="F1089" s="87"/>
      <c r="G1089" s="88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89"/>
      <c r="T1089" s="89"/>
      <c r="U1089" s="89"/>
      <c r="V1089" s="10" t="str">
        <f t="shared" si="128"/>
        <v>MISSING</v>
      </c>
      <c r="W1089" s="240" t="str">
        <f t="shared" si="129"/>
        <v xml:space="preserve"> </v>
      </c>
      <c r="X1089" s="88"/>
      <c r="Y1089" s="9" t="str">
        <f t="shared" si="130"/>
        <v>no</v>
      </c>
      <c r="Z1089" s="89"/>
      <c r="AA1089" s="89"/>
      <c r="AB1089" s="89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89"/>
      <c r="AM1089" s="89"/>
      <c r="AN1089" s="239" t="str">
        <f t="shared" si="131"/>
        <v>MISSING</v>
      </c>
      <c r="AO1089" s="240" t="str">
        <f t="shared" si="132"/>
        <v xml:space="preserve"> </v>
      </c>
      <c r="AP1089" s="239" t="str">
        <f t="shared" si="133"/>
        <v>MISSING</v>
      </c>
      <c r="AQ1089" s="240" t="str">
        <f t="shared" si="134"/>
        <v/>
      </c>
      <c r="AR1089" s="107" t="str">
        <f t="shared" si="135"/>
        <v/>
      </c>
      <c r="AS1089" s="90"/>
    </row>
    <row r="1090" spans="2:45" x14ac:dyDescent="0.25">
      <c r="B1090" s="87"/>
      <c r="C1090" s="87"/>
      <c r="D1090" s="87"/>
      <c r="E1090" s="87"/>
      <c r="F1090" s="87"/>
      <c r="G1090" s="88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89"/>
      <c r="T1090" s="89"/>
      <c r="U1090" s="89"/>
      <c r="V1090" s="10" t="str">
        <f t="shared" si="128"/>
        <v>MISSING</v>
      </c>
      <c r="W1090" s="240" t="str">
        <f t="shared" si="129"/>
        <v xml:space="preserve"> </v>
      </c>
      <c r="X1090" s="88"/>
      <c r="Y1090" s="9" t="str">
        <f t="shared" si="130"/>
        <v>no</v>
      </c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239" t="str">
        <f t="shared" si="131"/>
        <v>MISSING</v>
      </c>
      <c r="AO1090" s="240" t="str">
        <f t="shared" si="132"/>
        <v xml:space="preserve"> </v>
      </c>
      <c r="AP1090" s="239" t="str">
        <f t="shared" si="133"/>
        <v>MISSING</v>
      </c>
      <c r="AQ1090" s="240" t="str">
        <f t="shared" si="134"/>
        <v/>
      </c>
      <c r="AR1090" s="107" t="str">
        <f t="shared" si="135"/>
        <v/>
      </c>
      <c r="AS1090" s="90"/>
    </row>
    <row r="1091" spans="2:45" x14ac:dyDescent="0.25">
      <c r="B1091" s="87"/>
      <c r="C1091" s="87"/>
      <c r="D1091" s="87"/>
      <c r="E1091" s="87"/>
      <c r="F1091" s="87"/>
      <c r="G1091" s="88"/>
      <c r="H1091" s="89"/>
      <c r="I1091" s="89"/>
      <c r="J1091" s="89"/>
      <c r="K1091" s="89"/>
      <c r="L1091" s="89"/>
      <c r="M1091" s="89"/>
      <c r="N1091" s="89"/>
      <c r="O1091" s="89"/>
      <c r="P1091" s="89"/>
      <c r="Q1091" s="89"/>
      <c r="R1091" s="89"/>
      <c r="S1091" s="89"/>
      <c r="T1091" s="89"/>
      <c r="U1091" s="89"/>
      <c r="V1091" s="10" t="str">
        <f t="shared" si="128"/>
        <v>MISSING</v>
      </c>
      <c r="W1091" s="240" t="str">
        <f t="shared" si="129"/>
        <v xml:space="preserve"> </v>
      </c>
      <c r="X1091" s="88"/>
      <c r="Y1091" s="9" t="str">
        <f t="shared" si="130"/>
        <v>no</v>
      </c>
      <c r="Z1091" s="89"/>
      <c r="AA1091" s="89"/>
      <c r="AB1091" s="89"/>
      <c r="AC1091" s="89"/>
      <c r="AD1091" s="89"/>
      <c r="AE1091" s="89"/>
      <c r="AF1091" s="89"/>
      <c r="AG1091" s="89"/>
      <c r="AH1091" s="89"/>
      <c r="AI1091" s="89"/>
      <c r="AJ1091" s="89"/>
      <c r="AK1091" s="89"/>
      <c r="AL1091" s="89"/>
      <c r="AM1091" s="89"/>
      <c r="AN1091" s="239" t="str">
        <f t="shared" si="131"/>
        <v>MISSING</v>
      </c>
      <c r="AO1091" s="240" t="str">
        <f t="shared" si="132"/>
        <v xml:space="preserve"> </v>
      </c>
      <c r="AP1091" s="239" t="str">
        <f t="shared" si="133"/>
        <v>MISSING</v>
      </c>
      <c r="AQ1091" s="240" t="str">
        <f t="shared" si="134"/>
        <v/>
      </c>
      <c r="AR1091" s="107" t="str">
        <f t="shared" si="135"/>
        <v/>
      </c>
      <c r="AS1091" s="90"/>
    </row>
    <row r="1092" spans="2:45" x14ac:dyDescent="0.25">
      <c r="B1092" s="87"/>
      <c r="C1092" s="87"/>
      <c r="D1092" s="87"/>
      <c r="E1092" s="87"/>
      <c r="F1092" s="87"/>
      <c r="G1092" s="88"/>
      <c r="H1092" s="89"/>
      <c r="I1092" s="89"/>
      <c r="J1092" s="89"/>
      <c r="K1092" s="89"/>
      <c r="L1092" s="89"/>
      <c r="M1092" s="89"/>
      <c r="N1092" s="89"/>
      <c r="O1092" s="89"/>
      <c r="P1092" s="89"/>
      <c r="Q1092" s="89"/>
      <c r="R1092" s="89"/>
      <c r="S1092" s="89"/>
      <c r="T1092" s="89"/>
      <c r="U1092" s="89"/>
      <c r="V1092" s="10" t="str">
        <f t="shared" ref="V1092:V1155" si="136">IF((COUNTBLANK(H1092:U1092))&lt;4,(AVERAGE(H1092:U1092)*14),"MISSING")</f>
        <v>MISSING</v>
      </c>
      <c r="W1092" s="240" t="str">
        <f t="shared" ref="W1092:W1155" si="137">IF(V1092="MISSING"," ",IF(V1092&lt;43,"Low",IF(V1092&lt;61,"Moderate",IF(V1092&gt;=61,"High"," "))))</f>
        <v xml:space="preserve"> </v>
      </c>
      <c r="X1092" s="88"/>
      <c r="Y1092" s="9" t="str">
        <f t="shared" ref="Y1092:Y1155" si="138">IF(X1092-M1092&gt;13,"yes","no")</f>
        <v>no</v>
      </c>
      <c r="Z1092" s="89"/>
      <c r="AA1092" s="89"/>
      <c r="AB1092" s="89"/>
      <c r="AC1092" s="89"/>
      <c r="AD1092" s="89"/>
      <c r="AE1092" s="89"/>
      <c r="AF1092" s="89"/>
      <c r="AG1092" s="89"/>
      <c r="AH1092" s="89"/>
      <c r="AI1092" s="89"/>
      <c r="AJ1092" s="89"/>
      <c r="AK1092" s="89"/>
      <c r="AL1092" s="89"/>
      <c r="AM1092" s="89"/>
      <c r="AN1092" s="239" t="str">
        <f t="shared" ref="AN1092:AN1155" si="139">IF((COUNTBLANK(Z1092:AM1092))&lt;4,(AVERAGE(Z1092:AM1092)*14),"MISSING")</f>
        <v>MISSING</v>
      </c>
      <c r="AO1092" s="240" t="str">
        <f t="shared" ref="AO1092:AO1155" si="140">IF(AN1092="MISSING"," ",IF(AN1092&lt;43,"Low",IF(AN1092&lt;61,"Moderate",IF(AN1092&gt;=61,"High"," "))))</f>
        <v xml:space="preserve"> </v>
      </c>
      <c r="AP1092" s="239" t="str">
        <f t="shared" ref="AP1092:AP1155" si="141">IFERROR(VALUE(AN1092)-VALUE(V1092),"MISSING")</f>
        <v>MISSING</v>
      </c>
      <c r="AQ1092" s="240" t="str">
        <f t="shared" ref="AQ1092:AQ1155" si="142">IF(AP1092="MISSING","",IF(AP1092&gt;2,"yes",IF(AP1092&lt;3,"no")))</f>
        <v/>
      </c>
      <c r="AR1092" s="107" t="str">
        <f t="shared" ref="AR1092:AR1155" si="143">IF(AP1092="MISSING","",IF(AP1092&lt;-2,"yes",IF(AQ1092&gt;-3,"no")))</f>
        <v/>
      </c>
      <c r="AS1092" s="90"/>
    </row>
    <row r="1093" spans="2:45" x14ac:dyDescent="0.25">
      <c r="B1093" s="87"/>
      <c r="C1093" s="87"/>
      <c r="D1093" s="87"/>
      <c r="E1093" s="87"/>
      <c r="F1093" s="87"/>
      <c r="G1093" s="88"/>
      <c r="H1093" s="89"/>
      <c r="I1093" s="89"/>
      <c r="J1093" s="89"/>
      <c r="K1093" s="89"/>
      <c r="L1093" s="89"/>
      <c r="M1093" s="89"/>
      <c r="N1093" s="89"/>
      <c r="O1093" s="89"/>
      <c r="P1093" s="89"/>
      <c r="Q1093" s="89"/>
      <c r="R1093" s="89"/>
      <c r="S1093" s="89"/>
      <c r="T1093" s="89"/>
      <c r="U1093" s="89"/>
      <c r="V1093" s="10" t="str">
        <f t="shared" si="136"/>
        <v>MISSING</v>
      </c>
      <c r="W1093" s="240" t="str">
        <f t="shared" si="137"/>
        <v xml:space="preserve"> </v>
      </c>
      <c r="X1093" s="88"/>
      <c r="Y1093" s="9" t="str">
        <f t="shared" si="138"/>
        <v>no</v>
      </c>
      <c r="Z1093" s="89"/>
      <c r="AA1093" s="89"/>
      <c r="AB1093" s="89"/>
      <c r="AC1093" s="89"/>
      <c r="AD1093" s="89"/>
      <c r="AE1093" s="89"/>
      <c r="AF1093" s="89"/>
      <c r="AG1093" s="89"/>
      <c r="AH1093" s="89"/>
      <c r="AI1093" s="89"/>
      <c r="AJ1093" s="89"/>
      <c r="AK1093" s="89"/>
      <c r="AL1093" s="89"/>
      <c r="AM1093" s="89"/>
      <c r="AN1093" s="239" t="str">
        <f t="shared" si="139"/>
        <v>MISSING</v>
      </c>
      <c r="AO1093" s="240" t="str">
        <f t="shared" si="140"/>
        <v xml:space="preserve"> </v>
      </c>
      <c r="AP1093" s="239" t="str">
        <f t="shared" si="141"/>
        <v>MISSING</v>
      </c>
      <c r="AQ1093" s="240" t="str">
        <f t="shared" si="142"/>
        <v/>
      </c>
      <c r="AR1093" s="107" t="str">
        <f t="shared" si="143"/>
        <v/>
      </c>
      <c r="AS1093" s="90"/>
    </row>
    <row r="1094" spans="2:45" x14ac:dyDescent="0.25">
      <c r="B1094" s="87"/>
      <c r="C1094" s="87"/>
      <c r="D1094" s="87"/>
      <c r="E1094" s="87"/>
      <c r="F1094" s="87"/>
      <c r="G1094" s="88"/>
      <c r="H1094" s="89"/>
      <c r="I1094" s="89"/>
      <c r="J1094" s="89"/>
      <c r="K1094" s="89"/>
      <c r="L1094" s="89"/>
      <c r="M1094" s="89"/>
      <c r="N1094" s="89"/>
      <c r="O1094" s="89"/>
      <c r="P1094" s="89"/>
      <c r="Q1094" s="89"/>
      <c r="R1094" s="89"/>
      <c r="S1094" s="89"/>
      <c r="T1094" s="89"/>
      <c r="U1094" s="89"/>
      <c r="V1094" s="10" t="str">
        <f t="shared" si="136"/>
        <v>MISSING</v>
      </c>
      <c r="W1094" s="240" t="str">
        <f t="shared" si="137"/>
        <v xml:space="preserve"> </v>
      </c>
      <c r="X1094" s="88"/>
      <c r="Y1094" s="9" t="str">
        <f t="shared" si="138"/>
        <v>no</v>
      </c>
      <c r="Z1094" s="89"/>
      <c r="AA1094" s="89"/>
      <c r="AB1094" s="89"/>
      <c r="AC1094" s="89"/>
      <c r="AD1094" s="89"/>
      <c r="AE1094" s="89"/>
      <c r="AF1094" s="89"/>
      <c r="AG1094" s="89"/>
      <c r="AH1094" s="89"/>
      <c r="AI1094" s="89"/>
      <c r="AJ1094" s="89"/>
      <c r="AK1094" s="89"/>
      <c r="AL1094" s="89"/>
      <c r="AM1094" s="89"/>
      <c r="AN1094" s="239" t="str">
        <f t="shared" si="139"/>
        <v>MISSING</v>
      </c>
      <c r="AO1094" s="240" t="str">
        <f t="shared" si="140"/>
        <v xml:space="preserve"> </v>
      </c>
      <c r="AP1094" s="239" t="str">
        <f t="shared" si="141"/>
        <v>MISSING</v>
      </c>
      <c r="AQ1094" s="240" t="str">
        <f t="shared" si="142"/>
        <v/>
      </c>
      <c r="AR1094" s="107" t="str">
        <f t="shared" si="143"/>
        <v/>
      </c>
      <c r="AS1094" s="90"/>
    </row>
    <row r="1095" spans="2:45" x14ac:dyDescent="0.25">
      <c r="B1095" s="87"/>
      <c r="C1095" s="87"/>
      <c r="D1095" s="87"/>
      <c r="E1095" s="87"/>
      <c r="F1095" s="87"/>
      <c r="G1095" s="88"/>
      <c r="H1095" s="89"/>
      <c r="I1095" s="89"/>
      <c r="J1095" s="89"/>
      <c r="K1095" s="89"/>
      <c r="L1095" s="89"/>
      <c r="M1095" s="89"/>
      <c r="N1095" s="89"/>
      <c r="O1095" s="89"/>
      <c r="P1095" s="89"/>
      <c r="Q1095" s="89"/>
      <c r="R1095" s="89"/>
      <c r="S1095" s="89"/>
      <c r="T1095" s="89"/>
      <c r="U1095" s="89"/>
      <c r="V1095" s="10" t="str">
        <f t="shared" si="136"/>
        <v>MISSING</v>
      </c>
      <c r="W1095" s="240" t="str">
        <f t="shared" si="137"/>
        <v xml:space="preserve"> </v>
      </c>
      <c r="X1095" s="88"/>
      <c r="Y1095" s="9" t="str">
        <f t="shared" si="138"/>
        <v>no</v>
      </c>
      <c r="Z1095" s="89"/>
      <c r="AA1095" s="89"/>
      <c r="AB1095" s="89"/>
      <c r="AC1095" s="89"/>
      <c r="AD1095" s="89"/>
      <c r="AE1095" s="89"/>
      <c r="AF1095" s="89"/>
      <c r="AG1095" s="89"/>
      <c r="AH1095" s="89"/>
      <c r="AI1095" s="89"/>
      <c r="AJ1095" s="89"/>
      <c r="AK1095" s="89"/>
      <c r="AL1095" s="89"/>
      <c r="AM1095" s="89"/>
      <c r="AN1095" s="239" t="str">
        <f t="shared" si="139"/>
        <v>MISSING</v>
      </c>
      <c r="AO1095" s="240" t="str">
        <f t="shared" si="140"/>
        <v xml:space="preserve"> </v>
      </c>
      <c r="AP1095" s="239" t="str">
        <f t="shared" si="141"/>
        <v>MISSING</v>
      </c>
      <c r="AQ1095" s="240" t="str">
        <f t="shared" si="142"/>
        <v/>
      </c>
      <c r="AR1095" s="107" t="str">
        <f t="shared" si="143"/>
        <v/>
      </c>
      <c r="AS1095" s="90"/>
    </row>
    <row r="1096" spans="2:45" x14ac:dyDescent="0.25">
      <c r="B1096" s="87"/>
      <c r="C1096" s="87"/>
      <c r="D1096" s="87"/>
      <c r="E1096" s="87"/>
      <c r="F1096" s="87"/>
      <c r="G1096" s="88"/>
      <c r="H1096" s="89"/>
      <c r="I1096" s="89"/>
      <c r="J1096" s="89"/>
      <c r="K1096" s="89"/>
      <c r="L1096" s="89"/>
      <c r="M1096" s="89"/>
      <c r="N1096" s="89"/>
      <c r="O1096" s="89"/>
      <c r="P1096" s="89"/>
      <c r="Q1096" s="89"/>
      <c r="R1096" s="89"/>
      <c r="S1096" s="89"/>
      <c r="T1096" s="89"/>
      <c r="U1096" s="89"/>
      <c r="V1096" s="10" t="str">
        <f t="shared" si="136"/>
        <v>MISSING</v>
      </c>
      <c r="W1096" s="240" t="str">
        <f t="shared" si="137"/>
        <v xml:space="preserve"> </v>
      </c>
      <c r="X1096" s="88"/>
      <c r="Y1096" s="9" t="str">
        <f t="shared" si="138"/>
        <v>no</v>
      </c>
      <c r="Z1096" s="89"/>
      <c r="AA1096" s="89"/>
      <c r="AB1096" s="89"/>
      <c r="AC1096" s="89"/>
      <c r="AD1096" s="89"/>
      <c r="AE1096" s="89"/>
      <c r="AF1096" s="89"/>
      <c r="AG1096" s="89"/>
      <c r="AH1096" s="89"/>
      <c r="AI1096" s="89"/>
      <c r="AJ1096" s="89"/>
      <c r="AK1096" s="89"/>
      <c r="AL1096" s="89"/>
      <c r="AM1096" s="89"/>
      <c r="AN1096" s="239" t="str">
        <f t="shared" si="139"/>
        <v>MISSING</v>
      </c>
      <c r="AO1096" s="240" t="str">
        <f t="shared" si="140"/>
        <v xml:space="preserve"> </v>
      </c>
      <c r="AP1096" s="239" t="str">
        <f t="shared" si="141"/>
        <v>MISSING</v>
      </c>
      <c r="AQ1096" s="240" t="str">
        <f t="shared" si="142"/>
        <v/>
      </c>
      <c r="AR1096" s="107" t="str">
        <f t="shared" si="143"/>
        <v/>
      </c>
      <c r="AS1096" s="90"/>
    </row>
    <row r="1097" spans="2:45" x14ac:dyDescent="0.25">
      <c r="B1097" s="87"/>
      <c r="C1097" s="87"/>
      <c r="D1097" s="87"/>
      <c r="E1097" s="87"/>
      <c r="F1097" s="87"/>
      <c r="G1097" s="88"/>
      <c r="H1097" s="89"/>
      <c r="I1097" s="89"/>
      <c r="J1097" s="89"/>
      <c r="K1097" s="89"/>
      <c r="L1097" s="89"/>
      <c r="M1097" s="89"/>
      <c r="N1097" s="89"/>
      <c r="O1097" s="89"/>
      <c r="P1097" s="89"/>
      <c r="Q1097" s="89"/>
      <c r="R1097" s="89"/>
      <c r="S1097" s="89"/>
      <c r="T1097" s="89"/>
      <c r="U1097" s="89"/>
      <c r="V1097" s="10" t="str">
        <f t="shared" si="136"/>
        <v>MISSING</v>
      </c>
      <c r="W1097" s="240" t="str">
        <f t="shared" si="137"/>
        <v xml:space="preserve"> </v>
      </c>
      <c r="X1097" s="88"/>
      <c r="Y1097" s="9" t="str">
        <f t="shared" si="138"/>
        <v>no</v>
      </c>
      <c r="Z1097" s="89"/>
      <c r="AA1097" s="89"/>
      <c r="AB1097" s="89"/>
      <c r="AC1097" s="89"/>
      <c r="AD1097" s="89"/>
      <c r="AE1097" s="89"/>
      <c r="AF1097" s="89"/>
      <c r="AG1097" s="89"/>
      <c r="AH1097" s="89"/>
      <c r="AI1097" s="89"/>
      <c r="AJ1097" s="89"/>
      <c r="AK1097" s="89"/>
      <c r="AL1097" s="89"/>
      <c r="AM1097" s="89"/>
      <c r="AN1097" s="239" t="str">
        <f t="shared" si="139"/>
        <v>MISSING</v>
      </c>
      <c r="AO1097" s="240" t="str">
        <f t="shared" si="140"/>
        <v xml:space="preserve"> </v>
      </c>
      <c r="AP1097" s="239" t="str">
        <f t="shared" si="141"/>
        <v>MISSING</v>
      </c>
      <c r="AQ1097" s="240" t="str">
        <f t="shared" si="142"/>
        <v/>
      </c>
      <c r="AR1097" s="107" t="str">
        <f t="shared" si="143"/>
        <v/>
      </c>
      <c r="AS1097" s="90"/>
    </row>
    <row r="1098" spans="2:45" x14ac:dyDescent="0.25">
      <c r="B1098" s="87"/>
      <c r="C1098" s="87"/>
      <c r="D1098" s="87"/>
      <c r="E1098" s="87"/>
      <c r="F1098" s="87"/>
      <c r="G1098" s="88"/>
      <c r="H1098" s="89"/>
      <c r="I1098" s="89"/>
      <c r="J1098" s="89"/>
      <c r="K1098" s="89"/>
      <c r="L1098" s="89"/>
      <c r="M1098" s="89"/>
      <c r="N1098" s="89"/>
      <c r="O1098" s="89"/>
      <c r="P1098" s="89"/>
      <c r="Q1098" s="89"/>
      <c r="R1098" s="89"/>
      <c r="S1098" s="89"/>
      <c r="T1098" s="89"/>
      <c r="U1098" s="89"/>
      <c r="V1098" s="10" t="str">
        <f t="shared" si="136"/>
        <v>MISSING</v>
      </c>
      <c r="W1098" s="240" t="str">
        <f t="shared" si="137"/>
        <v xml:space="preserve"> </v>
      </c>
      <c r="X1098" s="88"/>
      <c r="Y1098" s="9" t="str">
        <f t="shared" si="138"/>
        <v>no</v>
      </c>
      <c r="Z1098" s="89"/>
      <c r="AA1098" s="89"/>
      <c r="AB1098" s="89"/>
      <c r="AC1098" s="89"/>
      <c r="AD1098" s="89"/>
      <c r="AE1098" s="89"/>
      <c r="AF1098" s="89"/>
      <c r="AG1098" s="89"/>
      <c r="AH1098" s="89"/>
      <c r="AI1098" s="89"/>
      <c r="AJ1098" s="89"/>
      <c r="AK1098" s="89"/>
      <c r="AL1098" s="89"/>
      <c r="AM1098" s="89"/>
      <c r="AN1098" s="239" t="str">
        <f t="shared" si="139"/>
        <v>MISSING</v>
      </c>
      <c r="AO1098" s="240" t="str">
        <f t="shared" si="140"/>
        <v xml:space="preserve"> </v>
      </c>
      <c r="AP1098" s="239" t="str">
        <f t="shared" si="141"/>
        <v>MISSING</v>
      </c>
      <c r="AQ1098" s="240" t="str">
        <f t="shared" si="142"/>
        <v/>
      </c>
      <c r="AR1098" s="107" t="str">
        <f t="shared" si="143"/>
        <v/>
      </c>
      <c r="AS1098" s="90"/>
    </row>
    <row r="1099" spans="2:45" x14ac:dyDescent="0.25">
      <c r="B1099" s="87"/>
      <c r="C1099" s="87"/>
      <c r="D1099" s="87"/>
      <c r="E1099" s="87"/>
      <c r="F1099" s="87"/>
      <c r="G1099" s="88"/>
      <c r="H1099" s="89"/>
      <c r="I1099" s="89"/>
      <c r="J1099" s="89"/>
      <c r="K1099" s="89"/>
      <c r="L1099" s="89"/>
      <c r="M1099" s="89"/>
      <c r="N1099" s="89"/>
      <c r="O1099" s="89"/>
      <c r="P1099" s="89"/>
      <c r="Q1099" s="89"/>
      <c r="R1099" s="89"/>
      <c r="S1099" s="89"/>
      <c r="T1099" s="89"/>
      <c r="U1099" s="89"/>
      <c r="V1099" s="10" t="str">
        <f t="shared" si="136"/>
        <v>MISSING</v>
      </c>
      <c r="W1099" s="240" t="str">
        <f t="shared" si="137"/>
        <v xml:space="preserve"> </v>
      </c>
      <c r="X1099" s="88"/>
      <c r="Y1099" s="9" t="str">
        <f t="shared" si="138"/>
        <v>no</v>
      </c>
      <c r="Z1099" s="89"/>
      <c r="AA1099" s="89"/>
      <c r="AB1099" s="89"/>
      <c r="AC1099" s="89"/>
      <c r="AD1099" s="89"/>
      <c r="AE1099" s="89"/>
      <c r="AF1099" s="89"/>
      <c r="AG1099" s="89"/>
      <c r="AH1099" s="89"/>
      <c r="AI1099" s="89"/>
      <c r="AJ1099" s="89"/>
      <c r="AK1099" s="89"/>
      <c r="AL1099" s="89"/>
      <c r="AM1099" s="89"/>
      <c r="AN1099" s="239" t="str">
        <f t="shared" si="139"/>
        <v>MISSING</v>
      </c>
      <c r="AO1099" s="240" t="str">
        <f t="shared" si="140"/>
        <v xml:space="preserve"> </v>
      </c>
      <c r="AP1099" s="239" t="str">
        <f t="shared" si="141"/>
        <v>MISSING</v>
      </c>
      <c r="AQ1099" s="240" t="str">
        <f t="shared" si="142"/>
        <v/>
      </c>
      <c r="AR1099" s="107" t="str">
        <f t="shared" si="143"/>
        <v/>
      </c>
      <c r="AS1099" s="90"/>
    </row>
    <row r="1100" spans="2:45" x14ac:dyDescent="0.25">
      <c r="B1100" s="87"/>
      <c r="C1100" s="87"/>
      <c r="D1100" s="87"/>
      <c r="E1100" s="87"/>
      <c r="F1100" s="87"/>
      <c r="G1100" s="88"/>
      <c r="H1100" s="89"/>
      <c r="I1100" s="89"/>
      <c r="J1100" s="89"/>
      <c r="K1100" s="89"/>
      <c r="L1100" s="89"/>
      <c r="M1100" s="89"/>
      <c r="N1100" s="89"/>
      <c r="O1100" s="89"/>
      <c r="P1100" s="89"/>
      <c r="Q1100" s="89"/>
      <c r="R1100" s="89"/>
      <c r="S1100" s="89"/>
      <c r="T1100" s="89"/>
      <c r="U1100" s="89"/>
      <c r="V1100" s="10" t="str">
        <f t="shared" si="136"/>
        <v>MISSING</v>
      </c>
      <c r="W1100" s="240" t="str">
        <f t="shared" si="137"/>
        <v xml:space="preserve"> </v>
      </c>
      <c r="X1100" s="88"/>
      <c r="Y1100" s="9" t="str">
        <f t="shared" si="138"/>
        <v>no</v>
      </c>
      <c r="Z1100" s="89"/>
      <c r="AA1100" s="89"/>
      <c r="AB1100" s="89"/>
      <c r="AC1100" s="89"/>
      <c r="AD1100" s="89"/>
      <c r="AE1100" s="89"/>
      <c r="AF1100" s="89"/>
      <c r="AG1100" s="89"/>
      <c r="AH1100" s="89"/>
      <c r="AI1100" s="89"/>
      <c r="AJ1100" s="89"/>
      <c r="AK1100" s="89"/>
      <c r="AL1100" s="89"/>
      <c r="AM1100" s="89"/>
      <c r="AN1100" s="239" t="str">
        <f t="shared" si="139"/>
        <v>MISSING</v>
      </c>
      <c r="AO1100" s="240" t="str">
        <f t="shared" si="140"/>
        <v xml:space="preserve"> </v>
      </c>
      <c r="AP1100" s="239" t="str">
        <f t="shared" si="141"/>
        <v>MISSING</v>
      </c>
      <c r="AQ1100" s="240" t="str">
        <f t="shared" si="142"/>
        <v/>
      </c>
      <c r="AR1100" s="107" t="str">
        <f t="shared" si="143"/>
        <v/>
      </c>
      <c r="AS1100" s="90"/>
    </row>
    <row r="1101" spans="2:45" x14ac:dyDescent="0.25">
      <c r="B1101" s="87"/>
      <c r="C1101" s="87"/>
      <c r="D1101" s="87"/>
      <c r="E1101" s="87"/>
      <c r="F1101" s="87"/>
      <c r="G1101" s="88"/>
      <c r="H1101" s="89"/>
      <c r="I1101" s="89"/>
      <c r="J1101" s="89"/>
      <c r="K1101" s="89"/>
      <c r="L1101" s="89"/>
      <c r="M1101" s="89"/>
      <c r="N1101" s="89"/>
      <c r="O1101" s="89"/>
      <c r="P1101" s="89"/>
      <c r="Q1101" s="89"/>
      <c r="R1101" s="89"/>
      <c r="S1101" s="89"/>
      <c r="T1101" s="89"/>
      <c r="U1101" s="89"/>
      <c r="V1101" s="10" t="str">
        <f t="shared" si="136"/>
        <v>MISSING</v>
      </c>
      <c r="W1101" s="240" t="str">
        <f t="shared" si="137"/>
        <v xml:space="preserve"> </v>
      </c>
      <c r="X1101" s="88"/>
      <c r="Y1101" s="9" t="str">
        <f t="shared" si="138"/>
        <v>no</v>
      </c>
      <c r="Z1101" s="89"/>
      <c r="AA1101" s="89"/>
      <c r="AB1101" s="89"/>
      <c r="AC1101" s="89"/>
      <c r="AD1101" s="89"/>
      <c r="AE1101" s="89"/>
      <c r="AF1101" s="89"/>
      <c r="AG1101" s="89"/>
      <c r="AH1101" s="89"/>
      <c r="AI1101" s="89"/>
      <c r="AJ1101" s="89"/>
      <c r="AK1101" s="89"/>
      <c r="AL1101" s="89"/>
      <c r="AM1101" s="89"/>
      <c r="AN1101" s="239" t="str">
        <f t="shared" si="139"/>
        <v>MISSING</v>
      </c>
      <c r="AO1101" s="240" t="str">
        <f t="shared" si="140"/>
        <v xml:space="preserve"> </v>
      </c>
      <c r="AP1101" s="239" t="str">
        <f t="shared" si="141"/>
        <v>MISSING</v>
      </c>
      <c r="AQ1101" s="240" t="str">
        <f t="shared" si="142"/>
        <v/>
      </c>
      <c r="AR1101" s="107" t="str">
        <f t="shared" si="143"/>
        <v/>
      </c>
      <c r="AS1101" s="90"/>
    </row>
    <row r="1102" spans="2:45" x14ac:dyDescent="0.25">
      <c r="B1102" s="87"/>
      <c r="C1102" s="87"/>
      <c r="D1102" s="87"/>
      <c r="E1102" s="87"/>
      <c r="F1102" s="87"/>
      <c r="G1102" s="88"/>
      <c r="H1102" s="89"/>
      <c r="I1102" s="89"/>
      <c r="J1102" s="89"/>
      <c r="K1102" s="89"/>
      <c r="L1102" s="89"/>
      <c r="M1102" s="89"/>
      <c r="N1102" s="89"/>
      <c r="O1102" s="89"/>
      <c r="P1102" s="89"/>
      <c r="Q1102" s="89"/>
      <c r="R1102" s="89"/>
      <c r="S1102" s="89"/>
      <c r="T1102" s="89"/>
      <c r="U1102" s="89"/>
      <c r="V1102" s="10" t="str">
        <f t="shared" si="136"/>
        <v>MISSING</v>
      </c>
      <c r="W1102" s="240" t="str">
        <f t="shared" si="137"/>
        <v xml:space="preserve"> </v>
      </c>
      <c r="X1102" s="88"/>
      <c r="Y1102" s="9" t="str">
        <f t="shared" si="138"/>
        <v>no</v>
      </c>
      <c r="Z1102" s="89"/>
      <c r="AA1102" s="89"/>
      <c r="AB1102" s="89"/>
      <c r="AC1102" s="89"/>
      <c r="AD1102" s="89"/>
      <c r="AE1102" s="89"/>
      <c r="AF1102" s="89"/>
      <c r="AG1102" s="89"/>
      <c r="AH1102" s="89"/>
      <c r="AI1102" s="89"/>
      <c r="AJ1102" s="89"/>
      <c r="AK1102" s="89"/>
      <c r="AL1102" s="89"/>
      <c r="AM1102" s="89"/>
      <c r="AN1102" s="239" t="str">
        <f t="shared" si="139"/>
        <v>MISSING</v>
      </c>
      <c r="AO1102" s="240" t="str">
        <f t="shared" si="140"/>
        <v xml:space="preserve"> </v>
      </c>
      <c r="AP1102" s="239" t="str">
        <f t="shared" si="141"/>
        <v>MISSING</v>
      </c>
      <c r="AQ1102" s="240" t="str">
        <f t="shared" si="142"/>
        <v/>
      </c>
      <c r="AR1102" s="107" t="str">
        <f t="shared" si="143"/>
        <v/>
      </c>
      <c r="AS1102" s="90"/>
    </row>
    <row r="1103" spans="2:45" x14ac:dyDescent="0.25">
      <c r="B1103" s="87"/>
      <c r="C1103" s="87"/>
      <c r="D1103" s="87"/>
      <c r="E1103" s="87"/>
      <c r="F1103" s="87"/>
      <c r="G1103" s="88"/>
      <c r="H1103" s="89"/>
      <c r="I1103" s="89"/>
      <c r="J1103" s="89"/>
      <c r="K1103" s="89"/>
      <c r="L1103" s="89"/>
      <c r="M1103" s="89"/>
      <c r="N1103" s="89"/>
      <c r="O1103" s="89"/>
      <c r="P1103" s="89"/>
      <c r="Q1103" s="89"/>
      <c r="R1103" s="89"/>
      <c r="S1103" s="89"/>
      <c r="T1103" s="89"/>
      <c r="U1103" s="89"/>
      <c r="V1103" s="10" t="str">
        <f t="shared" si="136"/>
        <v>MISSING</v>
      </c>
      <c r="W1103" s="240" t="str">
        <f t="shared" si="137"/>
        <v xml:space="preserve"> </v>
      </c>
      <c r="X1103" s="88"/>
      <c r="Y1103" s="9" t="str">
        <f t="shared" si="138"/>
        <v>no</v>
      </c>
      <c r="Z1103" s="89"/>
      <c r="AA1103" s="89"/>
      <c r="AB1103" s="89"/>
      <c r="AC1103" s="89"/>
      <c r="AD1103" s="89"/>
      <c r="AE1103" s="89"/>
      <c r="AF1103" s="89"/>
      <c r="AG1103" s="89"/>
      <c r="AH1103" s="89"/>
      <c r="AI1103" s="89"/>
      <c r="AJ1103" s="89"/>
      <c r="AK1103" s="89"/>
      <c r="AL1103" s="89"/>
      <c r="AM1103" s="89"/>
      <c r="AN1103" s="239" t="str">
        <f t="shared" si="139"/>
        <v>MISSING</v>
      </c>
      <c r="AO1103" s="240" t="str">
        <f t="shared" si="140"/>
        <v xml:space="preserve"> </v>
      </c>
      <c r="AP1103" s="239" t="str">
        <f t="shared" si="141"/>
        <v>MISSING</v>
      </c>
      <c r="AQ1103" s="240" t="str">
        <f t="shared" si="142"/>
        <v/>
      </c>
      <c r="AR1103" s="107" t="str">
        <f t="shared" si="143"/>
        <v/>
      </c>
      <c r="AS1103" s="90"/>
    </row>
    <row r="1104" spans="2:45" x14ac:dyDescent="0.25">
      <c r="B1104" s="87"/>
      <c r="C1104" s="87"/>
      <c r="D1104" s="87"/>
      <c r="E1104" s="87"/>
      <c r="F1104" s="87"/>
      <c r="G1104" s="88"/>
      <c r="H1104" s="89"/>
      <c r="I1104" s="89"/>
      <c r="J1104" s="89"/>
      <c r="K1104" s="89"/>
      <c r="L1104" s="89"/>
      <c r="M1104" s="89"/>
      <c r="N1104" s="89"/>
      <c r="O1104" s="89"/>
      <c r="P1104" s="89"/>
      <c r="Q1104" s="89"/>
      <c r="R1104" s="89"/>
      <c r="S1104" s="89"/>
      <c r="T1104" s="89"/>
      <c r="U1104" s="89"/>
      <c r="V1104" s="10" t="str">
        <f t="shared" si="136"/>
        <v>MISSING</v>
      </c>
      <c r="W1104" s="240" t="str">
        <f t="shared" si="137"/>
        <v xml:space="preserve"> </v>
      </c>
      <c r="X1104" s="88"/>
      <c r="Y1104" s="9" t="str">
        <f t="shared" si="138"/>
        <v>no</v>
      </c>
      <c r="Z1104" s="89"/>
      <c r="AA1104" s="89"/>
      <c r="AB1104" s="89"/>
      <c r="AC1104" s="89"/>
      <c r="AD1104" s="89"/>
      <c r="AE1104" s="89"/>
      <c r="AF1104" s="89"/>
      <c r="AG1104" s="89"/>
      <c r="AH1104" s="89"/>
      <c r="AI1104" s="89"/>
      <c r="AJ1104" s="89"/>
      <c r="AK1104" s="89"/>
      <c r="AL1104" s="89"/>
      <c r="AM1104" s="89"/>
      <c r="AN1104" s="239" t="str">
        <f t="shared" si="139"/>
        <v>MISSING</v>
      </c>
      <c r="AO1104" s="240" t="str">
        <f t="shared" si="140"/>
        <v xml:space="preserve"> </v>
      </c>
      <c r="AP1104" s="239" t="str">
        <f t="shared" si="141"/>
        <v>MISSING</v>
      </c>
      <c r="AQ1104" s="240" t="str">
        <f t="shared" si="142"/>
        <v/>
      </c>
      <c r="AR1104" s="107" t="str">
        <f t="shared" si="143"/>
        <v/>
      </c>
      <c r="AS1104" s="90"/>
    </row>
    <row r="1105" spans="2:45" x14ac:dyDescent="0.25">
      <c r="B1105" s="87"/>
      <c r="C1105" s="87"/>
      <c r="D1105" s="87"/>
      <c r="E1105" s="87"/>
      <c r="F1105" s="87"/>
      <c r="G1105" s="88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  <c r="S1105" s="89"/>
      <c r="T1105" s="89"/>
      <c r="U1105" s="89"/>
      <c r="V1105" s="10" t="str">
        <f t="shared" si="136"/>
        <v>MISSING</v>
      </c>
      <c r="W1105" s="240" t="str">
        <f t="shared" si="137"/>
        <v xml:space="preserve"> </v>
      </c>
      <c r="X1105" s="88"/>
      <c r="Y1105" s="9" t="str">
        <f t="shared" si="138"/>
        <v>no</v>
      </c>
      <c r="Z1105" s="89"/>
      <c r="AA1105" s="89"/>
      <c r="AB1105" s="89"/>
      <c r="AC1105" s="89"/>
      <c r="AD1105" s="89"/>
      <c r="AE1105" s="89"/>
      <c r="AF1105" s="89"/>
      <c r="AG1105" s="89"/>
      <c r="AH1105" s="89"/>
      <c r="AI1105" s="89"/>
      <c r="AJ1105" s="89"/>
      <c r="AK1105" s="89"/>
      <c r="AL1105" s="89"/>
      <c r="AM1105" s="89"/>
      <c r="AN1105" s="239" t="str">
        <f t="shared" si="139"/>
        <v>MISSING</v>
      </c>
      <c r="AO1105" s="240" t="str">
        <f t="shared" si="140"/>
        <v xml:space="preserve"> </v>
      </c>
      <c r="AP1105" s="239" t="str">
        <f t="shared" si="141"/>
        <v>MISSING</v>
      </c>
      <c r="AQ1105" s="240" t="str">
        <f t="shared" si="142"/>
        <v/>
      </c>
      <c r="AR1105" s="107" t="str">
        <f t="shared" si="143"/>
        <v/>
      </c>
      <c r="AS1105" s="90"/>
    </row>
    <row r="1106" spans="2:45" x14ac:dyDescent="0.25">
      <c r="B1106" s="87"/>
      <c r="C1106" s="87"/>
      <c r="D1106" s="87"/>
      <c r="E1106" s="87"/>
      <c r="F1106" s="87"/>
      <c r="G1106" s="88"/>
      <c r="H1106" s="89"/>
      <c r="I1106" s="89"/>
      <c r="J1106" s="89"/>
      <c r="K1106" s="89"/>
      <c r="L1106" s="89"/>
      <c r="M1106" s="89"/>
      <c r="N1106" s="89"/>
      <c r="O1106" s="89"/>
      <c r="P1106" s="89"/>
      <c r="Q1106" s="89"/>
      <c r="R1106" s="89"/>
      <c r="S1106" s="89"/>
      <c r="T1106" s="89"/>
      <c r="U1106" s="89"/>
      <c r="V1106" s="10" t="str">
        <f t="shared" si="136"/>
        <v>MISSING</v>
      </c>
      <c r="W1106" s="240" t="str">
        <f t="shared" si="137"/>
        <v xml:space="preserve"> </v>
      </c>
      <c r="X1106" s="88"/>
      <c r="Y1106" s="9" t="str">
        <f t="shared" si="138"/>
        <v>no</v>
      </c>
      <c r="Z1106" s="89"/>
      <c r="AA1106" s="89"/>
      <c r="AB1106" s="89"/>
      <c r="AC1106" s="89"/>
      <c r="AD1106" s="89"/>
      <c r="AE1106" s="89"/>
      <c r="AF1106" s="89"/>
      <c r="AG1106" s="89"/>
      <c r="AH1106" s="89"/>
      <c r="AI1106" s="89"/>
      <c r="AJ1106" s="89"/>
      <c r="AK1106" s="89"/>
      <c r="AL1106" s="89"/>
      <c r="AM1106" s="89"/>
      <c r="AN1106" s="239" t="str">
        <f t="shared" si="139"/>
        <v>MISSING</v>
      </c>
      <c r="AO1106" s="240" t="str">
        <f t="shared" si="140"/>
        <v xml:space="preserve"> </v>
      </c>
      <c r="AP1106" s="239" t="str">
        <f t="shared" si="141"/>
        <v>MISSING</v>
      </c>
      <c r="AQ1106" s="240" t="str">
        <f t="shared" si="142"/>
        <v/>
      </c>
      <c r="AR1106" s="107" t="str">
        <f t="shared" si="143"/>
        <v/>
      </c>
      <c r="AS1106" s="90"/>
    </row>
    <row r="1107" spans="2:45" x14ac:dyDescent="0.25">
      <c r="B1107" s="87"/>
      <c r="C1107" s="87"/>
      <c r="D1107" s="87"/>
      <c r="E1107" s="87"/>
      <c r="F1107" s="87"/>
      <c r="G1107" s="88"/>
      <c r="H1107" s="89"/>
      <c r="I1107" s="89"/>
      <c r="J1107" s="89"/>
      <c r="K1107" s="89"/>
      <c r="L1107" s="89"/>
      <c r="M1107" s="89"/>
      <c r="N1107" s="89"/>
      <c r="O1107" s="89"/>
      <c r="P1107" s="89"/>
      <c r="Q1107" s="89"/>
      <c r="R1107" s="89"/>
      <c r="S1107" s="89"/>
      <c r="T1107" s="89"/>
      <c r="U1107" s="89"/>
      <c r="V1107" s="10" t="str">
        <f t="shared" si="136"/>
        <v>MISSING</v>
      </c>
      <c r="W1107" s="240" t="str">
        <f t="shared" si="137"/>
        <v xml:space="preserve"> </v>
      </c>
      <c r="X1107" s="88"/>
      <c r="Y1107" s="9" t="str">
        <f t="shared" si="138"/>
        <v>no</v>
      </c>
      <c r="Z1107" s="89"/>
      <c r="AA1107" s="89"/>
      <c r="AB1107" s="89"/>
      <c r="AC1107" s="89"/>
      <c r="AD1107" s="89"/>
      <c r="AE1107" s="89"/>
      <c r="AF1107" s="89"/>
      <c r="AG1107" s="89"/>
      <c r="AH1107" s="89"/>
      <c r="AI1107" s="89"/>
      <c r="AJ1107" s="89"/>
      <c r="AK1107" s="89"/>
      <c r="AL1107" s="89"/>
      <c r="AM1107" s="89"/>
      <c r="AN1107" s="239" t="str">
        <f t="shared" si="139"/>
        <v>MISSING</v>
      </c>
      <c r="AO1107" s="240" t="str">
        <f t="shared" si="140"/>
        <v xml:space="preserve"> </v>
      </c>
      <c r="AP1107" s="239" t="str">
        <f t="shared" si="141"/>
        <v>MISSING</v>
      </c>
      <c r="AQ1107" s="240" t="str">
        <f t="shared" si="142"/>
        <v/>
      </c>
      <c r="AR1107" s="107" t="str">
        <f t="shared" si="143"/>
        <v/>
      </c>
      <c r="AS1107" s="90"/>
    </row>
    <row r="1108" spans="2:45" x14ac:dyDescent="0.25">
      <c r="B1108" s="87"/>
      <c r="C1108" s="87"/>
      <c r="D1108" s="87"/>
      <c r="E1108" s="87"/>
      <c r="F1108" s="87"/>
      <c r="G1108" s="88"/>
      <c r="H1108" s="89"/>
      <c r="I1108" s="89"/>
      <c r="J1108" s="89"/>
      <c r="K1108" s="89"/>
      <c r="L1108" s="89"/>
      <c r="M1108" s="89"/>
      <c r="N1108" s="89"/>
      <c r="O1108" s="89"/>
      <c r="P1108" s="89"/>
      <c r="Q1108" s="89"/>
      <c r="R1108" s="89"/>
      <c r="S1108" s="89"/>
      <c r="T1108" s="89"/>
      <c r="U1108" s="89"/>
      <c r="V1108" s="10" t="str">
        <f t="shared" si="136"/>
        <v>MISSING</v>
      </c>
      <c r="W1108" s="240" t="str">
        <f t="shared" si="137"/>
        <v xml:space="preserve"> </v>
      </c>
      <c r="X1108" s="88"/>
      <c r="Y1108" s="9" t="str">
        <f t="shared" si="138"/>
        <v>no</v>
      </c>
      <c r="Z1108" s="89"/>
      <c r="AA1108" s="89"/>
      <c r="AB1108" s="89"/>
      <c r="AC1108" s="89"/>
      <c r="AD1108" s="89"/>
      <c r="AE1108" s="89"/>
      <c r="AF1108" s="89"/>
      <c r="AG1108" s="89"/>
      <c r="AH1108" s="89"/>
      <c r="AI1108" s="89"/>
      <c r="AJ1108" s="89"/>
      <c r="AK1108" s="89"/>
      <c r="AL1108" s="89"/>
      <c r="AM1108" s="89"/>
      <c r="AN1108" s="239" t="str">
        <f t="shared" si="139"/>
        <v>MISSING</v>
      </c>
      <c r="AO1108" s="240" t="str">
        <f t="shared" si="140"/>
        <v xml:space="preserve"> </v>
      </c>
      <c r="AP1108" s="239" t="str">
        <f t="shared" si="141"/>
        <v>MISSING</v>
      </c>
      <c r="AQ1108" s="240" t="str">
        <f t="shared" si="142"/>
        <v/>
      </c>
      <c r="AR1108" s="107" t="str">
        <f t="shared" si="143"/>
        <v/>
      </c>
      <c r="AS1108" s="90"/>
    </row>
    <row r="1109" spans="2:45" x14ac:dyDescent="0.25">
      <c r="B1109" s="87"/>
      <c r="C1109" s="87"/>
      <c r="D1109" s="87"/>
      <c r="E1109" s="87"/>
      <c r="F1109" s="87"/>
      <c r="G1109" s="88"/>
      <c r="H1109" s="89"/>
      <c r="I1109" s="89"/>
      <c r="J1109" s="89"/>
      <c r="K1109" s="89"/>
      <c r="L1109" s="89"/>
      <c r="M1109" s="89"/>
      <c r="N1109" s="89"/>
      <c r="O1109" s="89"/>
      <c r="P1109" s="89"/>
      <c r="Q1109" s="89"/>
      <c r="R1109" s="89"/>
      <c r="S1109" s="89"/>
      <c r="T1109" s="89"/>
      <c r="U1109" s="89"/>
      <c r="V1109" s="10" t="str">
        <f t="shared" si="136"/>
        <v>MISSING</v>
      </c>
      <c r="W1109" s="240" t="str">
        <f t="shared" si="137"/>
        <v xml:space="preserve"> </v>
      </c>
      <c r="X1109" s="88"/>
      <c r="Y1109" s="9" t="str">
        <f t="shared" si="138"/>
        <v>no</v>
      </c>
      <c r="Z1109" s="89"/>
      <c r="AA1109" s="89"/>
      <c r="AB1109" s="89"/>
      <c r="AC1109" s="89"/>
      <c r="AD1109" s="89"/>
      <c r="AE1109" s="89"/>
      <c r="AF1109" s="89"/>
      <c r="AG1109" s="89"/>
      <c r="AH1109" s="89"/>
      <c r="AI1109" s="89"/>
      <c r="AJ1109" s="89"/>
      <c r="AK1109" s="89"/>
      <c r="AL1109" s="89"/>
      <c r="AM1109" s="89"/>
      <c r="AN1109" s="239" t="str">
        <f t="shared" si="139"/>
        <v>MISSING</v>
      </c>
      <c r="AO1109" s="240" t="str">
        <f t="shared" si="140"/>
        <v xml:space="preserve"> </v>
      </c>
      <c r="AP1109" s="239" t="str">
        <f t="shared" si="141"/>
        <v>MISSING</v>
      </c>
      <c r="AQ1109" s="240" t="str">
        <f t="shared" si="142"/>
        <v/>
      </c>
      <c r="AR1109" s="107" t="str">
        <f t="shared" si="143"/>
        <v/>
      </c>
      <c r="AS1109" s="90"/>
    </row>
    <row r="1110" spans="2:45" x14ac:dyDescent="0.25">
      <c r="B1110" s="87"/>
      <c r="C1110" s="87"/>
      <c r="D1110" s="87"/>
      <c r="E1110" s="87"/>
      <c r="F1110" s="87"/>
      <c r="G1110" s="88"/>
      <c r="H1110" s="89"/>
      <c r="I1110" s="89"/>
      <c r="J1110" s="89"/>
      <c r="K1110" s="89"/>
      <c r="L1110" s="89"/>
      <c r="M1110" s="89"/>
      <c r="N1110" s="89"/>
      <c r="O1110" s="89"/>
      <c r="P1110" s="89"/>
      <c r="Q1110" s="89"/>
      <c r="R1110" s="89"/>
      <c r="S1110" s="89"/>
      <c r="T1110" s="89"/>
      <c r="U1110" s="89"/>
      <c r="V1110" s="10" t="str">
        <f t="shared" si="136"/>
        <v>MISSING</v>
      </c>
      <c r="W1110" s="240" t="str">
        <f t="shared" si="137"/>
        <v xml:space="preserve"> </v>
      </c>
      <c r="X1110" s="88"/>
      <c r="Y1110" s="9" t="str">
        <f t="shared" si="138"/>
        <v>no</v>
      </c>
      <c r="Z1110" s="89"/>
      <c r="AA1110" s="89"/>
      <c r="AB1110" s="89"/>
      <c r="AC1110" s="89"/>
      <c r="AD1110" s="89"/>
      <c r="AE1110" s="89"/>
      <c r="AF1110" s="89"/>
      <c r="AG1110" s="89"/>
      <c r="AH1110" s="89"/>
      <c r="AI1110" s="89"/>
      <c r="AJ1110" s="89"/>
      <c r="AK1110" s="89"/>
      <c r="AL1110" s="89"/>
      <c r="AM1110" s="89"/>
      <c r="AN1110" s="239" t="str">
        <f t="shared" si="139"/>
        <v>MISSING</v>
      </c>
      <c r="AO1110" s="240" t="str">
        <f t="shared" si="140"/>
        <v xml:space="preserve"> </v>
      </c>
      <c r="AP1110" s="239" t="str">
        <f t="shared" si="141"/>
        <v>MISSING</v>
      </c>
      <c r="AQ1110" s="240" t="str">
        <f t="shared" si="142"/>
        <v/>
      </c>
      <c r="AR1110" s="107" t="str">
        <f t="shared" si="143"/>
        <v/>
      </c>
      <c r="AS1110" s="90"/>
    </row>
    <row r="1111" spans="2:45" x14ac:dyDescent="0.25">
      <c r="B1111" s="87"/>
      <c r="C1111" s="87"/>
      <c r="D1111" s="87"/>
      <c r="E1111" s="87"/>
      <c r="F1111" s="87"/>
      <c r="G1111" s="88"/>
      <c r="H1111" s="89"/>
      <c r="I1111" s="89"/>
      <c r="J1111" s="89"/>
      <c r="K1111" s="89"/>
      <c r="L1111" s="89"/>
      <c r="M1111" s="89"/>
      <c r="N1111" s="89"/>
      <c r="O1111" s="89"/>
      <c r="P1111" s="89"/>
      <c r="Q1111" s="89"/>
      <c r="R1111" s="89"/>
      <c r="S1111" s="89"/>
      <c r="T1111" s="89"/>
      <c r="U1111" s="89"/>
      <c r="V1111" s="10" t="str">
        <f t="shared" si="136"/>
        <v>MISSING</v>
      </c>
      <c r="W1111" s="240" t="str">
        <f t="shared" si="137"/>
        <v xml:space="preserve"> </v>
      </c>
      <c r="X1111" s="88"/>
      <c r="Y1111" s="9" t="str">
        <f t="shared" si="138"/>
        <v>no</v>
      </c>
      <c r="Z1111" s="89"/>
      <c r="AA1111" s="89"/>
      <c r="AB1111" s="89"/>
      <c r="AC1111" s="89"/>
      <c r="AD1111" s="89"/>
      <c r="AE1111" s="89"/>
      <c r="AF1111" s="89"/>
      <c r="AG1111" s="89"/>
      <c r="AH1111" s="89"/>
      <c r="AI1111" s="89"/>
      <c r="AJ1111" s="89"/>
      <c r="AK1111" s="89"/>
      <c r="AL1111" s="89"/>
      <c r="AM1111" s="89"/>
      <c r="AN1111" s="239" t="str">
        <f t="shared" si="139"/>
        <v>MISSING</v>
      </c>
      <c r="AO1111" s="240" t="str">
        <f t="shared" si="140"/>
        <v xml:space="preserve"> </v>
      </c>
      <c r="AP1111" s="239" t="str">
        <f t="shared" si="141"/>
        <v>MISSING</v>
      </c>
      <c r="AQ1111" s="240" t="str">
        <f t="shared" si="142"/>
        <v/>
      </c>
      <c r="AR1111" s="107" t="str">
        <f t="shared" si="143"/>
        <v/>
      </c>
      <c r="AS1111" s="90"/>
    </row>
    <row r="1112" spans="2:45" x14ac:dyDescent="0.25">
      <c r="B1112" s="87"/>
      <c r="C1112" s="87"/>
      <c r="D1112" s="87"/>
      <c r="E1112" s="87"/>
      <c r="F1112" s="87"/>
      <c r="G1112" s="88"/>
      <c r="H1112" s="89"/>
      <c r="I1112" s="89"/>
      <c r="J1112" s="89"/>
      <c r="K1112" s="89"/>
      <c r="L1112" s="89"/>
      <c r="M1112" s="89"/>
      <c r="N1112" s="89"/>
      <c r="O1112" s="89"/>
      <c r="P1112" s="89"/>
      <c r="Q1112" s="89"/>
      <c r="R1112" s="89"/>
      <c r="S1112" s="89"/>
      <c r="T1112" s="89"/>
      <c r="U1112" s="89"/>
      <c r="V1112" s="10" t="str">
        <f t="shared" si="136"/>
        <v>MISSING</v>
      </c>
      <c r="W1112" s="240" t="str">
        <f t="shared" si="137"/>
        <v xml:space="preserve"> </v>
      </c>
      <c r="X1112" s="88"/>
      <c r="Y1112" s="9" t="str">
        <f t="shared" si="138"/>
        <v>no</v>
      </c>
      <c r="Z1112" s="89"/>
      <c r="AA1112" s="89"/>
      <c r="AB1112" s="89"/>
      <c r="AC1112" s="89"/>
      <c r="AD1112" s="89"/>
      <c r="AE1112" s="89"/>
      <c r="AF1112" s="89"/>
      <c r="AG1112" s="89"/>
      <c r="AH1112" s="89"/>
      <c r="AI1112" s="89"/>
      <c r="AJ1112" s="89"/>
      <c r="AK1112" s="89"/>
      <c r="AL1112" s="89"/>
      <c r="AM1112" s="89"/>
      <c r="AN1112" s="239" t="str">
        <f t="shared" si="139"/>
        <v>MISSING</v>
      </c>
      <c r="AO1112" s="240" t="str">
        <f t="shared" si="140"/>
        <v xml:space="preserve"> </v>
      </c>
      <c r="AP1112" s="239" t="str">
        <f t="shared" si="141"/>
        <v>MISSING</v>
      </c>
      <c r="AQ1112" s="240" t="str">
        <f t="shared" si="142"/>
        <v/>
      </c>
      <c r="AR1112" s="107" t="str">
        <f t="shared" si="143"/>
        <v/>
      </c>
      <c r="AS1112" s="90"/>
    </row>
    <row r="1113" spans="2:45" x14ac:dyDescent="0.25">
      <c r="B1113" s="87"/>
      <c r="C1113" s="87"/>
      <c r="D1113" s="87"/>
      <c r="E1113" s="87"/>
      <c r="F1113" s="87"/>
      <c r="G1113" s="88"/>
      <c r="H1113" s="89"/>
      <c r="I1113" s="89"/>
      <c r="J1113" s="89"/>
      <c r="K1113" s="89"/>
      <c r="L1113" s="89"/>
      <c r="M1113" s="89"/>
      <c r="N1113" s="89"/>
      <c r="O1113" s="89"/>
      <c r="P1113" s="89"/>
      <c r="Q1113" s="89"/>
      <c r="R1113" s="89"/>
      <c r="S1113" s="89"/>
      <c r="T1113" s="89"/>
      <c r="U1113" s="89"/>
      <c r="V1113" s="10" t="str">
        <f t="shared" si="136"/>
        <v>MISSING</v>
      </c>
      <c r="W1113" s="240" t="str">
        <f t="shared" si="137"/>
        <v xml:space="preserve"> </v>
      </c>
      <c r="X1113" s="88"/>
      <c r="Y1113" s="9" t="str">
        <f t="shared" si="138"/>
        <v>no</v>
      </c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239" t="str">
        <f t="shared" si="139"/>
        <v>MISSING</v>
      </c>
      <c r="AO1113" s="240" t="str">
        <f t="shared" si="140"/>
        <v xml:space="preserve"> </v>
      </c>
      <c r="AP1113" s="239" t="str">
        <f t="shared" si="141"/>
        <v>MISSING</v>
      </c>
      <c r="AQ1113" s="240" t="str">
        <f t="shared" si="142"/>
        <v/>
      </c>
      <c r="AR1113" s="107" t="str">
        <f t="shared" si="143"/>
        <v/>
      </c>
      <c r="AS1113" s="90"/>
    </row>
    <row r="1114" spans="2:45" x14ac:dyDescent="0.25">
      <c r="B1114" s="87"/>
      <c r="C1114" s="87"/>
      <c r="D1114" s="87"/>
      <c r="E1114" s="87"/>
      <c r="F1114" s="87"/>
      <c r="G1114" s="88"/>
      <c r="H1114" s="89"/>
      <c r="I1114" s="89"/>
      <c r="J1114" s="89"/>
      <c r="K1114" s="89"/>
      <c r="L1114" s="89"/>
      <c r="M1114" s="89"/>
      <c r="N1114" s="89"/>
      <c r="O1114" s="89"/>
      <c r="P1114" s="89"/>
      <c r="Q1114" s="89"/>
      <c r="R1114" s="89"/>
      <c r="S1114" s="89"/>
      <c r="T1114" s="89"/>
      <c r="U1114" s="89"/>
      <c r="V1114" s="10" t="str">
        <f t="shared" si="136"/>
        <v>MISSING</v>
      </c>
      <c r="W1114" s="240" t="str">
        <f t="shared" si="137"/>
        <v xml:space="preserve"> </v>
      </c>
      <c r="X1114" s="88"/>
      <c r="Y1114" s="9" t="str">
        <f t="shared" si="138"/>
        <v>no</v>
      </c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239" t="str">
        <f t="shared" si="139"/>
        <v>MISSING</v>
      </c>
      <c r="AO1114" s="240" t="str">
        <f t="shared" si="140"/>
        <v xml:space="preserve"> </v>
      </c>
      <c r="AP1114" s="239" t="str">
        <f t="shared" si="141"/>
        <v>MISSING</v>
      </c>
      <c r="AQ1114" s="240" t="str">
        <f t="shared" si="142"/>
        <v/>
      </c>
      <c r="AR1114" s="107" t="str">
        <f t="shared" si="143"/>
        <v/>
      </c>
      <c r="AS1114" s="90"/>
    </row>
    <row r="1115" spans="2:45" x14ac:dyDescent="0.25">
      <c r="B1115" s="87"/>
      <c r="C1115" s="87"/>
      <c r="D1115" s="87"/>
      <c r="E1115" s="87"/>
      <c r="F1115" s="87"/>
      <c r="G1115" s="88"/>
      <c r="H1115" s="89"/>
      <c r="I1115" s="89"/>
      <c r="J1115" s="89"/>
      <c r="K1115" s="89"/>
      <c r="L1115" s="89"/>
      <c r="M1115" s="89"/>
      <c r="N1115" s="89"/>
      <c r="O1115" s="89"/>
      <c r="P1115" s="89"/>
      <c r="Q1115" s="89"/>
      <c r="R1115" s="89"/>
      <c r="S1115" s="89"/>
      <c r="T1115" s="89"/>
      <c r="U1115" s="89"/>
      <c r="V1115" s="10" t="str">
        <f t="shared" si="136"/>
        <v>MISSING</v>
      </c>
      <c r="W1115" s="240" t="str">
        <f t="shared" si="137"/>
        <v xml:space="preserve"> </v>
      </c>
      <c r="X1115" s="88"/>
      <c r="Y1115" s="9" t="str">
        <f t="shared" si="138"/>
        <v>no</v>
      </c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239" t="str">
        <f t="shared" si="139"/>
        <v>MISSING</v>
      </c>
      <c r="AO1115" s="240" t="str">
        <f t="shared" si="140"/>
        <v xml:space="preserve"> </v>
      </c>
      <c r="AP1115" s="239" t="str">
        <f t="shared" si="141"/>
        <v>MISSING</v>
      </c>
      <c r="AQ1115" s="240" t="str">
        <f t="shared" si="142"/>
        <v/>
      </c>
      <c r="AR1115" s="107" t="str">
        <f t="shared" si="143"/>
        <v/>
      </c>
      <c r="AS1115" s="90"/>
    </row>
    <row r="1116" spans="2:45" x14ac:dyDescent="0.25">
      <c r="B1116" s="87"/>
      <c r="C1116" s="87"/>
      <c r="D1116" s="87"/>
      <c r="E1116" s="87"/>
      <c r="F1116" s="87"/>
      <c r="G1116" s="88"/>
      <c r="H1116" s="89"/>
      <c r="I1116" s="89"/>
      <c r="J1116" s="89"/>
      <c r="K1116" s="89"/>
      <c r="L1116" s="89"/>
      <c r="M1116" s="89"/>
      <c r="N1116" s="89"/>
      <c r="O1116" s="89"/>
      <c r="P1116" s="89"/>
      <c r="Q1116" s="89"/>
      <c r="R1116" s="89"/>
      <c r="S1116" s="89"/>
      <c r="T1116" s="89"/>
      <c r="U1116" s="89"/>
      <c r="V1116" s="10" t="str">
        <f t="shared" si="136"/>
        <v>MISSING</v>
      </c>
      <c r="W1116" s="240" t="str">
        <f t="shared" si="137"/>
        <v xml:space="preserve"> </v>
      </c>
      <c r="X1116" s="88"/>
      <c r="Y1116" s="9" t="str">
        <f t="shared" si="138"/>
        <v>no</v>
      </c>
      <c r="Z1116" s="89"/>
      <c r="AA1116" s="89"/>
      <c r="AB1116" s="89"/>
      <c r="AC1116" s="89"/>
      <c r="AD1116" s="89"/>
      <c r="AE1116" s="89"/>
      <c r="AF1116" s="89"/>
      <c r="AG1116" s="89"/>
      <c r="AH1116" s="89"/>
      <c r="AI1116" s="89"/>
      <c r="AJ1116" s="89"/>
      <c r="AK1116" s="89"/>
      <c r="AL1116" s="89"/>
      <c r="AM1116" s="89"/>
      <c r="AN1116" s="239" t="str">
        <f t="shared" si="139"/>
        <v>MISSING</v>
      </c>
      <c r="AO1116" s="240" t="str">
        <f t="shared" si="140"/>
        <v xml:space="preserve"> </v>
      </c>
      <c r="AP1116" s="239" t="str">
        <f t="shared" si="141"/>
        <v>MISSING</v>
      </c>
      <c r="AQ1116" s="240" t="str">
        <f t="shared" si="142"/>
        <v/>
      </c>
      <c r="AR1116" s="107" t="str">
        <f t="shared" si="143"/>
        <v/>
      </c>
      <c r="AS1116" s="90"/>
    </row>
    <row r="1117" spans="2:45" x14ac:dyDescent="0.25">
      <c r="B1117" s="87"/>
      <c r="C1117" s="87"/>
      <c r="D1117" s="87"/>
      <c r="E1117" s="87"/>
      <c r="F1117" s="87"/>
      <c r="G1117" s="88"/>
      <c r="H1117" s="89"/>
      <c r="I1117" s="89"/>
      <c r="J1117" s="89"/>
      <c r="K1117" s="89"/>
      <c r="L1117" s="89"/>
      <c r="M1117" s="89"/>
      <c r="N1117" s="89"/>
      <c r="O1117" s="89"/>
      <c r="P1117" s="89"/>
      <c r="Q1117" s="89"/>
      <c r="R1117" s="89"/>
      <c r="S1117" s="89"/>
      <c r="T1117" s="89"/>
      <c r="U1117" s="89"/>
      <c r="V1117" s="10" t="str">
        <f t="shared" si="136"/>
        <v>MISSING</v>
      </c>
      <c r="W1117" s="240" t="str">
        <f t="shared" si="137"/>
        <v xml:space="preserve"> </v>
      </c>
      <c r="X1117" s="88"/>
      <c r="Y1117" s="9" t="str">
        <f t="shared" si="138"/>
        <v>no</v>
      </c>
      <c r="Z1117" s="89"/>
      <c r="AA1117" s="89"/>
      <c r="AB1117" s="89"/>
      <c r="AC1117" s="89"/>
      <c r="AD1117" s="89"/>
      <c r="AE1117" s="89"/>
      <c r="AF1117" s="89"/>
      <c r="AG1117" s="89"/>
      <c r="AH1117" s="89"/>
      <c r="AI1117" s="89"/>
      <c r="AJ1117" s="89"/>
      <c r="AK1117" s="89"/>
      <c r="AL1117" s="89"/>
      <c r="AM1117" s="89"/>
      <c r="AN1117" s="239" t="str">
        <f t="shared" si="139"/>
        <v>MISSING</v>
      </c>
      <c r="AO1117" s="240" t="str">
        <f t="shared" si="140"/>
        <v xml:space="preserve"> </v>
      </c>
      <c r="AP1117" s="239" t="str">
        <f t="shared" si="141"/>
        <v>MISSING</v>
      </c>
      <c r="AQ1117" s="240" t="str">
        <f t="shared" si="142"/>
        <v/>
      </c>
      <c r="AR1117" s="107" t="str">
        <f t="shared" si="143"/>
        <v/>
      </c>
      <c r="AS1117" s="90"/>
    </row>
    <row r="1118" spans="2:45" x14ac:dyDescent="0.25">
      <c r="B1118" s="87"/>
      <c r="C1118" s="87"/>
      <c r="D1118" s="87"/>
      <c r="E1118" s="87"/>
      <c r="F1118" s="87"/>
      <c r="G1118" s="88"/>
      <c r="H1118" s="89"/>
      <c r="I1118" s="89"/>
      <c r="J1118" s="89"/>
      <c r="K1118" s="89"/>
      <c r="L1118" s="89"/>
      <c r="M1118" s="89"/>
      <c r="N1118" s="89"/>
      <c r="O1118" s="89"/>
      <c r="P1118" s="89"/>
      <c r="Q1118" s="89"/>
      <c r="R1118" s="89"/>
      <c r="S1118" s="89"/>
      <c r="T1118" s="89"/>
      <c r="U1118" s="89"/>
      <c r="V1118" s="10" t="str">
        <f t="shared" si="136"/>
        <v>MISSING</v>
      </c>
      <c r="W1118" s="240" t="str">
        <f t="shared" si="137"/>
        <v xml:space="preserve"> </v>
      </c>
      <c r="X1118" s="88"/>
      <c r="Y1118" s="9" t="str">
        <f t="shared" si="138"/>
        <v>no</v>
      </c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239" t="str">
        <f t="shared" si="139"/>
        <v>MISSING</v>
      </c>
      <c r="AO1118" s="240" t="str">
        <f t="shared" si="140"/>
        <v xml:space="preserve"> </v>
      </c>
      <c r="AP1118" s="239" t="str">
        <f t="shared" si="141"/>
        <v>MISSING</v>
      </c>
      <c r="AQ1118" s="240" t="str">
        <f t="shared" si="142"/>
        <v/>
      </c>
      <c r="AR1118" s="107" t="str">
        <f t="shared" si="143"/>
        <v/>
      </c>
      <c r="AS1118" s="90"/>
    </row>
    <row r="1119" spans="2:45" x14ac:dyDescent="0.25">
      <c r="B1119" s="87"/>
      <c r="C1119" s="87"/>
      <c r="D1119" s="87"/>
      <c r="E1119" s="87"/>
      <c r="F1119" s="87"/>
      <c r="G1119" s="88"/>
      <c r="H1119" s="89"/>
      <c r="I1119" s="89"/>
      <c r="J1119" s="89"/>
      <c r="K1119" s="89"/>
      <c r="L1119" s="89"/>
      <c r="M1119" s="89"/>
      <c r="N1119" s="89"/>
      <c r="O1119" s="89"/>
      <c r="P1119" s="89"/>
      <c r="Q1119" s="89"/>
      <c r="R1119" s="89"/>
      <c r="S1119" s="89"/>
      <c r="T1119" s="89"/>
      <c r="U1119" s="89"/>
      <c r="V1119" s="10" t="str">
        <f t="shared" si="136"/>
        <v>MISSING</v>
      </c>
      <c r="W1119" s="240" t="str">
        <f t="shared" si="137"/>
        <v xml:space="preserve"> </v>
      </c>
      <c r="X1119" s="88"/>
      <c r="Y1119" s="9" t="str">
        <f t="shared" si="138"/>
        <v>no</v>
      </c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239" t="str">
        <f t="shared" si="139"/>
        <v>MISSING</v>
      </c>
      <c r="AO1119" s="240" t="str">
        <f t="shared" si="140"/>
        <v xml:space="preserve"> </v>
      </c>
      <c r="AP1119" s="239" t="str">
        <f t="shared" si="141"/>
        <v>MISSING</v>
      </c>
      <c r="AQ1119" s="240" t="str">
        <f t="shared" si="142"/>
        <v/>
      </c>
      <c r="AR1119" s="107" t="str">
        <f t="shared" si="143"/>
        <v/>
      </c>
      <c r="AS1119" s="90"/>
    </row>
    <row r="1120" spans="2:45" x14ac:dyDescent="0.25">
      <c r="B1120" s="87"/>
      <c r="C1120" s="87"/>
      <c r="D1120" s="87"/>
      <c r="E1120" s="87"/>
      <c r="F1120" s="87"/>
      <c r="G1120" s="88"/>
      <c r="H1120" s="89"/>
      <c r="I1120" s="89"/>
      <c r="J1120" s="89"/>
      <c r="K1120" s="89"/>
      <c r="L1120" s="89"/>
      <c r="M1120" s="89"/>
      <c r="N1120" s="89"/>
      <c r="O1120" s="89"/>
      <c r="P1120" s="89"/>
      <c r="Q1120" s="89"/>
      <c r="R1120" s="89"/>
      <c r="S1120" s="89"/>
      <c r="T1120" s="89"/>
      <c r="U1120" s="89"/>
      <c r="V1120" s="10" t="str">
        <f t="shared" si="136"/>
        <v>MISSING</v>
      </c>
      <c r="W1120" s="240" t="str">
        <f t="shared" si="137"/>
        <v xml:space="preserve"> </v>
      </c>
      <c r="X1120" s="88"/>
      <c r="Y1120" s="9" t="str">
        <f t="shared" si="138"/>
        <v>no</v>
      </c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239" t="str">
        <f t="shared" si="139"/>
        <v>MISSING</v>
      </c>
      <c r="AO1120" s="240" t="str">
        <f t="shared" si="140"/>
        <v xml:space="preserve"> </v>
      </c>
      <c r="AP1120" s="239" t="str">
        <f t="shared" si="141"/>
        <v>MISSING</v>
      </c>
      <c r="AQ1120" s="240" t="str">
        <f t="shared" si="142"/>
        <v/>
      </c>
      <c r="AR1120" s="107" t="str">
        <f t="shared" si="143"/>
        <v/>
      </c>
      <c r="AS1120" s="90"/>
    </row>
    <row r="1121" spans="2:45" x14ac:dyDescent="0.25">
      <c r="B1121" s="87"/>
      <c r="C1121" s="87"/>
      <c r="D1121" s="87"/>
      <c r="E1121" s="87"/>
      <c r="F1121" s="87"/>
      <c r="G1121" s="88"/>
      <c r="H1121" s="89"/>
      <c r="I1121" s="89"/>
      <c r="J1121" s="89"/>
      <c r="K1121" s="89"/>
      <c r="L1121" s="89"/>
      <c r="M1121" s="89"/>
      <c r="N1121" s="89"/>
      <c r="O1121" s="89"/>
      <c r="P1121" s="89"/>
      <c r="Q1121" s="89"/>
      <c r="R1121" s="89"/>
      <c r="S1121" s="89"/>
      <c r="T1121" s="89"/>
      <c r="U1121" s="89"/>
      <c r="V1121" s="10" t="str">
        <f t="shared" si="136"/>
        <v>MISSING</v>
      </c>
      <c r="W1121" s="240" t="str">
        <f t="shared" si="137"/>
        <v xml:space="preserve"> </v>
      </c>
      <c r="X1121" s="88"/>
      <c r="Y1121" s="9" t="str">
        <f t="shared" si="138"/>
        <v>no</v>
      </c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239" t="str">
        <f t="shared" si="139"/>
        <v>MISSING</v>
      </c>
      <c r="AO1121" s="240" t="str">
        <f t="shared" si="140"/>
        <v xml:space="preserve"> </v>
      </c>
      <c r="AP1121" s="239" t="str">
        <f t="shared" si="141"/>
        <v>MISSING</v>
      </c>
      <c r="AQ1121" s="240" t="str">
        <f t="shared" si="142"/>
        <v/>
      </c>
      <c r="AR1121" s="107" t="str">
        <f t="shared" si="143"/>
        <v/>
      </c>
      <c r="AS1121" s="90"/>
    </row>
    <row r="1122" spans="2:45" x14ac:dyDescent="0.25">
      <c r="B1122" s="87"/>
      <c r="C1122" s="87"/>
      <c r="D1122" s="87"/>
      <c r="E1122" s="87"/>
      <c r="F1122" s="87"/>
      <c r="G1122" s="88"/>
      <c r="H1122" s="89"/>
      <c r="I1122" s="89"/>
      <c r="J1122" s="89"/>
      <c r="K1122" s="89"/>
      <c r="L1122" s="89"/>
      <c r="M1122" s="89"/>
      <c r="N1122" s="89"/>
      <c r="O1122" s="89"/>
      <c r="P1122" s="89"/>
      <c r="Q1122" s="89"/>
      <c r="R1122" s="89"/>
      <c r="S1122" s="89"/>
      <c r="T1122" s="89"/>
      <c r="U1122" s="89"/>
      <c r="V1122" s="10" t="str">
        <f t="shared" si="136"/>
        <v>MISSING</v>
      </c>
      <c r="W1122" s="240" t="str">
        <f t="shared" si="137"/>
        <v xml:space="preserve"> </v>
      </c>
      <c r="X1122" s="88"/>
      <c r="Y1122" s="9" t="str">
        <f t="shared" si="138"/>
        <v>no</v>
      </c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239" t="str">
        <f t="shared" si="139"/>
        <v>MISSING</v>
      </c>
      <c r="AO1122" s="240" t="str">
        <f t="shared" si="140"/>
        <v xml:space="preserve"> </v>
      </c>
      <c r="AP1122" s="239" t="str">
        <f t="shared" si="141"/>
        <v>MISSING</v>
      </c>
      <c r="AQ1122" s="240" t="str">
        <f t="shared" si="142"/>
        <v/>
      </c>
      <c r="AR1122" s="107" t="str">
        <f t="shared" si="143"/>
        <v/>
      </c>
      <c r="AS1122" s="90"/>
    </row>
    <row r="1123" spans="2:45" x14ac:dyDescent="0.25">
      <c r="B1123" s="87"/>
      <c r="C1123" s="87"/>
      <c r="D1123" s="87"/>
      <c r="E1123" s="87"/>
      <c r="F1123" s="87"/>
      <c r="G1123" s="88"/>
      <c r="H1123" s="89"/>
      <c r="I1123" s="89"/>
      <c r="J1123" s="89"/>
      <c r="K1123" s="89"/>
      <c r="L1123" s="89"/>
      <c r="M1123" s="89"/>
      <c r="N1123" s="89"/>
      <c r="O1123" s="89"/>
      <c r="P1123" s="89"/>
      <c r="Q1123" s="89"/>
      <c r="R1123" s="89"/>
      <c r="S1123" s="89"/>
      <c r="T1123" s="89"/>
      <c r="U1123" s="89"/>
      <c r="V1123" s="10" t="str">
        <f t="shared" si="136"/>
        <v>MISSING</v>
      </c>
      <c r="W1123" s="240" t="str">
        <f t="shared" si="137"/>
        <v xml:space="preserve"> </v>
      </c>
      <c r="X1123" s="88"/>
      <c r="Y1123" s="9" t="str">
        <f t="shared" si="138"/>
        <v>no</v>
      </c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239" t="str">
        <f t="shared" si="139"/>
        <v>MISSING</v>
      </c>
      <c r="AO1123" s="240" t="str">
        <f t="shared" si="140"/>
        <v xml:space="preserve"> </v>
      </c>
      <c r="AP1123" s="239" t="str">
        <f t="shared" si="141"/>
        <v>MISSING</v>
      </c>
      <c r="AQ1123" s="240" t="str">
        <f t="shared" si="142"/>
        <v/>
      </c>
      <c r="AR1123" s="107" t="str">
        <f t="shared" si="143"/>
        <v/>
      </c>
      <c r="AS1123" s="90"/>
    </row>
    <row r="1124" spans="2:45" x14ac:dyDescent="0.25">
      <c r="B1124" s="87"/>
      <c r="C1124" s="87"/>
      <c r="D1124" s="87"/>
      <c r="E1124" s="87"/>
      <c r="F1124" s="87"/>
      <c r="G1124" s="88"/>
      <c r="H1124" s="89"/>
      <c r="I1124" s="89"/>
      <c r="J1124" s="89"/>
      <c r="K1124" s="89"/>
      <c r="L1124" s="89"/>
      <c r="M1124" s="89"/>
      <c r="N1124" s="89"/>
      <c r="O1124" s="89"/>
      <c r="P1124" s="89"/>
      <c r="Q1124" s="89"/>
      <c r="R1124" s="89"/>
      <c r="S1124" s="89"/>
      <c r="T1124" s="89"/>
      <c r="U1124" s="89"/>
      <c r="V1124" s="10" t="str">
        <f t="shared" si="136"/>
        <v>MISSING</v>
      </c>
      <c r="W1124" s="240" t="str">
        <f t="shared" si="137"/>
        <v xml:space="preserve"> </v>
      </c>
      <c r="X1124" s="88"/>
      <c r="Y1124" s="9" t="str">
        <f t="shared" si="138"/>
        <v>no</v>
      </c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239" t="str">
        <f t="shared" si="139"/>
        <v>MISSING</v>
      </c>
      <c r="AO1124" s="240" t="str">
        <f t="shared" si="140"/>
        <v xml:space="preserve"> </v>
      </c>
      <c r="AP1124" s="239" t="str">
        <f t="shared" si="141"/>
        <v>MISSING</v>
      </c>
      <c r="AQ1124" s="240" t="str">
        <f t="shared" si="142"/>
        <v/>
      </c>
      <c r="AR1124" s="107" t="str">
        <f t="shared" si="143"/>
        <v/>
      </c>
      <c r="AS1124" s="90"/>
    </row>
    <row r="1125" spans="2:45" x14ac:dyDescent="0.25">
      <c r="B1125" s="87"/>
      <c r="C1125" s="87"/>
      <c r="D1125" s="87"/>
      <c r="E1125" s="87"/>
      <c r="F1125" s="87"/>
      <c r="G1125" s="88"/>
      <c r="H1125" s="89"/>
      <c r="I1125" s="89"/>
      <c r="J1125" s="89"/>
      <c r="K1125" s="89"/>
      <c r="L1125" s="89"/>
      <c r="M1125" s="89"/>
      <c r="N1125" s="89"/>
      <c r="O1125" s="89"/>
      <c r="P1125" s="89"/>
      <c r="Q1125" s="89"/>
      <c r="R1125" s="89"/>
      <c r="S1125" s="89"/>
      <c r="T1125" s="89"/>
      <c r="U1125" s="89"/>
      <c r="V1125" s="10" t="str">
        <f t="shared" si="136"/>
        <v>MISSING</v>
      </c>
      <c r="W1125" s="240" t="str">
        <f t="shared" si="137"/>
        <v xml:space="preserve"> </v>
      </c>
      <c r="X1125" s="88"/>
      <c r="Y1125" s="9" t="str">
        <f t="shared" si="138"/>
        <v>no</v>
      </c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239" t="str">
        <f t="shared" si="139"/>
        <v>MISSING</v>
      </c>
      <c r="AO1125" s="240" t="str">
        <f t="shared" si="140"/>
        <v xml:space="preserve"> </v>
      </c>
      <c r="AP1125" s="239" t="str">
        <f t="shared" si="141"/>
        <v>MISSING</v>
      </c>
      <c r="AQ1125" s="240" t="str">
        <f t="shared" si="142"/>
        <v/>
      </c>
      <c r="AR1125" s="107" t="str">
        <f t="shared" si="143"/>
        <v/>
      </c>
      <c r="AS1125" s="90"/>
    </row>
    <row r="1126" spans="2:45" x14ac:dyDescent="0.25">
      <c r="B1126" s="87"/>
      <c r="C1126" s="87"/>
      <c r="D1126" s="87"/>
      <c r="E1126" s="87"/>
      <c r="F1126" s="87"/>
      <c r="G1126" s="88"/>
      <c r="H1126" s="89"/>
      <c r="I1126" s="89"/>
      <c r="J1126" s="89"/>
      <c r="K1126" s="89"/>
      <c r="L1126" s="89"/>
      <c r="M1126" s="89"/>
      <c r="N1126" s="89"/>
      <c r="O1126" s="89"/>
      <c r="P1126" s="89"/>
      <c r="Q1126" s="89"/>
      <c r="R1126" s="89"/>
      <c r="S1126" s="89"/>
      <c r="T1126" s="89"/>
      <c r="U1126" s="89"/>
      <c r="V1126" s="10" t="str">
        <f t="shared" si="136"/>
        <v>MISSING</v>
      </c>
      <c r="W1126" s="240" t="str">
        <f t="shared" si="137"/>
        <v xml:space="preserve"> </v>
      </c>
      <c r="X1126" s="88"/>
      <c r="Y1126" s="9" t="str">
        <f t="shared" si="138"/>
        <v>no</v>
      </c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239" t="str">
        <f t="shared" si="139"/>
        <v>MISSING</v>
      </c>
      <c r="AO1126" s="240" t="str">
        <f t="shared" si="140"/>
        <v xml:space="preserve"> </v>
      </c>
      <c r="AP1126" s="239" t="str">
        <f t="shared" si="141"/>
        <v>MISSING</v>
      </c>
      <c r="AQ1126" s="240" t="str">
        <f t="shared" si="142"/>
        <v/>
      </c>
      <c r="AR1126" s="107" t="str">
        <f t="shared" si="143"/>
        <v/>
      </c>
      <c r="AS1126" s="90"/>
    </row>
    <row r="1127" spans="2:45" x14ac:dyDescent="0.25">
      <c r="B1127" s="87"/>
      <c r="C1127" s="87"/>
      <c r="D1127" s="87"/>
      <c r="E1127" s="87"/>
      <c r="F1127" s="87"/>
      <c r="G1127" s="88"/>
      <c r="H1127" s="89"/>
      <c r="I1127" s="89"/>
      <c r="J1127" s="89"/>
      <c r="K1127" s="89"/>
      <c r="L1127" s="89"/>
      <c r="M1127" s="89"/>
      <c r="N1127" s="89"/>
      <c r="O1127" s="89"/>
      <c r="P1127" s="89"/>
      <c r="Q1127" s="89"/>
      <c r="R1127" s="89"/>
      <c r="S1127" s="89"/>
      <c r="T1127" s="89"/>
      <c r="U1127" s="89"/>
      <c r="V1127" s="10" t="str">
        <f t="shared" si="136"/>
        <v>MISSING</v>
      </c>
      <c r="W1127" s="240" t="str">
        <f t="shared" si="137"/>
        <v xml:space="preserve"> </v>
      </c>
      <c r="X1127" s="88"/>
      <c r="Y1127" s="9" t="str">
        <f t="shared" si="138"/>
        <v>no</v>
      </c>
      <c r="Z1127" s="89"/>
      <c r="AA1127" s="89"/>
      <c r="AB1127" s="89"/>
      <c r="AC1127" s="89"/>
      <c r="AD1127" s="89"/>
      <c r="AE1127" s="89"/>
      <c r="AF1127" s="89"/>
      <c r="AG1127" s="89"/>
      <c r="AH1127" s="89"/>
      <c r="AI1127" s="89"/>
      <c r="AJ1127" s="89"/>
      <c r="AK1127" s="89"/>
      <c r="AL1127" s="89"/>
      <c r="AM1127" s="89"/>
      <c r="AN1127" s="239" t="str">
        <f t="shared" si="139"/>
        <v>MISSING</v>
      </c>
      <c r="AO1127" s="240" t="str">
        <f t="shared" si="140"/>
        <v xml:space="preserve"> </v>
      </c>
      <c r="AP1127" s="239" t="str">
        <f t="shared" si="141"/>
        <v>MISSING</v>
      </c>
      <c r="AQ1127" s="240" t="str">
        <f t="shared" si="142"/>
        <v/>
      </c>
      <c r="AR1127" s="107" t="str">
        <f t="shared" si="143"/>
        <v/>
      </c>
      <c r="AS1127" s="90"/>
    </row>
    <row r="1128" spans="2:45" x14ac:dyDescent="0.25">
      <c r="B1128" s="87"/>
      <c r="C1128" s="87"/>
      <c r="D1128" s="87"/>
      <c r="E1128" s="87"/>
      <c r="F1128" s="87"/>
      <c r="G1128" s="88"/>
      <c r="H1128" s="89"/>
      <c r="I1128" s="89"/>
      <c r="J1128" s="89"/>
      <c r="K1128" s="89"/>
      <c r="L1128" s="89"/>
      <c r="M1128" s="89"/>
      <c r="N1128" s="89"/>
      <c r="O1128" s="89"/>
      <c r="P1128" s="89"/>
      <c r="Q1128" s="89"/>
      <c r="R1128" s="89"/>
      <c r="S1128" s="89"/>
      <c r="T1128" s="89"/>
      <c r="U1128" s="89"/>
      <c r="V1128" s="10" t="str">
        <f t="shared" si="136"/>
        <v>MISSING</v>
      </c>
      <c r="W1128" s="240" t="str">
        <f t="shared" si="137"/>
        <v xml:space="preserve"> </v>
      </c>
      <c r="X1128" s="88"/>
      <c r="Y1128" s="9" t="str">
        <f t="shared" si="138"/>
        <v>no</v>
      </c>
      <c r="Z1128" s="89"/>
      <c r="AA1128" s="89"/>
      <c r="AB1128" s="89"/>
      <c r="AC1128" s="89"/>
      <c r="AD1128" s="89"/>
      <c r="AE1128" s="89"/>
      <c r="AF1128" s="89"/>
      <c r="AG1128" s="89"/>
      <c r="AH1128" s="89"/>
      <c r="AI1128" s="89"/>
      <c r="AJ1128" s="89"/>
      <c r="AK1128" s="89"/>
      <c r="AL1128" s="89"/>
      <c r="AM1128" s="89"/>
      <c r="AN1128" s="239" t="str">
        <f t="shared" si="139"/>
        <v>MISSING</v>
      </c>
      <c r="AO1128" s="240" t="str">
        <f t="shared" si="140"/>
        <v xml:space="preserve"> </v>
      </c>
      <c r="AP1128" s="239" t="str">
        <f t="shared" si="141"/>
        <v>MISSING</v>
      </c>
      <c r="AQ1128" s="240" t="str">
        <f t="shared" si="142"/>
        <v/>
      </c>
      <c r="AR1128" s="107" t="str">
        <f t="shared" si="143"/>
        <v/>
      </c>
      <c r="AS1128" s="90"/>
    </row>
    <row r="1129" spans="2:45" x14ac:dyDescent="0.25">
      <c r="B1129" s="87"/>
      <c r="C1129" s="87"/>
      <c r="D1129" s="87"/>
      <c r="E1129" s="87"/>
      <c r="F1129" s="87"/>
      <c r="G1129" s="88"/>
      <c r="H1129" s="89"/>
      <c r="I1129" s="89"/>
      <c r="J1129" s="89"/>
      <c r="K1129" s="89"/>
      <c r="L1129" s="89"/>
      <c r="M1129" s="89"/>
      <c r="N1129" s="89"/>
      <c r="O1129" s="89"/>
      <c r="P1129" s="89"/>
      <c r="Q1129" s="89"/>
      <c r="R1129" s="89"/>
      <c r="S1129" s="89"/>
      <c r="T1129" s="89"/>
      <c r="U1129" s="89"/>
      <c r="V1129" s="10" t="str">
        <f t="shared" si="136"/>
        <v>MISSING</v>
      </c>
      <c r="W1129" s="240" t="str">
        <f t="shared" si="137"/>
        <v xml:space="preserve"> </v>
      </c>
      <c r="X1129" s="88"/>
      <c r="Y1129" s="9" t="str">
        <f t="shared" si="138"/>
        <v>no</v>
      </c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239" t="str">
        <f t="shared" si="139"/>
        <v>MISSING</v>
      </c>
      <c r="AO1129" s="240" t="str">
        <f t="shared" si="140"/>
        <v xml:space="preserve"> </v>
      </c>
      <c r="AP1129" s="239" t="str">
        <f t="shared" si="141"/>
        <v>MISSING</v>
      </c>
      <c r="AQ1129" s="240" t="str">
        <f t="shared" si="142"/>
        <v/>
      </c>
      <c r="AR1129" s="107" t="str">
        <f t="shared" si="143"/>
        <v/>
      </c>
      <c r="AS1129" s="90"/>
    </row>
    <row r="1130" spans="2:45" x14ac:dyDescent="0.25">
      <c r="B1130" s="87"/>
      <c r="C1130" s="87"/>
      <c r="D1130" s="87"/>
      <c r="E1130" s="87"/>
      <c r="F1130" s="87"/>
      <c r="G1130" s="88"/>
      <c r="H1130" s="89"/>
      <c r="I1130" s="89"/>
      <c r="J1130" s="89"/>
      <c r="K1130" s="89"/>
      <c r="L1130" s="89"/>
      <c r="M1130" s="89"/>
      <c r="N1130" s="89"/>
      <c r="O1130" s="89"/>
      <c r="P1130" s="89"/>
      <c r="Q1130" s="89"/>
      <c r="R1130" s="89"/>
      <c r="S1130" s="89"/>
      <c r="T1130" s="89"/>
      <c r="U1130" s="89"/>
      <c r="V1130" s="10" t="str">
        <f t="shared" si="136"/>
        <v>MISSING</v>
      </c>
      <c r="W1130" s="240" t="str">
        <f t="shared" si="137"/>
        <v xml:space="preserve"> </v>
      </c>
      <c r="X1130" s="88"/>
      <c r="Y1130" s="9" t="str">
        <f t="shared" si="138"/>
        <v>no</v>
      </c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239" t="str">
        <f t="shared" si="139"/>
        <v>MISSING</v>
      </c>
      <c r="AO1130" s="240" t="str">
        <f t="shared" si="140"/>
        <v xml:space="preserve"> </v>
      </c>
      <c r="AP1130" s="239" t="str">
        <f t="shared" si="141"/>
        <v>MISSING</v>
      </c>
      <c r="AQ1130" s="240" t="str">
        <f t="shared" si="142"/>
        <v/>
      </c>
      <c r="AR1130" s="107" t="str">
        <f t="shared" si="143"/>
        <v/>
      </c>
      <c r="AS1130" s="90"/>
    </row>
    <row r="1131" spans="2:45" x14ac:dyDescent="0.25">
      <c r="B1131" s="87"/>
      <c r="C1131" s="87"/>
      <c r="D1131" s="87"/>
      <c r="E1131" s="87"/>
      <c r="F1131" s="87"/>
      <c r="G1131" s="88"/>
      <c r="H1131" s="89"/>
      <c r="I1131" s="89"/>
      <c r="J1131" s="89"/>
      <c r="K1131" s="89"/>
      <c r="L1131" s="89"/>
      <c r="M1131" s="89"/>
      <c r="N1131" s="89"/>
      <c r="O1131" s="89"/>
      <c r="P1131" s="89"/>
      <c r="Q1131" s="89"/>
      <c r="R1131" s="89"/>
      <c r="S1131" s="89"/>
      <c r="T1131" s="89"/>
      <c r="U1131" s="89"/>
      <c r="V1131" s="10" t="str">
        <f t="shared" si="136"/>
        <v>MISSING</v>
      </c>
      <c r="W1131" s="240" t="str">
        <f t="shared" si="137"/>
        <v xml:space="preserve"> </v>
      </c>
      <c r="X1131" s="88"/>
      <c r="Y1131" s="9" t="str">
        <f t="shared" si="138"/>
        <v>no</v>
      </c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239" t="str">
        <f t="shared" si="139"/>
        <v>MISSING</v>
      </c>
      <c r="AO1131" s="240" t="str">
        <f t="shared" si="140"/>
        <v xml:space="preserve"> </v>
      </c>
      <c r="AP1131" s="239" t="str">
        <f t="shared" si="141"/>
        <v>MISSING</v>
      </c>
      <c r="AQ1131" s="240" t="str">
        <f t="shared" si="142"/>
        <v/>
      </c>
      <c r="AR1131" s="107" t="str">
        <f t="shared" si="143"/>
        <v/>
      </c>
      <c r="AS1131" s="90"/>
    </row>
    <row r="1132" spans="2:45" x14ac:dyDescent="0.25">
      <c r="B1132" s="87"/>
      <c r="C1132" s="87"/>
      <c r="D1132" s="87"/>
      <c r="E1132" s="87"/>
      <c r="F1132" s="87"/>
      <c r="G1132" s="88"/>
      <c r="H1132" s="89"/>
      <c r="I1132" s="89"/>
      <c r="J1132" s="89"/>
      <c r="K1132" s="89"/>
      <c r="L1132" s="89"/>
      <c r="M1132" s="89"/>
      <c r="N1132" s="89"/>
      <c r="O1132" s="89"/>
      <c r="P1132" s="89"/>
      <c r="Q1132" s="89"/>
      <c r="R1132" s="89"/>
      <c r="S1132" s="89"/>
      <c r="T1132" s="89"/>
      <c r="U1132" s="89"/>
      <c r="V1132" s="10" t="str">
        <f t="shared" si="136"/>
        <v>MISSING</v>
      </c>
      <c r="W1132" s="240" t="str">
        <f t="shared" si="137"/>
        <v xml:space="preserve"> </v>
      </c>
      <c r="X1132" s="88"/>
      <c r="Y1132" s="9" t="str">
        <f t="shared" si="138"/>
        <v>no</v>
      </c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239" t="str">
        <f t="shared" si="139"/>
        <v>MISSING</v>
      </c>
      <c r="AO1132" s="240" t="str">
        <f t="shared" si="140"/>
        <v xml:space="preserve"> </v>
      </c>
      <c r="AP1132" s="239" t="str">
        <f t="shared" si="141"/>
        <v>MISSING</v>
      </c>
      <c r="AQ1132" s="240" t="str">
        <f t="shared" si="142"/>
        <v/>
      </c>
      <c r="AR1132" s="107" t="str">
        <f t="shared" si="143"/>
        <v/>
      </c>
      <c r="AS1132" s="90"/>
    </row>
    <row r="1133" spans="2:45" x14ac:dyDescent="0.25">
      <c r="B1133" s="87"/>
      <c r="C1133" s="87"/>
      <c r="D1133" s="87"/>
      <c r="E1133" s="87"/>
      <c r="F1133" s="87"/>
      <c r="G1133" s="88"/>
      <c r="H1133" s="89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89"/>
      <c r="V1133" s="10" t="str">
        <f t="shared" si="136"/>
        <v>MISSING</v>
      </c>
      <c r="W1133" s="240" t="str">
        <f t="shared" si="137"/>
        <v xml:space="preserve"> </v>
      </c>
      <c r="X1133" s="88"/>
      <c r="Y1133" s="9" t="str">
        <f t="shared" si="138"/>
        <v>no</v>
      </c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239" t="str">
        <f t="shared" si="139"/>
        <v>MISSING</v>
      </c>
      <c r="AO1133" s="240" t="str">
        <f t="shared" si="140"/>
        <v xml:space="preserve"> </v>
      </c>
      <c r="AP1133" s="239" t="str">
        <f t="shared" si="141"/>
        <v>MISSING</v>
      </c>
      <c r="AQ1133" s="240" t="str">
        <f t="shared" si="142"/>
        <v/>
      </c>
      <c r="AR1133" s="107" t="str">
        <f t="shared" si="143"/>
        <v/>
      </c>
      <c r="AS1133" s="90"/>
    </row>
    <row r="1134" spans="2:45" x14ac:dyDescent="0.25">
      <c r="B1134" s="87"/>
      <c r="C1134" s="87"/>
      <c r="D1134" s="87"/>
      <c r="E1134" s="87"/>
      <c r="F1134" s="87"/>
      <c r="G1134" s="88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  <c r="T1134" s="89"/>
      <c r="U1134" s="89"/>
      <c r="V1134" s="10" t="str">
        <f t="shared" si="136"/>
        <v>MISSING</v>
      </c>
      <c r="W1134" s="240" t="str">
        <f t="shared" si="137"/>
        <v xml:space="preserve"> </v>
      </c>
      <c r="X1134" s="88"/>
      <c r="Y1134" s="9" t="str">
        <f t="shared" si="138"/>
        <v>no</v>
      </c>
      <c r="Z1134" s="89"/>
      <c r="AA1134" s="89"/>
      <c r="AB1134" s="89"/>
      <c r="AC1134" s="89"/>
      <c r="AD1134" s="89"/>
      <c r="AE1134" s="89"/>
      <c r="AF1134" s="89"/>
      <c r="AG1134" s="89"/>
      <c r="AH1134" s="89"/>
      <c r="AI1134" s="89"/>
      <c r="AJ1134" s="89"/>
      <c r="AK1134" s="89"/>
      <c r="AL1134" s="89"/>
      <c r="AM1134" s="89"/>
      <c r="AN1134" s="239" t="str">
        <f t="shared" si="139"/>
        <v>MISSING</v>
      </c>
      <c r="AO1134" s="240" t="str">
        <f t="shared" si="140"/>
        <v xml:space="preserve"> </v>
      </c>
      <c r="AP1134" s="239" t="str">
        <f t="shared" si="141"/>
        <v>MISSING</v>
      </c>
      <c r="AQ1134" s="240" t="str">
        <f t="shared" si="142"/>
        <v/>
      </c>
      <c r="AR1134" s="107" t="str">
        <f t="shared" si="143"/>
        <v/>
      </c>
      <c r="AS1134" s="90"/>
    </row>
    <row r="1135" spans="2:45" x14ac:dyDescent="0.25">
      <c r="B1135" s="87"/>
      <c r="C1135" s="87"/>
      <c r="D1135" s="87"/>
      <c r="E1135" s="87"/>
      <c r="F1135" s="87"/>
      <c r="G1135" s="88"/>
      <c r="H1135" s="89"/>
      <c r="I1135" s="89"/>
      <c r="J1135" s="89"/>
      <c r="K1135" s="89"/>
      <c r="L1135" s="89"/>
      <c r="M1135" s="89"/>
      <c r="N1135" s="89"/>
      <c r="O1135" s="89"/>
      <c r="P1135" s="89"/>
      <c r="Q1135" s="89"/>
      <c r="R1135" s="89"/>
      <c r="S1135" s="89"/>
      <c r="T1135" s="89"/>
      <c r="U1135" s="89"/>
      <c r="V1135" s="10" t="str">
        <f t="shared" si="136"/>
        <v>MISSING</v>
      </c>
      <c r="W1135" s="240" t="str">
        <f t="shared" si="137"/>
        <v xml:space="preserve"> </v>
      </c>
      <c r="X1135" s="88"/>
      <c r="Y1135" s="9" t="str">
        <f t="shared" si="138"/>
        <v>no</v>
      </c>
      <c r="Z1135" s="89"/>
      <c r="AA1135" s="89"/>
      <c r="AB1135" s="89"/>
      <c r="AC1135" s="89"/>
      <c r="AD1135" s="89"/>
      <c r="AE1135" s="89"/>
      <c r="AF1135" s="89"/>
      <c r="AG1135" s="89"/>
      <c r="AH1135" s="89"/>
      <c r="AI1135" s="89"/>
      <c r="AJ1135" s="89"/>
      <c r="AK1135" s="89"/>
      <c r="AL1135" s="89"/>
      <c r="AM1135" s="89"/>
      <c r="AN1135" s="239" t="str">
        <f t="shared" si="139"/>
        <v>MISSING</v>
      </c>
      <c r="AO1135" s="240" t="str">
        <f t="shared" si="140"/>
        <v xml:space="preserve"> </v>
      </c>
      <c r="AP1135" s="239" t="str">
        <f t="shared" si="141"/>
        <v>MISSING</v>
      </c>
      <c r="AQ1135" s="240" t="str">
        <f t="shared" si="142"/>
        <v/>
      </c>
      <c r="AR1135" s="107" t="str">
        <f t="shared" si="143"/>
        <v/>
      </c>
      <c r="AS1135" s="90"/>
    </row>
    <row r="1136" spans="2:45" x14ac:dyDescent="0.25">
      <c r="B1136" s="87"/>
      <c r="C1136" s="87"/>
      <c r="D1136" s="87"/>
      <c r="E1136" s="87"/>
      <c r="F1136" s="87"/>
      <c r="G1136" s="88"/>
      <c r="H1136" s="89"/>
      <c r="I1136" s="89"/>
      <c r="J1136" s="89"/>
      <c r="K1136" s="89"/>
      <c r="L1136" s="89"/>
      <c r="M1136" s="89"/>
      <c r="N1136" s="89"/>
      <c r="O1136" s="89"/>
      <c r="P1136" s="89"/>
      <c r="Q1136" s="89"/>
      <c r="R1136" s="89"/>
      <c r="S1136" s="89"/>
      <c r="T1136" s="89"/>
      <c r="U1136" s="89"/>
      <c r="V1136" s="10" t="str">
        <f t="shared" si="136"/>
        <v>MISSING</v>
      </c>
      <c r="W1136" s="240" t="str">
        <f t="shared" si="137"/>
        <v xml:space="preserve"> </v>
      </c>
      <c r="X1136" s="88"/>
      <c r="Y1136" s="9" t="str">
        <f t="shared" si="138"/>
        <v>no</v>
      </c>
      <c r="Z1136" s="89"/>
      <c r="AA1136" s="89"/>
      <c r="AB1136" s="89"/>
      <c r="AC1136" s="89"/>
      <c r="AD1136" s="89"/>
      <c r="AE1136" s="89"/>
      <c r="AF1136" s="89"/>
      <c r="AG1136" s="89"/>
      <c r="AH1136" s="89"/>
      <c r="AI1136" s="89"/>
      <c r="AJ1136" s="89"/>
      <c r="AK1136" s="89"/>
      <c r="AL1136" s="89"/>
      <c r="AM1136" s="89"/>
      <c r="AN1136" s="239" t="str">
        <f t="shared" si="139"/>
        <v>MISSING</v>
      </c>
      <c r="AO1136" s="240" t="str">
        <f t="shared" si="140"/>
        <v xml:space="preserve"> </v>
      </c>
      <c r="AP1136" s="239" t="str">
        <f t="shared" si="141"/>
        <v>MISSING</v>
      </c>
      <c r="AQ1136" s="240" t="str">
        <f t="shared" si="142"/>
        <v/>
      </c>
      <c r="AR1136" s="107" t="str">
        <f t="shared" si="143"/>
        <v/>
      </c>
      <c r="AS1136" s="90"/>
    </row>
    <row r="1137" spans="2:45" x14ac:dyDescent="0.25">
      <c r="B1137" s="87"/>
      <c r="C1137" s="87"/>
      <c r="D1137" s="87"/>
      <c r="E1137" s="87"/>
      <c r="F1137" s="87"/>
      <c r="G1137" s="88"/>
      <c r="H1137" s="89"/>
      <c r="I1137" s="89"/>
      <c r="J1137" s="89"/>
      <c r="K1137" s="89"/>
      <c r="L1137" s="89"/>
      <c r="M1137" s="89"/>
      <c r="N1137" s="89"/>
      <c r="O1137" s="89"/>
      <c r="P1137" s="89"/>
      <c r="Q1137" s="89"/>
      <c r="R1137" s="89"/>
      <c r="S1137" s="89"/>
      <c r="T1137" s="89"/>
      <c r="U1137" s="89"/>
      <c r="V1137" s="10" t="str">
        <f t="shared" si="136"/>
        <v>MISSING</v>
      </c>
      <c r="W1137" s="240" t="str">
        <f t="shared" si="137"/>
        <v xml:space="preserve"> </v>
      </c>
      <c r="X1137" s="88"/>
      <c r="Y1137" s="9" t="str">
        <f t="shared" si="138"/>
        <v>no</v>
      </c>
      <c r="Z1137" s="89"/>
      <c r="AA1137" s="89"/>
      <c r="AB1137" s="89"/>
      <c r="AC1137" s="89"/>
      <c r="AD1137" s="89"/>
      <c r="AE1137" s="89"/>
      <c r="AF1137" s="89"/>
      <c r="AG1137" s="89"/>
      <c r="AH1137" s="89"/>
      <c r="AI1137" s="89"/>
      <c r="AJ1137" s="89"/>
      <c r="AK1137" s="89"/>
      <c r="AL1137" s="89"/>
      <c r="AM1137" s="89"/>
      <c r="AN1137" s="239" t="str">
        <f t="shared" si="139"/>
        <v>MISSING</v>
      </c>
      <c r="AO1137" s="240" t="str">
        <f t="shared" si="140"/>
        <v xml:space="preserve"> </v>
      </c>
      <c r="AP1137" s="239" t="str">
        <f t="shared" si="141"/>
        <v>MISSING</v>
      </c>
      <c r="AQ1137" s="240" t="str">
        <f t="shared" si="142"/>
        <v/>
      </c>
      <c r="AR1137" s="107" t="str">
        <f t="shared" si="143"/>
        <v/>
      </c>
      <c r="AS1137" s="90"/>
    </row>
    <row r="1138" spans="2:45" x14ac:dyDescent="0.25">
      <c r="B1138" s="87"/>
      <c r="C1138" s="87"/>
      <c r="D1138" s="87"/>
      <c r="E1138" s="87"/>
      <c r="F1138" s="87"/>
      <c r="G1138" s="88"/>
      <c r="H1138" s="89"/>
      <c r="I1138" s="89"/>
      <c r="J1138" s="89"/>
      <c r="K1138" s="89"/>
      <c r="L1138" s="89"/>
      <c r="M1138" s="89"/>
      <c r="N1138" s="89"/>
      <c r="O1138" s="89"/>
      <c r="P1138" s="89"/>
      <c r="Q1138" s="89"/>
      <c r="R1138" s="89"/>
      <c r="S1138" s="89"/>
      <c r="T1138" s="89"/>
      <c r="U1138" s="89"/>
      <c r="V1138" s="10" t="str">
        <f t="shared" si="136"/>
        <v>MISSING</v>
      </c>
      <c r="W1138" s="240" t="str">
        <f t="shared" si="137"/>
        <v xml:space="preserve"> </v>
      </c>
      <c r="X1138" s="88"/>
      <c r="Y1138" s="9" t="str">
        <f t="shared" si="138"/>
        <v>no</v>
      </c>
      <c r="Z1138" s="89"/>
      <c r="AA1138" s="89"/>
      <c r="AB1138" s="89"/>
      <c r="AC1138" s="89"/>
      <c r="AD1138" s="89"/>
      <c r="AE1138" s="89"/>
      <c r="AF1138" s="89"/>
      <c r="AG1138" s="89"/>
      <c r="AH1138" s="89"/>
      <c r="AI1138" s="89"/>
      <c r="AJ1138" s="89"/>
      <c r="AK1138" s="89"/>
      <c r="AL1138" s="89"/>
      <c r="AM1138" s="89"/>
      <c r="AN1138" s="239" t="str">
        <f t="shared" si="139"/>
        <v>MISSING</v>
      </c>
      <c r="AO1138" s="240" t="str">
        <f t="shared" si="140"/>
        <v xml:space="preserve"> </v>
      </c>
      <c r="AP1138" s="239" t="str">
        <f t="shared" si="141"/>
        <v>MISSING</v>
      </c>
      <c r="AQ1138" s="240" t="str">
        <f t="shared" si="142"/>
        <v/>
      </c>
      <c r="AR1138" s="107" t="str">
        <f t="shared" si="143"/>
        <v/>
      </c>
      <c r="AS1138" s="90"/>
    </row>
    <row r="1139" spans="2:45" x14ac:dyDescent="0.25">
      <c r="B1139" s="87"/>
      <c r="C1139" s="87"/>
      <c r="D1139" s="87"/>
      <c r="E1139" s="87"/>
      <c r="F1139" s="87"/>
      <c r="G1139" s="88"/>
      <c r="H1139" s="89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89"/>
      <c r="V1139" s="10" t="str">
        <f t="shared" si="136"/>
        <v>MISSING</v>
      </c>
      <c r="W1139" s="240" t="str">
        <f t="shared" si="137"/>
        <v xml:space="preserve"> </v>
      </c>
      <c r="X1139" s="88"/>
      <c r="Y1139" s="9" t="str">
        <f t="shared" si="138"/>
        <v>no</v>
      </c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239" t="str">
        <f t="shared" si="139"/>
        <v>MISSING</v>
      </c>
      <c r="AO1139" s="240" t="str">
        <f t="shared" si="140"/>
        <v xml:space="preserve"> </v>
      </c>
      <c r="AP1139" s="239" t="str">
        <f t="shared" si="141"/>
        <v>MISSING</v>
      </c>
      <c r="AQ1139" s="240" t="str">
        <f t="shared" si="142"/>
        <v/>
      </c>
      <c r="AR1139" s="107" t="str">
        <f t="shared" si="143"/>
        <v/>
      </c>
      <c r="AS1139" s="90"/>
    </row>
    <row r="1140" spans="2:45" x14ac:dyDescent="0.25">
      <c r="B1140" s="87"/>
      <c r="C1140" s="87"/>
      <c r="D1140" s="87"/>
      <c r="E1140" s="87"/>
      <c r="F1140" s="87"/>
      <c r="G1140" s="88"/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89"/>
      <c r="T1140" s="89"/>
      <c r="U1140" s="89"/>
      <c r="V1140" s="10" t="str">
        <f t="shared" si="136"/>
        <v>MISSING</v>
      </c>
      <c r="W1140" s="240" t="str">
        <f t="shared" si="137"/>
        <v xml:space="preserve"> </v>
      </c>
      <c r="X1140" s="88"/>
      <c r="Y1140" s="9" t="str">
        <f t="shared" si="138"/>
        <v>no</v>
      </c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239" t="str">
        <f t="shared" si="139"/>
        <v>MISSING</v>
      </c>
      <c r="AO1140" s="240" t="str">
        <f t="shared" si="140"/>
        <v xml:space="preserve"> </v>
      </c>
      <c r="AP1140" s="239" t="str">
        <f t="shared" si="141"/>
        <v>MISSING</v>
      </c>
      <c r="AQ1140" s="240" t="str">
        <f t="shared" si="142"/>
        <v/>
      </c>
      <c r="AR1140" s="107" t="str">
        <f t="shared" si="143"/>
        <v/>
      </c>
      <c r="AS1140" s="90"/>
    </row>
    <row r="1141" spans="2:45" x14ac:dyDescent="0.25">
      <c r="B1141" s="87"/>
      <c r="C1141" s="87"/>
      <c r="D1141" s="87"/>
      <c r="E1141" s="87"/>
      <c r="F1141" s="87"/>
      <c r="G1141" s="88"/>
      <c r="H1141" s="89"/>
      <c r="I1141" s="89"/>
      <c r="J1141" s="89"/>
      <c r="K1141" s="89"/>
      <c r="L1141" s="89"/>
      <c r="M1141" s="89"/>
      <c r="N1141" s="89"/>
      <c r="O1141" s="89"/>
      <c r="P1141" s="89"/>
      <c r="Q1141" s="89"/>
      <c r="R1141" s="89"/>
      <c r="S1141" s="89"/>
      <c r="T1141" s="89"/>
      <c r="U1141" s="89"/>
      <c r="V1141" s="10" t="str">
        <f t="shared" si="136"/>
        <v>MISSING</v>
      </c>
      <c r="W1141" s="240" t="str">
        <f t="shared" si="137"/>
        <v xml:space="preserve"> </v>
      </c>
      <c r="X1141" s="88"/>
      <c r="Y1141" s="9" t="str">
        <f t="shared" si="138"/>
        <v>no</v>
      </c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239" t="str">
        <f t="shared" si="139"/>
        <v>MISSING</v>
      </c>
      <c r="AO1141" s="240" t="str">
        <f t="shared" si="140"/>
        <v xml:space="preserve"> </v>
      </c>
      <c r="AP1141" s="239" t="str">
        <f t="shared" si="141"/>
        <v>MISSING</v>
      </c>
      <c r="AQ1141" s="240" t="str">
        <f t="shared" si="142"/>
        <v/>
      </c>
      <c r="AR1141" s="107" t="str">
        <f t="shared" si="143"/>
        <v/>
      </c>
      <c r="AS1141" s="90"/>
    </row>
    <row r="1142" spans="2:45" x14ac:dyDescent="0.25">
      <c r="B1142" s="87"/>
      <c r="C1142" s="87"/>
      <c r="D1142" s="87"/>
      <c r="E1142" s="87"/>
      <c r="F1142" s="87"/>
      <c r="G1142" s="88"/>
      <c r="H1142" s="89"/>
      <c r="I1142" s="89"/>
      <c r="J1142" s="89"/>
      <c r="K1142" s="89"/>
      <c r="L1142" s="89"/>
      <c r="M1142" s="89"/>
      <c r="N1142" s="89"/>
      <c r="O1142" s="89"/>
      <c r="P1142" s="89"/>
      <c r="Q1142" s="89"/>
      <c r="R1142" s="89"/>
      <c r="S1142" s="89"/>
      <c r="T1142" s="89"/>
      <c r="U1142" s="89"/>
      <c r="V1142" s="10" t="str">
        <f t="shared" si="136"/>
        <v>MISSING</v>
      </c>
      <c r="W1142" s="240" t="str">
        <f t="shared" si="137"/>
        <v xml:space="preserve"> </v>
      </c>
      <c r="X1142" s="88"/>
      <c r="Y1142" s="9" t="str">
        <f t="shared" si="138"/>
        <v>no</v>
      </c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239" t="str">
        <f t="shared" si="139"/>
        <v>MISSING</v>
      </c>
      <c r="AO1142" s="240" t="str">
        <f t="shared" si="140"/>
        <v xml:space="preserve"> </v>
      </c>
      <c r="AP1142" s="239" t="str">
        <f t="shared" si="141"/>
        <v>MISSING</v>
      </c>
      <c r="AQ1142" s="240" t="str">
        <f t="shared" si="142"/>
        <v/>
      </c>
      <c r="AR1142" s="107" t="str">
        <f t="shared" si="143"/>
        <v/>
      </c>
      <c r="AS1142" s="90"/>
    </row>
    <row r="1143" spans="2:45" x14ac:dyDescent="0.25">
      <c r="B1143" s="87"/>
      <c r="C1143" s="87"/>
      <c r="D1143" s="87"/>
      <c r="E1143" s="87"/>
      <c r="F1143" s="87"/>
      <c r="G1143" s="88"/>
      <c r="H1143" s="89"/>
      <c r="I1143" s="89"/>
      <c r="J1143" s="89"/>
      <c r="K1143" s="89"/>
      <c r="L1143" s="89"/>
      <c r="M1143" s="89"/>
      <c r="N1143" s="89"/>
      <c r="O1143" s="89"/>
      <c r="P1143" s="89"/>
      <c r="Q1143" s="89"/>
      <c r="R1143" s="89"/>
      <c r="S1143" s="89"/>
      <c r="T1143" s="89"/>
      <c r="U1143" s="89"/>
      <c r="V1143" s="10" t="str">
        <f t="shared" si="136"/>
        <v>MISSING</v>
      </c>
      <c r="W1143" s="240" t="str">
        <f t="shared" si="137"/>
        <v xml:space="preserve"> </v>
      </c>
      <c r="X1143" s="88"/>
      <c r="Y1143" s="9" t="str">
        <f t="shared" si="138"/>
        <v>no</v>
      </c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239" t="str">
        <f t="shared" si="139"/>
        <v>MISSING</v>
      </c>
      <c r="AO1143" s="240" t="str">
        <f t="shared" si="140"/>
        <v xml:space="preserve"> </v>
      </c>
      <c r="AP1143" s="239" t="str">
        <f t="shared" si="141"/>
        <v>MISSING</v>
      </c>
      <c r="AQ1143" s="240" t="str">
        <f t="shared" si="142"/>
        <v/>
      </c>
      <c r="AR1143" s="107" t="str">
        <f t="shared" si="143"/>
        <v/>
      </c>
      <c r="AS1143" s="90"/>
    </row>
    <row r="1144" spans="2:45" x14ac:dyDescent="0.25">
      <c r="B1144" s="87"/>
      <c r="C1144" s="87"/>
      <c r="D1144" s="87"/>
      <c r="E1144" s="87"/>
      <c r="F1144" s="87"/>
      <c r="G1144" s="88"/>
      <c r="H1144" s="89"/>
      <c r="I1144" s="89"/>
      <c r="J1144" s="89"/>
      <c r="K1144" s="89"/>
      <c r="L1144" s="89"/>
      <c r="M1144" s="89"/>
      <c r="N1144" s="89"/>
      <c r="O1144" s="89"/>
      <c r="P1144" s="89"/>
      <c r="Q1144" s="89"/>
      <c r="R1144" s="89"/>
      <c r="S1144" s="89"/>
      <c r="T1144" s="89"/>
      <c r="U1144" s="89"/>
      <c r="V1144" s="10" t="str">
        <f t="shared" si="136"/>
        <v>MISSING</v>
      </c>
      <c r="W1144" s="240" t="str">
        <f t="shared" si="137"/>
        <v xml:space="preserve"> </v>
      </c>
      <c r="X1144" s="88"/>
      <c r="Y1144" s="9" t="str">
        <f t="shared" si="138"/>
        <v>no</v>
      </c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239" t="str">
        <f t="shared" si="139"/>
        <v>MISSING</v>
      </c>
      <c r="AO1144" s="240" t="str">
        <f t="shared" si="140"/>
        <v xml:space="preserve"> </v>
      </c>
      <c r="AP1144" s="239" t="str">
        <f t="shared" si="141"/>
        <v>MISSING</v>
      </c>
      <c r="AQ1144" s="240" t="str">
        <f t="shared" si="142"/>
        <v/>
      </c>
      <c r="AR1144" s="107" t="str">
        <f t="shared" si="143"/>
        <v/>
      </c>
      <c r="AS1144" s="90"/>
    </row>
    <row r="1145" spans="2:45" x14ac:dyDescent="0.25">
      <c r="B1145" s="87"/>
      <c r="C1145" s="87"/>
      <c r="D1145" s="87"/>
      <c r="E1145" s="87"/>
      <c r="F1145" s="87"/>
      <c r="G1145" s="88"/>
      <c r="H1145" s="89"/>
      <c r="I1145" s="89"/>
      <c r="J1145" s="89"/>
      <c r="K1145" s="89"/>
      <c r="L1145" s="89"/>
      <c r="M1145" s="89"/>
      <c r="N1145" s="89"/>
      <c r="O1145" s="89"/>
      <c r="P1145" s="89"/>
      <c r="Q1145" s="89"/>
      <c r="R1145" s="89"/>
      <c r="S1145" s="89"/>
      <c r="T1145" s="89"/>
      <c r="U1145" s="89"/>
      <c r="V1145" s="10" t="str">
        <f t="shared" si="136"/>
        <v>MISSING</v>
      </c>
      <c r="W1145" s="240" t="str">
        <f t="shared" si="137"/>
        <v xml:space="preserve"> </v>
      </c>
      <c r="X1145" s="88"/>
      <c r="Y1145" s="9" t="str">
        <f t="shared" si="138"/>
        <v>no</v>
      </c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239" t="str">
        <f t="shared" si="139"/>
        <v>MISSING</v>
      </c>
      <c r="AO1145" s="240" t="str">
        <f t="shared" si="140"/>
        <v xml:space="preserve"> </v>
      </c>
      <c r="AP1145" s="239" t="str">
        <f t="shared" si="141"/>
        <v>MISSING</v>
      </c>
      <c r="AQ1145" s="240" t="str">
        <f t="shared" si="142"/>
        <v/>
      </c>
      <c r="AR1145" s="107" t="str">
        <f t="shared" si="143"/>
        <v/>
      </c>
      <c r="AS1145" s="90"/>
    </row>
    <row r="1146" spans="2:45" x14ac:dyDescent="0.25">
      <c r="B1146" s="87"/>
      <c r="C1146" s="87"/>
      <c r="D1146" s="87"/>
      <c r="E1146" s="87"/>
      <c r="F1146" s="87"/>
      <c r="G1146" s="88"/>
      <c r="H1146" s="89"/>
      <c r="I1146" s="89"/>
      <c r="J1146" s="89"/>
      <c r="K1146" s="89"/>
      <c r="L1146" s="89"/>
      <c r="M1146" s="89"/>
      <c r="N1146" s="89"/>
      <c r="O1146" s="89"/>
      <c r="P1146" s="89"/>
      <c r="Q1146" s="89"/>
      <c r="R1146" s="89"/>
      <c r="S1146" s="89"/>
      <c r="T1146" s="89"/>
      <c r="U1146" s="89"/>
      <c r="V1146" s="10" t="str">
        <f t="shared" si="136"/>
        <v>MISSING</v>
      </c>
      <c r="W1146" s="240" t="str">
        <f t="shared" si="137"/>
        <v xml:space="preserve"> </v>
      </c>
      <c r="X1146" s="88"/>
      <c r="Y1146" s="9" t="str">
        <f t="shared" si="138"/>
        <v>no</v>
      </c>
      <c r="Z1146" s="89"/>
      <c r="AA1146" s="89"/>
      <c r="AB1146" s="89"/>
      <c r="AC1146" s="89"/>
      <c r="AD1146" s="89"/>
      <c r="AE1146" s="89"/>
      <c r="AF1146" s="89"/>
      <c r="AG1146" s="89"/>
      <c r="AH1146" s="89"/>
      <c r="AI1146" s="89"/>
      <c r="AJ1146" s="89"/>
      <c r="AK1146" s="89"/>
      <c r="AL1146" s="89"/>
      <c r="AM1146" s="89"/>
      <c r="AN1146" s="239" t="str">
        <f t="shared" si="139"/>
        <v>MISSING</v>
      </c>
      <c r="AO1146" s="240" t="str">
        <f t="shared" si="140"/>
        <v xml:space="preserve"> </v>
      </c>
      <c r="AP1146" s="239" t="str">
        <f t="shared" si="141"/>
        <v>MISSING</v>
      </c>
      <c r="AQ1146" s="240" t="str">
        <f t="shared" si="142"/>
        <v/>
      </c>
      <c r="AR1146" s="107" t="str">
        <f t="shared" si="143"/>
        <v/>
      </c>
      <c r="AS1146" s="90"/>
    </row>
    <row r="1147" spans="2:45" x14ac:dyDescent="0.25">
      <c r="B1147" s="87"/>
      <c r="C1147" s="87"/>
      <c r="D1147" s="87"/>
      <c r="E1147" s="87"/>
      <c r="F1147" s="87"/>
      <c r="G1147" s="88"/>
      <c r="H1147" s="89"/>
      <c r="I1147" s="89"/>
      <c r="J1147" s="89"/>
      <c r="K1147" s="89"/>
      <c r="L1147" s="89"/>
      <c r="M1147" s="89"/>
      <c r="N1147" s="89"/>
      <c r="O1147" s="89"/>
      <c r="P1147" s="89"/>
      <c r="Q1147" s="89"/>
      <c r="R1147" s="89"/>
      <c r="S1147" s="89"/>
      <c r="T1147" s="89"/>
      <c r="U1147" s="89"/>
      <c r="V1147" s="10" t="str">
        <f t="shared" si="136"/>
        <v>MISSING</v>
      </c>
      <c r="W1147" s="240" t="str">
        <f t="shared" si="137"/>
        <v xml:space="preserve"> </v>
      </c>
      <c r="X1147" s="88"/>
      <c r="Y1147" s="9" t="str">
        <f t="shared" si="138"/>
        <v>no</v>
      </c>
      <c r="Z1147" s="89"/>
      <c r="AA1147" s="89"/>
      <c r="AB1147" s="89"/>
      <c r="AC1147" s="89"/>
      <c r="AD1147" s="89"/>
      <c r="AE1147" s="89"/>
      <c r="AF1147" s="89"/>
      <c r="AG1147" s="89"/>
      <c r="AH1147" s="89"/>
      <c r="AI1147" s="89"/>
      <c r="AJ1147" s="89"/>
      <c r="AK1147" s="89"/>
      <c r="AL1147" s="89"/>
      <c r="AM1147" s="89"/>
      <c r="AN1147" s="239" t="str">
        <f t="shared" si="139"/>
        <v>MISSING</v>
      </c>
      <c r="AO1147" s="240" t="str">
        <f t="shared" si="140"/>
        <v xml:space="preserve"> </v>
      </c>
      <c r="AP1147" s="239" t="str">
        <f t="shared" si="141"/>
        <v>MISSING</v>
      </c>
      <c r="AQ1147" s="240" t="str">
        <f t="shared" si="142"/>
        <v/>
      </c>
      <c r="AR1147" s="107" t="str">
        <f t="shared" si="143"/>
        <v/>
      </c>
      <c r="AS1147" s="90"/>
    </row>
    <row r="1148" spans="2:45" x14ac:dyDescent="0.25">
      <c r="B1148" s="87"/>
      <c r="C1148" s="87"/>
      <c r="D1148" s="87"/>
      <c r="E1148" s="87"/>
      <c r="F1148" s="87"/>
      <c r="G1148" s="88"/>
      <c r="H1148" s="89"/>
      <c r="I1148" s="89"/>
      <c r="J1148" s="89"/>
      <c r="K1148" s="89"/>
      <c r="L1148" s="89"/>
      <c r="M1148" s="89"/>
      <c r="N1148" s="89"/>
      <c r="O1148" s="89"/>
      <c r="P1148" s="89"/>
      <c r="Q1148" s="89"/>
      <c r="R1148" s="89"/>
      <c r="S1148" s="89"/>
      <c r="T1148" s="89"/>
      <c r="U1148" s="89"/>
      <c r="V1148" s="10" t="str">
        <f t="shared" si="136"/>
        <v>MISSING</v>
      </c>
      <c r="W1148" s="240" t="str">
        <f t="shared" si="137"/>
        <v xml:space="preserve"> </v>
      </c>
      <c r="X1148" s="88"/>
      <c r="Y1148" s="9" t="str">
        <f t="shared" si="138"/>
        <v>no</v>
      </c>
      <c r="Z1148" s="89"/>
      <c r="AA1148" s="89"/>
      <c r="AB1148" s="89"/>
      <c r="AC1148" s="89"/>
      <c r="AD1148" s="89"/>
      <c r="AE1148" s="89"/>
      <c r="AF1148" s="89"/>
      <c r="AG1148" s="89"/>
      <c r="AH1148" s="89"/>
      <c r="AI1148" s="89"/>
      <c r="AJ1148" s="89"/>
      <c r="AK1148" s="89"/>
      <c r="AL1148" s="89"/>
      <c r="AM1148" s="89"/>
      <c r="AN1148" s="239" t="str">
        <f t="shared" si="139"/>
        <v>MISSING</v>
      </c>
      <c r="AO1148" s="240" t="str">
        <f t="shared" si="140"/>
        <v xml:space="preserve"> </v>
      </c>
      <c r="AP1148" s="239" t="str">
        <f t="shared" si="141"/>
        <v>MISSING</v>
      </c>
      <c r="AQ1148" s="240" t="str">
        <f t="shared" si="142"/>
        <v/>
      </c>
      <c r="AR1148" s="107" t="str">
        <f t="shared" si="143"/>
        <v/>
      </c>
      <c r="AS1148" s="90"/>
    </row>
    <row r="1149" spans="2:45" x14ac:dyDescent="0.25">
      <c r="B1149" s="87"/>
      <c r="C1149" s="87"/>
      <c r="D1149" s="87"/>
      <c r="E1149" s="87"/>
      <c r="F1149" s="87"/>
      <c r="G1149" s="88"/>
      <c r="H1149" s="89"/>
      <c r="I1149" s="89"/>
      <c r="J1149" s="89"/>
      <c r="K1149" s="89"/>
      <c r="L1149" s="89"/>
      <c r="M1149" s="89"/>
      <c r="N1149" s="89"/>
      <c r="O1149" s="89"/>
      <c r="P1149" s="89"/>
      <c r="Q1149" s="89"/>
      <c r="R1149" s="89"/>
      <c r="S1149" s="89"/>
      <c r="T1149" s="89"/>
      <c r="U1149" s="89"/>
      <c r="V1149" s="10" t="str">
        <f t="shared" si="136"/>
        <v>MISSING</v>
      </c>
      <c r="W1149" s="240" t="str">
        <f t="shared" si="137"/>
        <v xml:space="preserve"> </v>
      </c>
      <c r="X1149" s="88"/>
      <c r="Y1149" s="9" t="str">
        <f t="shared" si="138"/>
        <v>no</v>
      </c>
      <c r="Z1149" s="89"/>
      <c r="AA1149" s="89"/>
      <c r="AB1149" s="89"/>
      <c r="AC1149" s="89"/>
      <c r="AD1149" s="89"/>
      <c r="AE1149" s="89"/>
      <c r="AF1149" s="89"/>
      <c r="AG1149" s="89"/>
      <c r="AH1149" s="89"/>
      <c r="AI1149" s="89"/>
      <c r="AJ1149" s="89"/>
      <c r="AK1149" s="89"/>
      <c r="AL1149" s="89"/>
      <c r="AM1149" s="89"/>
      <c r="AN1149" s="239" t="str">
        <f t="shared" si="139"/>
        <v>MISSING</v>
      </c>
      <c r="AO1149" s="240" t="str">
        <f t="shared" si="140"/>
        <v xml:space="preserve"> </v>
      </c>
      <c r="AP1149" s="239" t="str">
        <f t="shared" si="141"/>
        <v>MISSING</v>
      </c>
      <c r="AQ1149" s="240" t="str">
        <f t="shared" si="142"/>
        <v/>
      </c>
      <c r="AR1149" s="107" t="str">
        <f t="shared" si="143"/>
        <v/>
      </c>
      <c r="AS1149" s="90"/>
    </row>
    <row r="1150" spans="2:45" x14ac:dyDescent="0.25">
      <c r="B1150" s="87"/>
      <c r="C1150" s="87"/>
      <c r="D1150" s="87"/>
      <c r="E1150" s="87"/>
      <c r="F1150" s="87"/>
      <c r="G1150" s="88"/>
      <c r="H1150" s="89"/>
      <c r="I1150" s="89"/>
      <c r="J1150" s="89"/>
      <c r="K1150" s="89"/>
      <c r="L1150" s="89"/>
      <c r="M1150" s="89"/>
      <c r="N1150" s="89"/>
      <c r="O1150" s="89"/>
      <c r="P1150" s="89"/>
      <c r="Q1150" s="89"/>
      <c r="R1150" s="89"/>
      <c r="S1150" s="89"/>
      <c r="T1150" s="89"/>
      <c r="U1150" s="89"/>
      <c r="V1150" s="10" t="str">
        <f t="shared" si="136"/>
        <v>MISSING</v>
      </c>
      <c r="W1150" s="240" t="str">
        <f t="shared" si="137"/>
        <v xml:space="preserve"> </v>
      </c>
      <c r="X1150" s="88"/>
      <c r="Y1150" s="9" t="str">
        <f t="shared" si="138"/>
        <v>no</v>
      </c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239" t="str">
        <f t="shared" si="139"/>
        <v>MISSING</v>
      </c>
      <c r="AO1150" s="240" t="str">
        <f t="shared" si="140"/>
        <v xml:space="preserve"> </v>
      </c>
      <c r="AP1150" s="239" t="str">
        <f t="shared" si="141"/>
        <v>MISSING</v>
      </c>
      <c r="AQ1150" s="240" t="str">
        <f t="shared" si="142"/>
        <v/>
      </c>
      <c r="AR1150" s="107" t="str">
        <f t="shared" si="143"/>
        <v/>
      </c>
      <c r="AS1150" s="90"/>
    </row>
    <row r="1151" spans="2:45" x14ac:dyDescent="0.25">
      <c r="B1151" s="87"/>
      <c r="C1151" s="87"/>
      <c r="D1151" s="87"/>
      <c r="E1151" s="87"/>
      <c r="F1151" s="87"/>
      <c r="G1151" s="88"/>
      <c r="H1151" s="89"/>
      <c r="I1151" s="89"/>
      <c r="J1151" s="89"/>
      <c r="K1151" s="89"/>
      <c r="L1151" s="89"/>
      <c r="M1151" s="89"/>
      <c r="N1151" s="89"/>
      <c r="O1151" s="89"/>
      <c r="P1151" s="89"/>
      <c r="Q1151" s="89"/>
      <c r="R1151" s="89"/>
      <c r="S1151" s="89"/>
      <c r="T1151" s="89"/>
      <c r="U1151" s="89"/>
      <c r="V1151" s="10" t="str">
        <f t="shared" si="136"/>
        <v>MISSING</v>
      </c>
      <c r="W1151" s="240" t="str">
        <f t="shared" si="137"/>
        <v xml:space="preserve"> </v>
      </c>
      <c r="X1151" s="88"/>
      <c r="Y1151" s="9" t="str">
        <f t="shared" si="138"/>
        <v>no</v>
      </c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239" t="str">
        <f t="shared" si="139"/>
        <v>MISSING</v>
      </c>
      <c r="AO1151" s="240" t="str">
        <f t="shared" si="140"/>
        <v xml:space="preserve"> </v>
      </c>
      <c r="AP1151" s="239" t="str">
        <f t="shared" si="141"/>
        <v>MISSING</v>
      </c>
      <c r="AQ1151" s="240" t="str">
        <f t="shared" si="142"/>
        <v/>
      </c>
      <c r="AR1151" s="107" t="str">
        <f t="shared" si="143"/>
        <v/>
      </c>
      <c r="AS1151" s="90"/>
    </row>
    <row r="1152" spans="2:45" x14ac:dyDescent="0.25">
      <c r="B1152" s="87"/>
      <c r="C1152" s="87"/>
      <c r="D1152" s="87"/>
      <c r="E1152" s="87"/>
      <c r="F1152" s="87"/>
      <c r="G1152" s="88"/>
      <c r="H1152" s="89"/>
      <c r="I1152" s="89"/>
      <c r="J1152" s="89"/>
      <c r="K1152" s="89"/>
      <c r="L1152" s="89"/>
      <c r="M1152" s="89"/>
      <c r="N1152" s="89"/>
      <c r="O1152" s="89"/>
      <c r="P1152" s="89"/>
      <c r="Q1152" s="89"/>
      <c r="R1152" s="89"/>
      <c r="S1152" s="89"/>
      <c r="T1152" s="89"/>
      <c r="U1152" s="89"/>
      <c r="V1152" s="10" t="str">
        <f t="shared" si="136"/>
        <v>MISSING</v>
      </c>
      <c r="W1152" s="240" t="str">
        <f t="shared" si="137"/>
        <v xml:space="preserve"> </v>
      </c>
      <c r="X1152" s="88"/>
      <c r="Y1152" s="9" t="str">
        <f t="shared" si="138"/>
        <v>no</v>
      </c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239" t="str">
        <f t="shared" si="139"/>
        <v>MISSING</v>
      </c>
      <c r="AO1152" s="240" t="str">
        <f t="shared" si="140"/>
        <v xml:space="preserve"> </v>
      </c>
      <c r="AP1152" s="239" t="str">
        <f t="shared" si="141"/>
        <v>MISSING</v>
      </c>
      <c r="AQ1152" s="240" t="str">
        <f t="shared" si="142"/>
        <v/>
      </c>
      <c r="AR1152" s="107" t="str">
        <f t="shared" si="143"/>
        <v/>
      </c>
      <c r="AS1152" s="90"/>
    </row>
    <row r="1153" spans="2:45" x14ac:dyDescent="0.25">
      <c r="B1153" s="87"/>
      <c r="C1153" s="87"/>
      <c r="D1153" s="87"/>
      <c r="E1153" s="87"/>
      <c r="F1153" s="87"/>
      <c r="G1153" s="88"/>
      <c r="H1153" s="89"/>
      <c r="I1153" s="89"/>
      <c r="J1153" s="89"/>
      <c r="K1153" s="89"/>
      <c r="L1153" s="89"/>
      <c r="M1153" s="89"/>
      <c r="N1153" s="89"/>
      <c r="O1153" s="89"/>
      <c r="P1153" s="89"/>
      <c r="Q1153" s="89"/>
      <c r="R1153" s="89"/>
      <c r="S1153" s="89"/>
      <c r="T1153" s="89"/>
      <c r="U1153" s="89"/>
      <c r="V1153" s="10" t="str">
        <f t="shared" si="136"/>
        <v>MISSING</v>
      </c>
      <c r="W1153" s="240" t="str">
        <f t="shared" si="137"/>
        <v xml:space="preserve"> </v>
      </c>
      <c r="X1153" s="88"/>
      <c r="Y1153" s="9" t="str">
        <f t="shared" si="138"/>
        <v>no</v>
      </c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239" t="str">
        <f t="shared" si="139"/>
        <v>MISSING</v>
      </c>
      <c r="AO1153" s="240" t="str">
        <f t="shared" si="140"/>
        <v xml:space="preserve"> </v>
      </c>
      <c r="AP1153" s="239" t="str">
        <f t="shared" si="141"/>
        <v>MISSING</v>
      </c>
      <c r="AQ1153" s="240" t="str">
        <f t="shared" si="142"/>
        <v/>
      </c>
      <c r="AR1153" s="107" t="str">
        <f t="shared" si="143"/>
        <v/>
      </c>
      <c r="AS1153" s="90"/>
    </row>
    <row r="1154" spans="2:45" x14ac:dyDescent="0.25">
      <c r="B1154" s="87"/>
      <c r="C1154" s="87"/>
      <c r="D1154" s="87"/>
      <c r="E1154" s="87"/>
      <c r="F1154" s="87"/>
      <c r="G1154" s="88"/>
      <c r="H1154" s="89"/>
      <c r="I1154" s="89"/>
      <c r="J1154" s="89"/>
      <c r="K1154" s="89"/>
      <c r="L1154" s="89"/>
      <c r="M1154" s="89"/>
      <c r="N1154" s="89"/>
      <c r="O1154" s="89"/>
      <c r="P1154" s="89"/>
      <c r="Q1154" s="89"/>
      <c r="R1154" s="89"/>
      <c r="S1154" s="89"/>
      <c r="T1154" s="89"/>
      <c r="U1154" s="89"/>
      <c r="V1154" s="10" t="str">
        <f t="shared" si="136"/>
        <v>MISSING</v>
      </c>
      <c r="W1154" s="240" t="str">
        <f t="shared" si="137"/>
        <v xml:space="preserve"> </v>
      </c>
      <c r="X1154" s="88"/>
      <c r="Y1154" s="9" t="str">
        <f t="shared" si="138"/>
        <v>no</v>
      </c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239" t="str">
        <f t="shared" si="139"/>
        <v>MISSING</v>
      </c>
      <c r="AO1154" s="240" t="str">
        <f t="shared" si="140"/>
        <v xml:space="preserve"> </v>
      </c>
      <c r="AP1154" s="239" t="str">
        <f t="shared" si="141"/>
        <v>MISSING</v>
      </c>
      <c r="AQ1154" s="240" t="str">
        <f t="shared" si="142"/>
        <v/>
      </c>
      <c r="AR1154" s="107" t="str">
        <f t="shared" si="143"/>
        <v/>
      </c>
      <c r="AS1154" s="90"/>
    </row>
    <row r="1155" spans="2:45" x14ac:dyDescent="0.25">
      <c r="B1155" s="87"/>
      <c r="C1155" s="87"/>
      <c r="D1155" s="87"/>
      <c r="E1155" s="87"/>
      <c r="F1155" s="87"/>
      <c r="G1155" s="88"/>
      <c r="H1155" s="89"/>
      <c r="I1155" s="89"/>
      <c r="J1155" s="89"/>
      <c r="K1155" s="89"/>
      <c r="L1155" s="89"/>
      <c r="M1155" s="89"/>
      <c r="N1155" s="89"/>
      <c r="O1155" s="89"/>
      <c r="P1155" s="89"/>
      <c r="Q1155" s="89"/>
      <c r="R1155" s="89"/>
      <c r="S1155" s="89"/>
      <c r="T1155" s="89"/>
      <c r="U1155" s="89"/>
      <c r="V1155" s="10" t="str">
        <f t="shared" si="136"/>
        <v>MISSING</v>
      </c>
      <c r="W1155" s="240" t="str">
        <f t="shared" si="137"/>
        <v xml:space="preserve"> </v>
      </c>
      <c r="X1155" s="88"/>
      <c r="Y1155" s="9" t="str">
        <f t="shared" si="138"/>
        <v>no</v>
      </c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239" t="str">
        <f t="shared" si="139"/>
        <v>MISSING</v>
      </c>
      <c r="AO1155" s="240" t="str">
        <f t="shared" si="140"/>
        <v xml:space="preserve"> </v>
      </c>
      <c r="AP1155" s="239" t="str">
        <f t="shared" si="141"/>
        <v>MISSING</v>
      </c>
      <c r="AQ1155" s="240" t="str">
        <f t="shared" si="142"/>
        <v/>
      </c>
      <c r="AR1155" s="107" t="str">
        <f t="shared" si="143"/>
        <v/>
      </c>
      <c r="AS1155" s="90"/>
    </row>
    <row r="1156" spans="2:45" x14ac:dyDescent="0.25">
      <c r="B1156" s="87"/>
      <c r="C1156" s="87"/>
      <c r="D1156" s="87"/>
      <c r="E1156" s="87"/>
      <c r="F1156" s="87"/>
      <c r="G1156" s="88"/>
      <c r="H1156" s="89"/>
      <c r="I1156" s="89"/>
      <c r="J1156" s="89"/>
      <c r="K1156" s="89"/>
      <c r="L1156" s="89"/>
      <c r="M1156" s="89"/>
      <c r="N1156" s="89"/>
      <c r="O1156" s="89"/>
      <c r="P1156" s="89"/>
      <c r="Q1156" s="89"/>
      <c r="R1156" s="89"/>
      <c r="S1156" s="89"/>
      <c r="T1156" s="89"/>
      <c r="U1156" s="89"/>
      <c r="V1156" s="10" t="str">
        <f t="shared" ref="V1156:V1219" si="144">IF((COUNTBLANK(H1156:U1156))&lt;4,(AVERAGE(H1156:U1156)*14),"MISSING")</f>
        <v>MISSING</v>
      </c>
      <c r="W1156" s="240" t="str">
        <f t="shared" ref="W1156:W1219" si="145">IF(V1156="MISSING"," ",IF(V1156&lt;43,"Low",IF(V1156&lt;61,"Moderate",IF(V1156&gt;=61,"High"," "))))</f>
        <v xml:space="preserve"> </v>
      </c>
      <c r="X1156" s="88"/>
      <c r="Y1156" s="9" t="str">
        <f t="shared" ref="Y1156:Y1219" si="146">IF(X1156-M1156&gt;13,"yes","no")</f>
        <v>no</v>
      </c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239" t="str">
        <f t="shared" ref="AN1156:AN1219" si="147">IF((COUNTBLANK(Z1156:AM1156))&lt;4,(AVERAGE(Z1156:AM1156)*14),"MISSING")</f>
        <v>MISSING</v>
      </c>
      <c r="AO1156" s="240" t="str">
        <f t="shared" ref="AO1156:AO1219" si="148">IF(AN1156="MISSING"," ",IF(AN1156&lt;43,"Low",IF(AN1156&lt;61,"Moderate",IF(AN1156&gt;=61,"High"," "))))</f>
        <v xml:space="preserve"> </v>
      </c>
      <c r="AP1156" s="239" t="str">
        <f t="shared" ref="AP1156:AP1219" si="149">IFERROR(VALUE(AN1156)-VALUE(V1156),"MISSING")</f>
        <v>MISSING</v>
      </c>
      <c r="AQ1156" s="240" t="str">
        <f t="shared" ref="AQ1156:AQ1219" si="150">IF(AP1156="MISSING","",IF(AP1156&gt;2,"yes",IF(AP1156&lt;3,"no")))</f>
        <v/>
      </c>
      <c r="AR1156" s="107" t="str">
        <f t="shared" ref="AR1156:AR1219" si="151">IF(AP1156="MISSING","",IF(AP1156&lt;-2,"yes",IF(AQ1156&gt;-3,"no")))</f>
        <v/>
      </c>
      <c r="AS1156" s="90"/>
    </row>
    <row r="1157" spans="2:45" x14ac:dyDescent="0.25">
      <c r="B1157" s="87"/>
      <c r="C1157" s="87"/>
      <c r="D1157" s="87"/>
      <c r="E1157" s="87"/>
      <c r="F1157" s="87"/>
      <c r="G1157" s="88"/>
      <c r="H1157" s="89"/>
      <c r="I1157" s="89"/>
      <c r="J1157" s="89"/>
      <c r="K1157" s="89"/>
      <c r="L1157" s="89"/>
      <c r="M1157" s="89"/>
      <c r="N1157" s="89"/>
      <c r="O1157" s="89"/>
      <c r="P1157" s="89"/>
      <c r="Q1157" s="89"/>
      <c r="R1157" s="89"/>
      <c r="S1157" s="89"/>
      <c r="T1157" s="89"/>
      <c r="U1157" s="89"/>
      <c r="V1157" s="10" t="str">
        <f t="shared" si="144"/>
        <v>MISSING</v>
      </c>
      <c r="W1157" s="240" t="str">
        <f t="shared" si="145"/>
        <v xml:space="preserve"> </v>
      </c>
      <c r="X1157" s="88"/>
      <c r="Y1157" s="9" t="str">
        <f t="shared" si="146"/>
        <v>no</v>
      </c>
      <c r="Z1157" s="89"/>
      <c r="AA1157" s="89"/>
      <c r="AB1157" s="89"/>
      <c r="AC1157" s="89"/>
      <c r="AD1157" s="89"/>
      <c r="AE1157" s="89"/>
      <c r="AF1157" s="89"/>
      <c r="AG1157" s="89"/>
      <c r="AH1157" s="89"/>
      <c r="AI1157" s="89"/>
      <c r="AJ1157" s="89"/>
      <c r="AK1157" s="89"/>
      <c r="AL1157" s="89"/>
      <c r="AM1157" s="89"/>
      <c r="AN1157" s="239" t="str">
        <f t="shared" si="147"/>
        <v>MISSING</v>
      </c>
      <c r="AO1157" s="240" t="str">
        <f t="shared" si="148"/>
        <v xml:space="preserve"> </v>
      </c>
      <c r="AP1157" s="239" t="str">
        <f t="shared" si="149"/>
        <v>MISSING</v>
      </c>
      <c r="AQ1157" s="240" t="str">
        <f t="shared" si="150"/>
        <v/>
      </c>
      <c r="AR1157" s="107" t="str">
        <f t="shared" si="151"/>
        <v/>
      </c>
      <c r="AS1157" s="90"/>
    </row>
    <row r="1158" spans="2:45" x14ac:dyDescent="0.25">
      <c r="B1158" s="87"/>
      <c r="C1158" s="87"/>
      <c r="D1158" s="87"/>
      <c r="E1158" s="87"/>
      <c r="F1158" s="87"/>
      <c r="G1158" s="88"/>
      <c r="H1158" s="89"/>
      <c r="I1158" s="89"/>
      <c r="J1158" s="89"/>
      <c r="K1158" s="89"/>
      <c r="L1158" s="89"/>
      <c r="M1158" s="89"/>
      <c r="N1158" s="89"/>
      <c r="O1158" s="89"/>
      <c r="P1158" s="89"/>
      <c r="Q1158" s="89"/>
      <c r="R1158" s="89"/>
      <c r="S1158" s="89"/>
      <c r="T1158" s="89"/>
      <c r="U1158" s="89"/>
      <c r="V1158" s="10" t="str">
        <f t="shared" si="144"/>
        <v>MISSING</v>
      </c>
      <c r="W1158" s="240" t="str">
        <f t="shared" si="145"/>
        <v xml:space="preserve"> </v>
      </c>
      <c r="X1158" s="88"/>
      <c r="Y1158" s="9" t="str">
        <f t="shared" si="146"/>
        <v>no</v>
      </c>
      <c r="Z1158" s="89"/>
      <c r="AA1158" s="89"/>
      <c r="AB1158" s="89"/>
      <c r="AC1158" s="89"/>
      <c r="AD1158" s="89"/>
      <c r="AE1158" s="89"/>
      <c r="AF1158" s="89"/>
      <c r="AG1158" s="89"/>
      <c r="AH1158" s="89"/>
      <c r="AI1158" s="89"/>
      <c r="AJ1158" s="89"/>
      <c r="AK1158" s="89"/>
      <c r="AL1158" s="89"/>
      <c r="AM1158" s="89"/>
      <c r="AN1158" s="239" t="str">
        <f t="shared" si="147"/>
        <v>MISSING</v>
      </c>
      <c r="AO1158" s="240" t="str">
        <f t="shared" si="148"/>
        <v xml:space="preserve"> </v>
      </c>
      <c r="AP1158" s="239" t="str">
        <f t="shared" si="149"/>
        <v>MISSING</v>
      </c>
      <c r="AQ1158" s="240" t="str">
        <f t="shared" si="150"/>
        <v/>
      </c>
      <c r="AR1158" s="107" t="str">
        <f t="shared" si="151"/>
        <v/>
      </c>
      <c r="AS1158" s="90"/>
    </row>
    <row r="1159" spans="2:45" x14ac:dyDescent="0.25">
      <c r="B1159" s="87"/>
      <c r="C1159" s="87"/>
      <c r="D1159" s="87"/>
      <c r="E1159" s="87"/>
      <c r="F1159" s="87"/>
      <c r="G1159" s="88"/>
      <c r="H1159" s="89"/>
      <c r="I1159" s="89"/>
      <c r="J1159" s="89"/>
      <c r="K1159" s="89"/>
      <c r="L1159" s="89"/>
      <c r="M1159" s="89"/>
      <c r="N1159" s="89"/>
      <c r="O1159" s="89"/>
      <c r="P1159" s="89"/>
      <c r="Q1159" s="89"/>
      <c r="R1159" s="89"/>
      <c r="S1159" s="89"/>
      <c r="T1159" s="89"/>
      <c r="U1159" s="89"/>
      <c r="V1159" s="10" t="str">
        <f t="shared" si="144"/>
        <v>MISSING</v>
      </c>
      <c r="W1159" s="240" t="str">
        <f t="shared" si="145"/>
        <v xml:space="preserve"> </v>
      </c>
      <c r="X1159" s="88"/>
      <c r="Y1159" s="9" t="str">
        <f t="shared" si="146"/>
        <v>no</v>
      </c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239" t="str">
        <f t="shared" si="147"/>
        <v>MISSING</v>
      </c>
      <c r="AO1159" s="240" t="str">
        <f t="shared" si="148"/>
        <v xml:space="preserve"> </v>
      </c>
      <c r="AP1159" s="239" t="str">
        <f t="shared" si="149"/>
        <v>MISSING</v>
      </c>
      <c r="AQ1159" s="240" t="str">
        <f t="shared" si="150"/>
        <v/>
      </c>
      <c r="AR1159" s="107" t="str">
        <f t="shared" si="151"/>
        <v/>
      </c>
      <c r="AS1159" s="90"/>
    </row>
    <row r="1160" spans="2:45" x14ac:dyDescent="0.25">
      <c r="B1160" s="87"/>
      <c r="C1160" s="87"/>
      <c r="D1160" s="87"/>
      <c r="E1160" s="87"/>
      <c r="F1160" s="87"/>
      <c r="G1160" s="88"/>
      <c r="H1160" s="89"/>
      <c r="I1160" s="89"/>
      <c r="J1160" s="89"/>
      <c r="K1160" s="89"/>
      <c r="L1160" s="89"/>
      <c r="M1160" s="89"/>
      <c r="N1160" s="89"/>
      <c r="O1160" s="89"/>
      <c r="P1160" s="89"/>
      <c r="Q1160" s="89"/>
      <c r="R1160" s="89"/>
      <c r="S1160" s="89"/>
      <c r="T1160" s="89"/>
      <c r="U1160" s="89"/>
      <c r="V1160" s="10" t="str">
        <f t="shared" si="144"/>
        <v>MISSING</v>
      </c>
      <c r="W1160" s="240" t="str">
        <f t="shared" si="145"/>
        <v xml:space="preserve"> </v>
      </c>
      <c r="X1160" s="88"/>
      <c r="Y1160" s="9" t="str">
        <f t="shared" si="146"/>
        <v>no</v>
      </c>
      <c r="Z1160" s="89"/>
      <c r="AA1160" s="89"/>
      <c r="AB1160" s="89"/>
      <c r="AC1160" s="89"/>
      <c r="AD1160" s="89"/>
      <c r="AE1160" s="89"/>
      <c r="AF1160" s="89"/>
      <c r="AG1160" s="89"/>
      <c r="AH1160" s="89"/>
      <c r="AI1160" s="89"/>
      <c r="AJ1160" s="89"/>
      <c r="AK1160" s="89"/>
      <c r="AL1160" s="89"/>
      <c r="AM1160" s="89"/>
      <c r="AN1160" s="239" t="str">
        <f t="shared" si="147"/>
        <v>MISSING</v>
      </c>
      <c r="AO1160" s="240" t="str">
        <f t="shared" si="148"/>
        <v xml:space="preserve"> </v>
      </c>
      <c r="AP1160" s="239" t="str">
        <f t="shared" si="149"/>
        <v>MISSING</v>
      </c>
      <c r="AQ1160" s="240" t="str">
        <f t="shared" si="150"/>
        <v/>
      </c>
      <c r="AR1160" s="107" t="str">
        <f t="shared" si="151"/>
        <v/>
      </c>
      <c r="AS1160" s="90"/>
    </row>
    <row r="1161" spans="2:45" x14ac:dyDescent="0.25">
      <c r="B1161" s="87"/>
      <c r="C1161" s="87"/>
      <c r="D1161" s="87"/>
      <c r="E1161" s="87"/>
      <c r="F1161" s="87"/>
      <c r="G1161" s="88"/>
      <c r="H1161" s="89"/>
      <c r="I1161" s="89"/>
      <c r="J1161" s="89"/>
      <c r="K1161" s="89"/>
      <c r="L1161" s="89"/>
      <c r="M1161" s="89"/>
      <c r="N1161" s="89"/>
      <c r="O1161" s="89"/>
      <c r="P1161" s="89"/>
      <c r="Q1161" s="89"/>
      <c r="R1161" s="89"/>
      <c r="S1161" s="89"/>
      <c r="T1161" s="89"/>
      <c r="U1161" s="89"/>
      <c r="V1161" s="10" t="str">
        <f t="shared" si="144"/>
        <v>MISSING</v>
      </c>
      <c r="W1161" s="240" t="str">
        <f t="shared" si="145"/>
        <v xml:space="preserve"> </v>
      </c>
      <c r="X1161" s="88"/>
      <c r="Y1161" s="9" t="str">
        <f t="shared" si="146"/>
        <v>no</v>
      </c>
      <c r="Z1161" s="89"/>
      <c r="AA1161" s="89"/>
      <c r="AB1161" s="89"/>
      <c r="AC1161" s="89"/>
      <c r="AD1161" s="89"/>
      <c r="AE1161" s="89"/>
      <c r="AF1161" s="89"/>
      <c r="AG1161" s="89"/>
      <c r="AH1161" s="89"/>
      <c r="AI1161" s="89"/>
      <c r="AJ1161" s="89"/>
      <c r="AK1161" s="89"/>
      <c r="AL1161" s="89"/>
      <c r="AM1161" s="89"/>
      <c r="AN1161" s="239" t="str">
        <f t="shared" si="147"/>
        <v>MISSING</v>
      </c>
      <c r="AO1161" s="240" t="str">
        <f t="shared" si="148"/>
        <v xml:space="preserve"> </v>
      </c>
      <c r="AP1161" s="239" t="str">
        <f t="shared" si="149"/>
        <v>MISSING</v>
      </c>
      <c r="AQ1161" s="240" t="str">
        <f t="shared" si="150"/>
        <v/>
      </c>
      <c r="AR1161" s="107" t="str">
        <f t="shared" si="151"/>
        <v/>
      </c>
      <c r="AS1161" s="90"/>
    </row>
    <row r="1162" spans="2:45" x14ac:dyDescent="0.25">
      <c r="B1162" s="87"/>
      <c r="C1162" s="87"/>
      <c r="D1162" s="87"/>
      <c r="E1162" s="87"/>
      <c r="F1162" s="87"/>
      <c r="G1162" s="88"/>
      <c r="H1162" s="89"/>
      <c r="I1162" s="89"/>
      <c r="J1162" s="89"/>
      <c r="K1162" s="89"/>
      <c r="L1162" s="89"/>
      <c r="M1162" s="89"/>
      <c r="N1162" s="89"/>
      <c r="O1162" s="89"/>
      <c r="P1162" s="89"/>
      <c r="Q1162" s="89"/>
      <c r="R1162" s="89"/>
      <c r="S1162" s="89"/>
      <c r="T1162" s="89"/>
      <c r="U1162" s="89"/>
      <c r="V1162" s="10" t="str">
        <f t="shared" si="144"/>
        <v>MISSING</v>
      </c>
      <c r="W1162" s="240" t="str">
        <f t="shared" si="145"/>
        <v xml:space="preserve"> </v>
      </c>
      <c r="X1162" s="88"/>
      <c r="Y1162" s="9" t="str">
        <f t="shared" si="146"/>
        <v>no</v>
      </c>
      <c r="Z1162" s="89"/>
      <c r="AA1162" s="89"/>
      <c r="AB1162" s="89"/>
      <c r="AC1162" s="89"/>
      <c r="AD1162" s="89"/>
      <c r="AE1162" s="89"/>
      <c r="AF1162" s="89"/>
      <c r="AG1162" s="89"/>
      <c r="AH1162" s="89"/>
      <c r="AI1162" s="89"/>
      <c r="AJ1162" s="89"/>
      <c r="AK1162" s="89"/>
      <c r="AL1162" s="89"/>
      <c r="AM1162" s="89"/>
      <c r="AN1162" s="239" t="str">
        <f t="shared" si="147"/>
        <v>MISSING</v>
      </c>
      <c r="AO1162" s="240" t="str">
        <f t="shared" si="148"/>
        <v xml:space="preserve"> </v>
      </c>
      <c r="AP1162" s="239" t="str">
        <f t="shared" si="149"/>
        <v>MISSING</v>
      </c>
      <c r="AQ1162" s="240" t="str">
        <f t="shared" si="150"/>
        <v/>
      </c>
      <c r="AR1162" s="107" t="str">
        <f t="shared" si="151"/>
        <v/>
      </c>
      <c r="AS1162" s="90"/>
    </row>
    <row r="1163" spans="2:45" x14ac:dyDescent="0.25">
      <c r="B1163" s="87"/>
      <c r="C1163" s="87"/>
      <c r="D1163" s="87"/>
      <c r="E1163" s="87"/>
      <c r="F1163" s="87"/>
      <c r="G1163" s="88"/>
      <c r="H1163" s="89"/>
      <c r="I1163" s="89"/>
      <c r="J1163" s="89"/>
      <c r="K1163" s="89"/>
      <c r="L1163" s="89"/>
      <c r="M1163" s="89"/>
      <c r="N1163" s="89"/>
      <c r="O1163" s="89"/>
      <c r="P1163" s="89"/>
      <c r="Q1163" s="89"/>
      <c r="R1163" s="89"/>
      <c r="S1163" s="89"/>
      <c r="T1163" s="89"/>
      <c r="U1163" s="89"/>
      <c r="V1163" s="10" t="str">
        <f t="shared" si="144"/>
        <v>MISSING</v>
      </c>
      <c r="W1163" s="240" t="str">
        <f t="shared" si="145"/>
        <v xml:space="preserve"> </v>
      </c>
      <c r="X1163" s="88"/>
      <c r="Y1163" s="9" t="str">
        <f t="shared" si="146"/>
        <v>no</v>
      </c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239" t="str">
        <f t="shared" si="147"/>
        <v>MISSING</v>
      </c>
      <c r="AO1163" s="240" t="str">
        <f t="shared" si="148"/>
        <v xml:space="preserve"> </v>
      </c>
      <c r="AP1163" s="239" t="str">
        <f t="shared" si="149"/>
        <v>MISSING</v>
      </c>
      <c r="AQ1163" s="240" t="str">
        <f t="shared" si="150"/>
        <v/>
      </c>
      <c r="AR1163" s="107" t="str">
        <f t="shared" si="151"/>
        <v/>
      </c>
      <c r="AS1163" s="90"/>
    </row>
    <row r="1164" spans="2:45" x14ac:dyDescent="0.25">
      <c r="B1164" s="87"/>
      <c r="C1164" s="87"/>
      <c r="D1164" s="87"/>
      <c r="E1164" s="87"/>
      <c r="F1164" s="87"/>
      <c r="G1164" s="88"/>
      <c r="H1164" s="89"/>
      <c r="I1164" s="89"/>
      <c r="J1164" s="89"/>
      <c r="K1164" s="89"/>
      <c r="L1164" s="89"/>
      <c r="M1164" s="89"/>
      <c r="N1164" s="89"/>
      <c r="O1164" s="89"/>
      <c r="P1164" s="89"/>
      <c r="Q1164" s="89"/>
      <c r="R1164" s="89"/>
      <c r="S1164" s="89"/>
      <c r="T1164" s="89"/>
      <c r="U1164" s="89"/>
      <c r="V1164" s="10" t="str">
        <f t="shared" si="144"/>
        <v>MISSING</v>
      </c>
      <c r="W1164" s="240" t="str">
        <f t="shared" si="145"/>
        <v xml:space="preserve"> </v>
      </c>
      <c r="X1164" s="88"/>
      <c r="Y1164" s="9" t="str">
        <f t="shared" si="146"/>
        <v>no</v>
      </c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239" t="str">
        <f t="shared" si="147"/>
        <v>MISSING</v>
      </c>
      <c r="AO1164" s="240" t="str">
        <f t="shared" si="148"/>
        <v xml:space="preserve"> </v>
      </c>
      <c r="AP1164" s="239" t="str">
        <f t="shared" si="149"/>
        <v>MISSING</v>
      </c>
      <c r="AQ1164" s="240" t="str">
        <f t="shared" si="150"/>
        <v/>
      </c>
      <c r="AR1164" s="107" t="str">
        <f t="shared" si="151"/>
        <v/>
      </c>
      <c r="AS1164" s="90"/>
    </row>
    <row r="1165" spans="2:45" x14ac:dyDescent="0.25">
      <c r="B1165" s="87"/>
      <c r="C1165" s="87"/>
      <c r="D1165" s="87"/>
      <c r="E1165" s="87"/>
      <c r="F1165" s="87"/>
      <c r="G1165" s="88"/>
      <c r="H1165" s="89"/>
      <c r="I1165" s="89"/>
      <c r="J1165" s="89"/>
      <c r="K1165" s="89"/>
      <c r="L1165" s="89"/>
      <c r="M1165" s="89"/>
      <c r="N1165" s="89"/>
      <c r="O1165" s="89"/>
      <c r="P1165" s="89"/>
      <c r="Q1165" s="89"/>
      <c r="R1165" s="89"/>
      <c r="S1165" s="89"/>
      <c r="T1165" s="89"/>
      <c r="U1165" s="89"/>
      <c r="V1165" s="10" t="str">
        <f t="shared" si="144"/>
        <v>MISSING</v>
      </c>
      <c r="W1165" s="240" t="str">
        <f t="shared" si="145"/>
        <v xml:space="preserve"> </v>
      </c>
      <c r="X1165" s="88"/>
      <c r="Y1165" s="9" t="str">
        <f t="shared" si="146"/>
        <v>no</v>
      </c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239" t="str">
        <f t="shared" si="147"/>
        <v>MISSING</v>
      </c>
      <c r="AO1165" s="240" t="str">
        <f t="shared" si="148"/>
        <v xml:space="preserve"> </v>
      </c>
      <c r="AP1165" s="239" t="str">
        <f t="shared" si="149"/>
        <v>MISSING</v>
      </c>
      <c r="AQ1165" s="240" t="str">
        <f t="shared" si="150"/>
        <v/>
      </c>
      <c r="AR1165" s="107" t="str">
        <f t="shared" si="151"/>
        <v/>
      </c>
      <c r="AS1165" s="90"/>
    </row>
    <row r="1166" spans="2:45" x14ac:dyDescent="0.25">
      <c r="B1166" s="87"/>
      <c r="C1166" s="87"/>
      <c r="D1166" s="87"/>
      <c r="E1166" s="87"/>
      <c r="F1166" s="87"/>
      <c r="G1166" s="88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  <c r="U1166" s="89"/>
      <c r="V1166" s="10" t="str">
        <f t="shared" si="144"/>
        <v>MISSING</v>
      </c>
      <c r="W1166" s="240" t="str">
        <f t="shared" si="145"/>
        <v xml:space="preserve"> </v>
      </c>
      <c r="X1166" s="88"/>
      <c r="Y1166" s="9" t="str">
        <f t="shared" si="146"/>
        <v>no</v>
      </c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239" t="str">
        <f t="shared" si="147"/>
        <v>MISSING</v>
      </c>
      <c r="AO1166" s="240" t="str">
        <f t="shared" si="148"/>
        <v xml:space="preserve"> </v>
      </c>
      <c r="AP1166" s="239" t="str">
        <f t="shared" si="149"/>
        <v>MISSING</v>
      </c>
      <c r="AQ1166" s="240" t="str">
        <f t="shared" si="150"/>
        <v/>
      </c>
      <c r="AR1166" s="107" t="str">
        <f t="shared" si="151"/>
        <v/>
      </c>
      <c r="AS1166" s="90"/>
    </row>
    <row r="1167" spans="2:45" x14ac:dyDescent="0.25">
      <c r="B1167" s="87"/>
      <c r="C1167" s="87"/>
      <c r="D1167" s="87"/>
      <c r="E1167" s="87"/>
      <c r="F1167" s="87"/>
      <c r="G1167" s="88"/>
      <c r="H1167" s="89"/>
      <c r="I1167" s="89"/>
      <c r="J1167" s="89"/>
      <c r="K1167" s="89"/>
      <c r="L1167" s="89"/>
      <c r="M1167" s="89"/>
      <c r="N1167" s="89"/>
      <c r="O1167" s="89"/>
      <c r="P1167" s="89"/>
      <c r="Q1167" s="89"/>
      <c r="R1167" s="89"/>
      <c r="S1167" s="89"/>
      <c r="T1167" s="89"/>
      <c r="U1167" s="89"/>
      <c r="V1167" s="10" t="str">
        <f t="shared" si="144"/>
        <v>MISSING</v>
      </c>
      <c r="W1167" s="240" t="str">
        <f t="shared" si="145"/>
        <v xml:space="preserve"> </v>
      </c>
      <c r="X1167" s="88"/>
      <c r="Y1167" s="9" t="str">
        <f t="shared" si="146"/>
        <v>no</v>
      </c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239" t="str">
        <f t="shared" si="147"/>
        <v>MISSING</v>
      </c>
      <c r="AO1167" s="240" t="str">
        <f t="shared" si="148"/>
        <v xml:space="preserve"> </v>
      </c>
      <c r="AP1167" s="239" t="str">
        <f t="shared" si="149"/>
        <v>MISSING</v>
      </c>
      <c r="AQ1167" s="240" t="str">
        <f t="shared" si="150"/>
        <v/>
      </c>
      <c r="AR1167" s="107" t="str">
        <f t="shared" si="151"/>
        <v/>
      </c>
      <c r="AS1167" s="90"/>
    </row>
    <row r="1168" spans="2:45" x14ac:dyDescent="0.25">
      <c r="B1168" s="87"/>
      <c r="C1168" s="87"/>
      <c r="D1168" s="87"/>
      <c r="E1168" s="87"/>
      <c r="F1168" s="87"/>
      <c r="G1168" s="88"/>
      <c r="H1168" s="89"/>
      <c r="I1168" s="89"/>
      <c r="J1168" s="89"/>
      <c r="K1168" s="89"/>
      <c r="L1168" s="89"/>
      <c r="M1168" s="89"/>
      <c r="N1168" s="89"/>
      <c r="O1168" s="89"/>
      <c r="P1168" s="89"/>
      <c r="Q1168" s="89"/>
      <c r="R1168" s="89"/>
      <c r="S1168" s="89"/>
      <c r="T1168" s="89"/>
      <c r="U1168" s="89"/>
      <c r="V1168" s="10" t="str">
        <f t="shared" si="144"/>
        <v>MISSING</v>
      </c>
      <c r="W1168" s="240" t="str">
        <f t="shared" si="145"/>
        <v xml:space="preserve"> </v>
      </c>
      <c r="X1168" s="88"/>
      <c r="Y1168" s="9" t="str">
        <f t="shared" si="146"/>
        <v>no</v>
      </c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239" t="str">
        <f t="shared" si="147"/>
        <v>MISSING</v>
      </c>
      <c r="AO1168" s="240" t="str">
        <f t="shared" si="148"/>
        <v xml:space="preserve"> </v>
      </c>
      <c r="AP1168" s="239" t="str">
        <f t="shared" si="149"/>
        <v>MISSING</v>
      </c>
      <c r="AQ1168" s="240" t="str">
        <f t="shared" si="150"/>
        <v/>
      </c>
      <c r="AR1168" s="107" t="str">
        <f t="shared" si="151"/>
        <v/>
      </c>
      <c r="AS1168" s="90"/>
    </row>
    <row r="1169" spans="2:45" x14ac:dyDescent="0.25">
      <c r="B1169" s="87"/>
      <c r="C1169" s="87"/>
      <c r="D1169" s="87"/>
      <c r="E1169" s="87"/>
      <c r="F1169" s="87"/>
      <c r="G1169" s="88"/>
      <c r="H1169" s="89"/>
      <c r="I1169" s="89"/>
      <c r="J1169" s="89"/>
      <c r="K1169" s="89"/>
      <c r="L1169" s="89"/>
      <c r="M1169" s="89"/>
      <c r="N1169" s="89"/>
      <c r="O1169" s="89"/>
      <c r="P1169" s="89"/>
      <c r="Q1169" s="89"/>
      <c r="R1169" s="89"/>
      <c r="S1169" s="89"/>
      <c r="T1169" s="89"/>
      <c r="U1169" s="89"/>
      <c r="V1169" s="10" t="str">
        <f t="shared" si="144"/>
        <v>MISSING</v>
      </c>
      <c r="W1169" s="240" t="str">
        <f t="shared" si="145"/>
        <v xml:space="preserve"> </v>
      </c>
      <c r="X1169" s="88"/>
      <c r="Y1169" s="9" t="str">
        <f t="shared" si="146"/>
        <v>no</v>
      </c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239" t="str">
        <f t="shared" si="147"/>
        <v>MISSING</v>
      </c>
      <c r="AO1169" s="240" t="str">
        <f t="shared" si="148"/>
        <v xml:space="preserve"> </v>
      </c>
      <c r="AP1169" s="239" t="str">
        <f t="shared" si="149"/>
        <v>MISSING</v>
      </c>
      <c r="AQ1169" s="240" t="str">
        <f t="shared" si="150"/>
        <v/>
      </c>
      <c r="AR1169" s="107" t="str">
        <f t="shared" si="151"/>
        <v/>
      </c>
      <c r="AS1169" s="90"/>
    </row>
    <row r="1170" spans="2:45" x14ac:dyDescent="0.25">
      <c r="B1170" s="87"/>
      <c r="C1170" s="87"/>
      <c r="D1170" s="87"/>
      <c r="E1170" s="87"/>
      <c r="F1170" s="87"/>
      <c r="G1170" s="88"/>
      <c r="H1170" s="89"/>
      <c r="I1170" s="89"/>
      <c r="J1170" s="89"/>
      <c r="K1170" s="89"/>
      <c r="L1170" s="89"/>
      <c r="M1170" s="89"/>
      <c r="N1170" s="89"/>
      <c r="O1170" s="89"/>
      <c r="P1170" s="89"/>
      <c r="Q1170" s="89"/>
      <c r="R1170" s="89"/>
      <c r="S1170" s="89"/>
      <c r="T1170" s="89"/>
      <c r="U1170" s="89"/>
      <c r="V1170" s="10" t="str">
        <f t="shared" si="144"/>
        <v>MISSING</v>
      </c>
      <c r="W1170" s="240" t="str">
        <f t="shared" si="145"/>
        <v xml:space="preserve"> </v>
      </c>
      <c r="X1170" s="88"/>
      <c r="Y1170" s="9" t="str">
        <f t="shared" si="146"/>
        <v>no</v>
      </c>
      <c r="Z1170" s="89"/>
      <c r="AA1170" s="89"/>
      <c r="AB1170" s="89"/>
      <c r="AC1170" s="89"/>
      <c r="AD1170" s="89"/>
      <c r="AE1170" s="89"/>
      <c r="AF1170" s="89"/>
      <c r="AG1170" s="89"/>
      <c r="AH1170" s="89"/>
      <c r="AI1170" s="89"/>
      <c r="AJ1170" s="89"/>
      <c r="AK1170" s="89"/>
      <c r="AL1170" s="89"/>
      <c r="AM1170" s="89"/>
      <c r="AN1170" s="239" t="str">
        <f t="shared" si="147"/>
        <v>MISSING</v>
      </c>
      <c r="AO1170" s="240" t="str">
        <f t="shared" si="148"/>
        <v xml:space="preserve"> </v>
      </c>
      <c r="AP1170" s="239" t="str">
        <f t="shared" si="149"/>
        <v>MISSING</v>
      </c>
      <c r="AQ1170" s="240" t="str">
        <f t="shared" si="150"/>
        <v/>
      </c>
      <c r="AR1170" s="107" t="str">
        <f t="shared" si="151"/>
        <v/>
      </c>
      <c r="AS1170" s="90"/>
    </row>
    <row r="1171" spans="2:45" x14ac:dyDescent="0.25">
      <c r="B1171" s="87"/>
      <c r="C1171" s="87"/>
      <c r="D1171" s="87"/>
      <c r="E1171" s="87"/>
      <c r="F1171" s="87"/>
      <c r="G1171" s="88"/>
      <c r="H1171" s="89"/>
      <c r="I1171" s="89"/>
      <c r="J1171" s="89"/>
      <c r="K1171" s="89"/>
      <c r="L1171" s="89"/>
      <c r="M1171" s="89"/>
      <c r="N1171" s="89"/>
      <c r="O1171" s="89"/>
      <c r="P1171" s="89"/>
      <c r="Q1171" s="89"/>
      <c r="R1171" s="89"/>
      <c r="S1171" s="89"/>
      <c r="T1171" s="89"/>
      <c r="U1171" s="89"/>
      <c r="V1171" s="10" t="str">
        <f t="shared" si="144"/>
        <v>MISSING</v>
      </c>
      <c r="W1171" s="240" t="str">
        <f t="shared" si="145"/>
        <v xml:space="preserve"> </v>
      </c>
      <c r="X1171" s="88"/>
      <c r="Y1171" s="9" t="str">
        <f t="shared" si="146"/>
        <v>no</v>
      </c>
      <c r="Z1171" s="89"/>
      <c r="AA1171" s="89"/>
      <c r="AB1171" s="89"/>
      <c r="AC1171" s="89"/>
      <c r="AD1171" s="89"/>
      <c r="AE1171" s="89"/>
      <c r="AF1171" s="89"/>
      <c r="AG1171" s="89"/>
      <c r="AH1171" s="89"/>
      <c r="AI1171" s="89"/>
      <c r="AJ1171" s="89"/>
      <c r="AK1171" s="89"/>
      <c r="AL1171" s="89"/>
      <c r="AM1171" s="89"/>
      <c r="AN1171" s="239" t="str">
        <f t="shared" si="147"/>
        <v>MISSING</v>
      </c>
      <c r="AO1171" s="240" t="str">
        <f t="shared" si="148"/>
        <v xml:space="preserve"> </v>
      </c>
      <c r="AP1171" s="239" t="str">
        <f t="shared" si="149"/>
        <v>MISSING</v>
      </c>
      <c r="AQ1171" s="240" t="str">
        <f t="shared" si="150"/>
        <v/>
      </c>
      <c r="AR1171" s="107" t="str">
        <f t="shared" si="151"/>
        <v/>
      </c>
      <c r="AS1171" s="90"/>
    </row>
    <row r="1172" spans="2:45" x14ac:dyDescent="0.25">
      <c r="B1172" s="87"/>
      <c r="C1172" s="87"/>
      <c r="D1172" s="87"/>
      <c r="E1172" s="87"/>
      <c r="F1172" s="87"/>
      <c r="G1172" s="88"/>
      <c r="H1172" s="89"/>
      <c r="I1172" s="89"/>
      <c r="J1172" s="89"/>
      <c r="K1172" s="89"/>
      <c r="L1172" s="89"/>
      <c r="M1172" s="89"/>
      <c r="N1172" s="89"/>
      <c r="O1172" s="89"/>
      <c r="P1172" s="89"/>
      <c r="Q1172" s="89"/>
      <c r="R1172" s="89"/>
      <c r="S1172" s="89"/>
      <c r="T1172" s="89"/>
      <c r="U1172" s="89"/>
      <c r="V1172" s="10" t="str">
        <f t="shared" si="144"/>
        <v>MISSING</v>
      </c>
      <c r="W1172" s="240" t="str">
        <f t="shared" si="145"/>
        <v xml:space="preserve"> </v>
      </c>
      <c r="X1172" s="88"/>
      <c r="Y1172" s="9" t="str">
        <f t="shared" si="146"/>
        <v>no</v>
      </c>
      <c r="Z1172" s="89"/>
      <c r="AA1172" s="89"/>
      <c r="AB1172" s="89"/>
      <c r="AC1172" s="89"/>
      <c r="AD1172" s="89"/>
      <c r="AE1172" s="89"/>
      <c r="AF1172" s="89"/>
      <c r="AG1172" s="89"/>
      <c r="AH1172" s="89"/>
      <c r="AI1172" s="89"/>
      <c r="AJ1172" s="89"/>
      <c r="AK1172" s="89"/>
      <c r="AL1172" s="89"/>
      <c r="AM1172" s="89"/>
      <c r="AN1172" s="239" t="str">
        <f t="shared" si="147"/>
        <v>MISSING</v>
      </c>
      <c r="AO1172" s="240" t="str">
        <f t="shared" si="148"/>
        <v xml:space="preserve"> </v>
      </c>
      <c r="AP1172" s="239" t="str">
        <f t="shared" si="149"/>
        <v>MISSING</v>
      </c>
      <c r="AQ1172" s="240" t="str">
        <f t="shared" si="150"/>
        <v/>
      </c>
      <c r="AR1172" s="107" t="str">
        <f t="shared" si="151"/>
        <v/>
      </c>
      <c r="AS1172" s="90"/>
    </row>
    <row r="1173" spans="2:45" x14ac:dyDescent="0.25">
      <c r="B1173" s="87"/>
      <c r="C1173" s="87"/>
      <c r="D1173" s="87"/>
      <c r="E1173" s="87"/>
      <c r="F1173" s="87"/>
      <c r="G1173" s="88"/>
      <c r="H1173" s="89"/>
      <c r="I1173" s="89"/>
      <c r="J1173" s="89"/>
      <c r="K1173" s="89"/>
      <c r="L1173" s="89"/>
      <c r="M1173" s="89"/>
      <c r="N1173" s="89"/>
      <c r="O1173" s="89"/>
      <c r="P1173" s="89"/>
      <c r="Q1173" s="89"/>
      <c r="R1173" s="89"/>
      <c r="S1173" s="89"/>
      <c r="T1173" s="89"/>
      <c r="U1173" s="89"/>
      <c r="V1173" s="10" t="str">
        <f t="shared" si="144"/>
        <v>MISSING</v>
      </c>
      <c r="W1173" s="240" t="str">
        <f t="shared" si="145"/>
        <v xml:space="preserve"> </v>
      </c>
      <c r="X1173" s="88"/>
      <c r="Y1173" s="9" t="str">
        <f t="shared" si="146"/>
        <v>no</v>
      </c>
      <c r="Z1173" s="89"/>
      <c r="AA1173" s="89"/>
      <c r="AB1173" s="89"/>
      <c r="AC1173" s="89"/>
      <c r="AD1173" s="89"/>
      <c r="AE1173" s="89"/>
      <c r="AF1173" s="89"/>
      <c r="AG1173" s="89"/>
      <c r="AH1173" s="89"/>
      <c r="AI1173" s="89"/>
      <c r="AJ1173" s="89"/>
      <c r="AK1173" s="89"/>
      <c r="AL1173" s="89"/>
      <c r="AM1173" s="89"/>
      <c r="AN1173" s="239" t="str">
        <f t="shared" si="147"/>
        <v>MISSING</v>
      </c>
      <c r="AO1173" s="240" t="str">
        <f t="shared" si="148"/>
        <v xml:space="preserve"> </v>
      </c>
      <c r="AP1173" s="239" t="str">
        <f t="shared" si="149"/>
        <v>MISSING</v>
      </c>
      <c r="AQ1173" s="240" t="str">
        <f t="shared" si="150"/>
        <v/>
      </c>
      <c r="AR1173" s="107" t="str">
        <f t="shared" si="151"/>
        <v/>
      </c>
      <c r="AS1173" s="90"/>
    </row>
    <row r="1174" spans="2:45" x14ac:dyDescent="0.25">
      <c r="B1174" s="87"/>
      <c r="C1174" s="87"/>
      <c r="D1174" s="87"/>
      <c r="E1174" s="87"/>
      <c r="F1174" s="87"/>
      <c r="G1174" s="88"/>
      <c r="H1174" s="89"/>
      <c r="I1174" s="89"/>
      <c r="J1174" s="89"/>
      <c r="K1174" s="89"/>
      <c r="L1174" s="89"/>
      <c r="M1174" s="89"/>
      <c r="N1174" s="89"/>
      <c r="O1174" s="89"/>
      <c r="P1174" s="89"/>
      <c r="Q1174" s="89"/>
      <c r="R1174" s="89"/>
      <c r="S1174" s="89"/>
      <c r="T1174" s="89"/>
      <c r="U1174" s="89"/>
      <c r="V1174" s="10" t="str">
        <f t="shared" si="144"/>
        <v>MISSING</v>
      </c>
      <c r="W1174" s="240" t="str">
        <f t="shared" si="145"/>
        <v xml:space="preserve"> </v>
      </c>
      <c r="X1174" s="88"/>
      <c r="Y1174" s="9" t="str">
        <f t="shared" si="146"/>
        <v>no</v>
      </c>
      <c r="Z1174" s="89"/>
      <c r="AA1174" s="89"/>
      <c r="AB1174" s="89"/>
      <c r="AC1174" s="89"/>
      <c r="AD1174" s="89"/>
      <c r="AE1174" s="89"/>
      <c r="AF1174" s="89"/>
      <c r="AG1174" s="89"/>
      <c r="AH1174" s="89"/>
      <c r="AI1174" s="89"/>
      <c r="AJ1174" s="89"/>
      <c r="AK1174" s="89"/>
      <c r="AL1174" s="89"/>
      <c r="AM1174" s="89"/>
      <c r="AN1174" s="239" t="str">
        <f t="shared" si="147"/>
        <v>MISSING</v>
      </c>
      <c r="AO1174" s="240" t="str">
        <f t="shared" si="148"/>
        <v xml:space="preserve"> </v>
      </c>
      <c r="AP1174" s="239" t="str">
        <f t="shared" si="149"/>
        <v>MISSING</v>
      </c>
      <c r="AQ1174" s="240" t="str">
        <f t="shared" si="150"/>
        <v/>
      </c>
      <c r="AR1174" s="107" t="str">
        <f t="shared" si="151"/>
        <v/>
      </c>
      <c r="AS1174" s="90"/>
    </row>
    <row r="1175" spans="2:45" x14ac:dyDescent="0.25">
      <c r="B1175" s="87"/>
      <c r="C1175" s="87"/>
      <c r="D1175" s="87"/>
      <c r="E1175" s="87"/>
      <c r="F1175" s="87"/>
      <c r="G1175" s="88"/>
      <c r="H1175" s="89"/>
      <c r="I1175" s="89"/>
      <c r="J1175" s="89"/>
      <c r="K1175" s="89"/>
      <c r="L1175" s="89"/>
      <c r="M1175" s="89"/>
      <c r="N1175" s="89"/>
      <c r="O1175" s="89"/>
      <c r="P1175" s="89"/>
      <c r="Q1175" s="89"/>
      <c r="R1175" s="89"/>
      <c r="S1175" s="89"/>
      <c r="T1175" s="89"/>
      <c r="U1175" s="89"/>
      <c r="V1175" s="10" t="str">
        <f t="shared" si="144"/>
        <v>MISSING</v>
      </c>
      <c r="W1175" s="240" t="str">
        <f t="shared" si="145"/>
        <v xml:space="preserve"> </v>
      </c>
      <c r="X1175" s="88"/>
      <c r="Y1175" s="9" t="str">
        <f t="shared" si="146"/>
        <v>no</v>
      </c>
      <c r="Z1175" s="89"/>
      <c r="AA1175" s="89"/>
      <c r="AB1175" s="89"/>
      <c r="AC1175" s="89"/>
      <c r="AD1175" s="89"/>
      <c r="AE1175" s="89"/>
      <c r="AF1175" s="89"/>
      <c r="AG1175" s="89"/>
      <c r="AH1175" s="89"/>
      <c r="AI1175" s="89"/>
      <c r="AJ1175" s="89"/>
      <c r="AK1175" s="89"/>
      <c r="AL1175" s="89"/>
      <c r="AM1175" s="89"/>
      <c r="AN1175" s="239" t="str">
        <f t="shared" si="147"/>
        <v>MISSING</v>
      </c>
      <c r="AO1175" s="240" t="str">
        <f t="shared" si="148"/>
        <v xml:space="preserve"> </v>
      </c>
      <c r="AP1175" s="239" t="str">
        <f t="shared" si="149"/>
        <v>MISSING</v>
      </c>
      <c r="AQ1175" s="240" t="str">
        <f t="shared" si="150"/>
        <v/>
      </c>
      <c r="AR1175" s="107" t="str">
        <f t="shared" si="151"/>
        <v/>
      </c>
      <c r="AS1175" s="90"/>
    </row>
    <row r="1176" spans="2:45" x14ac:dyDescent="0.25">
      <c r="B1176" s="87"/>
      <c r="C1176" s="87"/>
      <c r="D1176" s="87"/>
      <c r="E1176" s="87"/>
      <c r="F1176" s="87"/>
      <c r="G1176" s="88"/>
      <c r="H1176" s="89"/>
      <c r="I1176" s="89"/>
      <c r="J1176" s="89"/>
      <c r="K1176" s="89"/>
      <c r="L1176" s="89"/>
      <c r="M1176" s="89"/>
      <c r="N1176" s="89"/>
      <c r="O1176" s="89"/>
      <c r="P1176" s="89"/>
      <c r="Q1176" s="89"/>
      <c r="R1176" s="89"/>
      <c r="S1176" s="89"/>
      <c r="T1176" s="89"/>
      <c r="U1176" s="89"/>
      <c r="V1176" s="10" t="str">
        <f t="shared" si="144"/>
        <v>MISSING</v>
      </c>
      <c r="W1176" s="240" t="str">
        <f t="shared" si="145"/>
        <v xml:space="preserve"> </v>
      </c>
      <c r="X1176" s="88"/>
      <c r="Y1176" s="9" t="str">
        <f t="shared" si="146"/>
        <v>no</v>
      </c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239" t="str">
        <f t="shared" si="147"/>
        <v>MISSING</v>
      </c>
      <c r="AO1176" s="240" t="str">
        <f t="shared" si="148"/>
        <v xml:space="preserve"> </v>
      </c>
      <c r="AP1176" s="239" t="str">
        <f t="shared" si="149"/>
        <v>MISSING</v>
      </c>
      <c r="AQ1176" s="240" t="str">
        <f t="shared" si="150"/>
        <v/>
      </c>
      <c r="AR1176" s="107" t="str">
        <f t="shared" si="151"/>
        <v/>
      </c>
      <c r="AS1176" s="90"/>
    </row>
    <row r="1177" spans="2:45" x14ac:dyDescent="0.25">
      <c r="B1177" s="87"/>
      <c r="C1177" s="87"/>
      <c r="D1177" s="87"/>
      <c r="E1177" s="87"/>
      <c r="F1177" s="87"/>
      <c r="G1177" s="88"/>
      <c r="H1177" s="89"/>
      <c r="I1177" s="89"/>
      <c r="J1177" s="89"/>
      <c r="K1177" s="89"/>
      <c r="L1177" s="89"/>
      <c r="M1177" s="89"/>
      <c r="N1177" s="89"/>
      <c r="O1177" s="89"/>
      <c r="P1177" s="89"/>
      <c r="Q1177" s="89"/>
      <c r="R1177" s="89"/>
      <c r="S1177" s="89"/>
      <c r="T1177" s="89"/>
      <c r="U1177" s="89"/>
      <c r="V1177" s="10" t="str">
        <f t="shared" si="144"/>
        <v>MISSING</v>
      </c>
      <c r="W1177" s="240" t="str">
        <f t="shared" si="145"/>
        <v xml:space="preserve"> </v>
      </c>
      <c r="X1177" s="88"/>
      <c r="Y1177" s="9" t="str">
        <f t="shared" si="146"/>
        <v>no</v>
      </c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239" t="str">
        <f t="shared" si="147"/>
        <v>MISSING</v>
      </c>
      <c r="AO1177" s="240" t="str">
        <f t="shared" si="148"/>
        <v xml:space="preserve"> </v>
      </c>
      <c r="AP1177" s="239" t="str">
        <f t="shared" si="149"/>
        <v>MISSING</v>
      </c>
      <c r="AQ1177" s="240" t="str">
        <f t="shared" si="150"/>
        <v/>
      </c>
      <c r="AR1177" s="107" t="str">
        <f t="shared" si="151"/>
        <v/>
      </c>
      <c r="AS1177" s="90"/>
    </row>
    <row r="1178" spans="2:45" x14ac:dyDescent="0.25">
      <c r="B1178" s="87"/>
      <c r="C1178" s="87"/>
      <c r="D1178" s="87"/>
      <c r="E1178" s="87"/>
      <c r="F1178" s="87"/>
      <c r="G1178" s="88"/>
      <c r="H1178" s="89"/>
      <c r="I1178" s="89"/>
      <c r="J1178" s="89"/>
      <c r="K1178" s="89"/>
      <c r="L1178" s="89"/>
      <c r="M1178" s="89"/>
      <c r="N1178" s="89"/>
      <c r="O1178" s="89"/>
      <c r="P1178" s="89"/>
      <c r="Q1178" s="89"/>
      <c r="R1178" s="89"/>
      <c r="S1178" s="89"/>
      <c r="T1178" s="89"/>
      <c r="U1178" s="89"/>
      <c r="V1178" s="10" t="str">
        <f t="shared" si="144"/>
        <v>MISSING</v>
      </c>
      <c r="W1178" s="240" t="str">
        <f t="shared" si="145"/>
        <v xml:space="preserve"> </v>
      </c>
      <c r="X1178" s="88"/>
      <c r="Y1178" s="9" t="str">
        <f t="shared" si="146"/>
        <v>no</v>
      </c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239" t="str">
        <f t="shared" si="147"/>
        <v>MISSING</v>
      </c>
      <c r="AO1178" s="240" t="str">
        <f t="shared" si="148"/>
        <v xml:space="preserve"> </v>
      </c>
      <c r="AP1178" s="239" t="str">
        <f t="shared" si="149"/>
        <v>MISSING</v>
      </c>
      <c r="AQ1178" s="240" t="str">
        <f t="shared" si="150"/>
        <v/>
      </c>
      <c r="AR1178" s="107" t="str">
        <f t="shared" si="151"/>
        <v/>
      </c>
      <c r="AS1178" s="90"/>
    </row>
    <row r="1179" spans="2:45" x14ac:dyDescent="0.25">
      <c r="B1179" s="87"/>
      <c r="C1179" s="87"/>
      <c r="D1179" s="87"/>
      <c r="E1179" s="87"/>
      <c r="F1179" s="87"/>
      <c r="G1179" s="88"/>
      <c r="H1179" s="89"/>
      <c r="I1179" s="89"/>
      <c r="J1179" s="89"/>
      <c r="K1179" s="89"/>
      <c r="L1179" s="89"/>
      <c r="M1179" s="89"/>
      <c r="N1179" s="89"/>
      <c r="O1179" s="89"/>
      <c r="P1179" s="89"/>
      <c r="Q1179" s="89"/>
      <c r="R1179" s="89"/>
      <c r="S1179" s="89"/>
      <c r="T1179" s="89"/>
      <c r="U1179" s="89"/>
      <c r="V1179" s="10" t="str">
        <f t="shared" si="144"/>
        <v>MISSING</v>
      </c>
      <c r="W1179" s="240" t="str">
        <f t="shared" si="145"/>
        <v xml:space="preserve"> </v>
      </c>
      <c r="X1179" s="88"/>
      <c r="Y1179" s="9" t="str">
        <f t="shared" si="146"/>
        <v>no</v>
      </c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239" t="str">
        <f t="shared" si="147"/>
        <v>MISSING</v>
      </c>
      <c r="AO1179" s="240" t="str">
        <f t="shared" si="148"/>
        <v xml:space="preserve"> </v>
      </c>
      <c r="AP1179" s="239" t="str">
        <f t="shared" si="149"/>
        <v>MISSING</v>
      </c>
      <c r="AQ1179" s="240" t="str">
        <f t="shared" si="150"/>
        <v/>
      </c>
      <c r="AR1179" s="107" t="str">
        <f t="shared" si="151"/>
        <v/>
      </c>
      <c r="AS1179" s="90"/>
    </row>
    <row r="1180" spans="2:45" x14ac:dyDescent="0.25">
      <c r="B1180" s="87"/>
      <c r="C1180" s="87"/>
      <c r="D1180" s="87"/>
      <c r="E1180" s="87"/>
      <c r="F1180" s="87"/>
      <c r="G1180" s="88"/>
      <c r="H1180" s="89"/>
      <c r="I1180" s="89"/>
      <c r="J1180" s="89"/>
      <c r="K1180" s="89"/>
      <c r="L1180" s="89"/>
      <c r="M1180" s="89"/>
      <c r="N1180" s="89"/>
      <c r="O1180" s="89"/>
      <c r="P1180" s="89"/>
      <c r="Q1180" s="89"/>
      <c r="R1180" s="89"/>
      <c r="S1180" s="89"/>
      <c r="T1180" s="89"/>
      <c r="U1180" s="89"/>
      <c r="V1180" s="10" t="str">
        <f t="shared" si="144"/>
        <v>MISSING</v>
      </c>
      <c r="W1180" s="240" t="str">
        <f t="shared" si="145"/>
        <v xml:space="preserve"> </v>
      </c>
      <c r="X1180" s="88"/>
      <c r="Y1180" s="9" t="str">
        <f t="shared" si="146"/>
        <v>no</v>
      </c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239" t="str">
        <f t="shared" si="147"/>
        <v>MISSING</v>
      </c>
      <c r="AO1180" s="240" t="str">
        <f t="shared" si="148"/>
        <v xml:space="preserve"> </v>
      </c>
      <c r="AP1180" s="239" t="str">
        <f t="shared" si="149"/>
        <v>MISSING</v>
      </c>
      <c r="AQ1180" s="240" t="str">
        <f t="shared" si="150"/>
        <v/>
      </c>
      <c r="AR1180" s="107" t="str">
        <f t="shared" si="151"/>
        <v/>
      </c>
      <c r="AS1180" s="90"/>
    </row>
    <row r="1181" spans="2:45" x14ac:dyDescent="0.25">
      <c r="B1181" s="87"/>
      <c r="C1181" s="87"/>
      <c r="D1181" s="87"/>
      <c r="E1181" s="87"/>
      <c r="F1181" s="87"/>
      <c r="G1181" s="88"/>
      <c r="H1181" s="89"/>
      <c r="I1181" s="89"/>
      <c r="J1181" s="89"/>
      <c r="K1181" s="89"/>
      <c r="L1181" s="89"/>
      <c r="M1181" s="89"/>
      <c r="N1181" s="89"/>
      <c r="O1181" s="89"/>
      <c r="P1181" s="89"/>
      <c r="Q1181" s="89"/>
      <c r="R1181" s="89"/>
      <c r="S1181" s="89"/>
      <c r="T1181" s="89"/>
      <c r="U1181" s="89"/>
      <c r="V1181" s="10" t="str">
        <f t="shared" si="144"/>
        <v>MISSING</v>
      </c>
      <c r="W1181" s="240" t="str">
        <f t="shared" si="145"/>
        <v xml:space="preserve"> </v>
      </c>
      <c r="X1181" s="88"/>
      <c r="Y1181" s="9" t="str">
        <f t="shared" si="146"/>
        <v>no</v>
      </c>
      <c r="Z1181" s="89"/>
      <c r="AA1181" s="89"/>
      <c r="AB1181" s="89"/>
      <c r="AC1181" s="89"/>
      <c r="AD1181" s="89"/>
      <c r="AE1181" s="89"/>
      <c r="AF1181" s="89"/>
      <c r="AG1181" s="89"/>
      <c r="AH1181" s="89"/>
      <c r="AI1181" s="89"/>
      <c r="AJ1181" s="89"/>
      <c r="AK1181" s="89"/>
      <c r="AL1181" s="89"/>
      <c r="AM1181" s="89"/>
      <c r="AN1181" s="239" t="str">
        <f t="shared" si="147"/>
        <v>MISSING</v>
      </c>
      <c r="AO1181" s="240" t="str">
        <f t="shared" si="148"/>
        <v xml:space="preserve"> </v>
      </c>
      <c r="AP1181" s="239" t="str">
        <f t="shared" si="149"/>
        <v>MISSING</v>
      </c>
      <c r="AQ1181" s="240" t="str">
        <f t="shared" si="150"/>
        <v/>
      </c>
      <c r="AR1181" s="107" t="str">
        <f t="shared" si="151"/>
        <v/>
      </c>
      <c r="AS1181" s="90"/>
    </row>
    <row r="1182" spans="2:45" x14ac:dyDescent="0.25">
      <c r="B1182" s="87"/>
      <c r="C1182" s="87"/>
      <c r="D1182" s="87"/>
      <c r="E1182" s="87"/>
      <c r="F1182" s="87"/>
      <c r="G1182" s="88"/>
      <c r="H1182" s="89"/>
      <c r="I1182" s="89"/>
      <c r="J1182" s="89"/>
      <c r="K1182" s="89"/>
      <c r="L1182" s="89"/>
      <c r="M1182" s="89"/>
      <c r="N1182" s="89"/>
      <c r="O1182" s="89"/>
      <c r="P1182" s="89"/>
      <c r="Q1182" s="89"/>
      <c r="R1182" s="89"/>
      <c r="S1182" s="89"/>
      <c r="T1182" s="89"/>
      <c r="U1182" s="89"/>
      <c r="V1182" s="10" t="str">
        <f t="shared" si="144"/>
        <v>MISSING</v>
      </c>
      <c r="W1182" s="240" t="str">
        <f t="shared" si="145"/>
        <v xml:space="preserve"> </v>
      </c>
      <c r="X1182" s="88"/>
      <c r="Y1182" s="9" t="str">
        <f t="shared" si="146"/>
        <v>no</v>
      </c>
      <c r="Z1182" s="89"/>
      <c r="AA1182" s="89"/>
      <c r="AB1182" s="89"/>
      <c r="AC1182" s="89"/>
      <c r="AD1182" s="89"/>
      <c r="AE1182" s="89"/>
      <c r="AF1182" s="89"/>
      <c r="AG1182" s="89"/>
      <c r="AH1182" s="89"/>
      <c r="AI1182" s="89"/>
      <c r="AJ1182" s="89"/>
      <c r="AK1182" s="89"/>
      <c r="AL1182" s="89"/>
      <c r="AM1182" s="89"/>
      <c r="AN1182" s="239" t="str">
        <f t="shared" si="147"/>
        <v>MISSING</v>
      </c>
      <c r="AO1182" s="240" t="str">
        <f t="shared" si="148"/>
        <v xml:space="preserve"> </v>
      </c>
      <c r="AP1182" s="239" t="str">
        <f t="shared" si="149"/>
        <v>MISSING</v>
      </c>
      <c r="AQ1182" s="240" t="str">
        <f t="shared" si="150"/>
        <v/>
      </c>
      <c r="AR1182" s="107" t="str">
        <f t="shared" si="151"/>
        <v/>
      </c>
      <c r="AS1182" s="90"/>
    </row>
    <row r="1183" spans="2:45" x14ac:dyDescent="0.25">
      <c r="B1183" s="87"/>
      <c r="C1183" s="87"/>
      <c r="D1183" s="87"/>
      <c r="E1183" s="87"/>
      <c r="F1183" s="87"/>
      <c r="G1183" s="88"/>
      <c r="H1183" s="89"/>
      <c r="I1183" s="89"/>
      <c r="J1183" s="89"/>
      <c r="K1183" s="89"/>
      <c r="L1183" s="89"/>
      <c r="M1183" s="89"/>
      <c r="N1183" s="89"/>
      <c r="O1183" s="89"/>
      <c r="P1183" s="89"/>
      <c r="Q1183" s="89"/>
      <c r="R1183" s="89"/>
      <c r="S1183" s="89"/>
      <c r="T1183" s="89"/>
      <c r="U1183" s="89"/>
      <c r="V1183" s="10" t="str">
        <f t="shared" si="144"/>
        <v>MISSING</v>
      </c>
      <c r="W1183" s="240" t="str">
        <f t="shared" si="145"/>
        <v xml:space="preserve"> </v>
      </c>
      <c r="X1183" s="88"/>
      <c r="Y1183" s="9" t="str">
        <f t="shared" si="146"/>
        <v>no</v>
      </c>
      <c r="Z1183" s="89"/>
      <c r="AA1183" s="89"/>
      <c r="AB1183" s="89"/>
      <c r="AC1183" s="89"/>
      <c r="AD1183" s="89"/>
      <c r="AE1183" s="89"/>
      <c r="AF1183" s="89"/>
      <c r="AG1183" s="89"/>
      <c r="AH1183" s="89"/>
      <c r="AI1183" s="89"/>
      <c r="AJ1183" s="89"/>
      <c r="AK1183" s="89"/>
      <c r="AL1183" s="89"/>
      <c r="AM1183" s="89"/>
      <c r="AN1183" s="239" t="str">
        <f t="shared" si="147"/>
        <v>MISSING</v>
      </c>
      <c r="AO1183" s="240" t="str">
        <f t="shared" si="148"/>
        <v xml:space="preserve"> </v>
      </c>
      <c r="AP1183" s="239" t="str">
        <f t="shared" si="149"/>
        <v>MISSING</v>
      </c>
      <c r="AQ1183" s="240" t="str">
        <f t="shared" si="150"/>
        <v/>
      </c>
      <c r="AR1183" s="107" t="str">
        <f t="shared" si="151"/>
        <v/>
      </c>
      <c r="AS1183" s="90"/>
    </row>
    <row r="1184" spans="2:45" x14ac:dyDescent="0.25">
      <c r="B1184" s="87"/>
      <c r="C1184" s="87"/>
      <c r="D1184" s="87"/>
      <c r="E1184" s="87"/>
      <c r="F1184" s="87"/>
      <c r="G1184" s="88"/>
      <c r="H1184" s="89"/>
      <c r="I1184" s="89"/>
      <c r="J1184" s="89"/>
      <c r="K1184" s="89"/>
      <c r="L1184" s="89"/>
      <c r="M1184" s="89"/>
      <c r="N1184" s="89"/>
      <c r="O1184" s="89"/>
      <c r="P1184" s="89"/>
      <c r="Q1184" s="89"/>
      <c r="R1184" s="89"/>
      <c r="S1184" s="89"/>
      <c r="T1184" s="89"/>
      <c r="U1184" s="89"/>
      <c r="V1184" s="10" t="str">
        <f t="shared" si="144"/>
        <v>MISSING</v>
      </c>
      <c r="W1184" s="240" t="str">
        <f t="shared" si="145"/>
        <v xml:space="preserve"> </v>
      </c>
      <c r="X1184" s="88"/>
      <c r="Y1184" s="9" t="str">
        <f t="shared" si="146"/>
        <v>no</v>
      </c>
      <c r="Z1184" s="89"/>
      <c r="AA1184" s="89"/>
      <c r="AB1184" s="89"/>
      <c r="AC1184" s="89"/>
      <c r="AD1184" s="89"/>
      <c r="AE1184" s="89"/>
      <c r="AF1184" s="89"/>
      <c r="AG1184" s="89"/>
      <c r="AH1184" s="89"/>
      <c r="AI1184" s="89"/>
      <c r="AJ1184" s="89"/>
      <c r="AK1184" s="89"/>
      <c r="AL1184" s="89"/>
      <c r="AM1184" s="89"/>
      <c r="AN1184" s="239" t="str">
        <f t="shared" si="147"/>
        <v>MISSING</v>
      </c>
      <c r="AO1184" s="240" t="str">
        <f t="shared" si="148"/>
        <v xml:space="preserve"> </v>
      </c>
      <c r="AP1184" s="239" t="str">
        <f t="shared" si="149"/>
        <v>MISSING</v>
      </c>
      <c r="AQ1184" s="240" t="str">
        <f t="shared" si="150"/>
        <v/>
      </c>
      <c r="AR1184" s="107" t="str">
        <f t="shared" si="151"/>
        <v/>
      </c>
      <c r="AS1184" s="90"/>
    </row>
    <row r="1185" spans="2:45" x14ac:dyDescent="0.25">
      <c r="B1185" s="87"/>
      <c r="C1185" s="87"/>
      <c r="D1185" s="87"/>
      <c r="E1185" s="87"/>
      <c r="F1185" s="87"/>
      <c r="G1185" s="88"/>
      <c r="H1185" s="89"/>
      <c r="I1185" s="89"/>
      <c r="J1185" s="89"/>
      <c r="K1185" s="89"/>
      <c r="L1185" s="89"/>
      <c r="M1185" s="89"/>
      <c r="N1185" s="89"/>
      <c r="O1185" s="89"/>
      <c r="P1185" s="89"/>
      <c r="Q1185" s="89"/>
      <c r="R1185" s="89"/>
      <c r="S1185" s="89"/>
      <c r="T1185" s="89"/>
      <c r="U1185" s="89"/>
      <c r="V1185" s="10" t="str">
        <f t="shared" si="144"/>
        <v>MISSING</v>
      </c>
      <c r="W1185" s="240" t="str">
        <f t="shared" si="145"/>
        <v xml:space="preserve"> </v>
      </c>
      <c r="X1185" s="88"/>
      <c r="Y1185" s="9" t="str">
        <f t="shared" si="146"/>
        <v>no</v>
      </c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239" t="str">
        <f t="shared" si="147"/>
        <v>MISSING</v>
      </c>
      <c r="AO1185" s="240" t="str">
        <f t="shared" si="148"/>
        <v xml:space="preserve"> </v>
      </c>
      <c r="AP1185" s="239" t="str">
        <f t="shared" si="149"/>
        <v>MISSING</v>
      </c>
      <c r="AQ1185" s="240" t="str">
        <f t="shared" si="150"/>
        <v/>
      </c>
      <c r="AR1185" s="107" t="str">
        <f t="shared" si="151"/>
        <v/>
      </c>
      <c r="AS1185" s="90"/>
    </row>
    <row r="1186" spans="2:45" x14ac:dyDescent="0.25">
      <c r="B1186" s="87"/>
      <c r="C1186" s="87"/>
      <c r="D1186" s="87"/>
      <c r="E1186" s="87"/>
      <c r="F1186" s="87"/>
      <c r="G1186" s="88"/>
      <c r="H1186" s="89"/>
      <c r="I1186" s="89"/>
      <c r="J1186" s="89"/>
      <c r="K1186" s="89"/>
      <c r="L1186" s="89"/>
      <c r="M1186" s="89"/>
      <c r="N1186" s="89"/>
      <c r="O1186" s="89"/>
      <c r="P1186" s="89"/>
      <c r="Q1186" s="89"/>
      <c r="R1186" s="89"/>
      <c r="S1186" s="89"/>
      <c r="T1186" s="89"/>
      <c r="U1186" s="89"/>
      <c r="V1186" s="10" t="str">
        <f t="shared" si="144"/>
        <v>MISSING</v>
      </c>
      <c r="W1186" s="240" t="str">
        <f t="shared" si="145"/>
        <v xml:space="preserve"> </v>
      </c>
      <c r="X1186" s="88"/>
      <c r="Y1186" s="9" t="str">
        <f t="shared" si="146"/>
        <v>no</v>
      </c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239" t="str">
        <f t="shared" si="147"/>
        <v>MISSING</v>
      </c>
      <c r="AO1186" s="240" t="str">
        <f t="shared" si="148"/>
        <v xml:space="preserve"> </v>
      </c>
      <c r="AP1186" s="239" t="str">
        <f t="shared" si="149"/>
        <v>MISSING</v>
      </c>
      <c r="AQ1186" s="240" t="str">
        <f t="shared" si="150"/>
        <v/>
      </c>
      <c r="AR1186" s="107" t="str">
        <f t="shared" si="151"/>
        <v/>
      </c>
      <c r="AS1186" s="90"/>
    </row>
    <row r="1187" spans="2:45" x14ac:dyDescent="0.25">
      <c r="B1187" s="87"/>
      <c r="C1187" s="87"/>
      <c r="D1187" s="87"/>
      <c r="E1187" s="87"/>
      <c r="F1187" s="87"/>
      <c r="G1187" s="88"/>
      <c r="H1187" s="89"/>
      <c r="I1187" s="89"/>
      <c r="J1187" s="89"/>
      <c r="K1187" s="89"/>
      <c r="L1187" s="89"/>
      <c r="M1187" s="89"/>
      <c r="N1187" s="89"/>
      <c r="O1187" s="89"/>
      <c r="P1187" s="89"/>
      <c r="Q1187" s="89"/>
      <c r="R1187" s="89"/>
      <c r="S1187" s="89"/>
      <c r="T1187" s="89"/>
      <c r="U1187" s="89"/>
      <c r="V1187" s="10" t="str">
        <f t="shared" si="144"/>
        <v>MISSING</v>
      </c>
      <c r="W1187" s="240" t="str">
        <f t="shared" si="145"/>
        <v xml:space="preserve"> </v>
      </c>
      <c r="X1187" s="88"/>
      <c r="Y1187" s="9" t="str">
        <f t="shared" si="146"/>
        <v>no</v>
      </c>
      <c r="Z1187" s="89"/>
      <c r="AA1187" s="89"/>
      <c r="AB1187" s="89"/>
      <c r="AC1187" s="89"/>
      <c r="AD1187" s="89"/>
      <c r="AE1187" s="89"/>
      <c r="AF1187" s="89"/>
      <c r="AG1187" s="89"/>
      <c r="AH1187" s="89"/>
      <c r="AI1187" s="89"/>
      <c r="AJ1187" s="89"/>
      <c r="AK1187" s="89"/>
      <c r="AL1187" s="89"/>
      <c r="AM1187" s="89"/>
      <c r="AN1187" s="239" t="str">
        <f t="shared" si="147"/>
        <v>MISSING</v>
      </c>
      <c r="AO1187" s="240" t="str">
        <f t="shared" si="148"/>
        <v xml:space="preserve"> </v>
      </c>
      <c r="AP1187" s="239" t="str">
        <f t="shared" si="149"/>
        <v>MISSING</v>
      </c>
      <c r="AQ1187" s="240" t="str">
        <f t="shared" si="150"/>
        <v/>
      </c>
      <c r="AR1187" s="107" t="str">
        <f t="shared" si="151"/>
        <v/>
      </c>
      <c r="AS1187" s="90"/>
    </row>
    <row r="1188" spans="2:45" x14ac:dyDescent="0.25">
      <c r="B1188" s="87"/>
      <c r="C1188" s="87"/>
      <c r="D1188" s="87"/>
      <c r="E1188" s="87"/>
      <c r="F1188" s="87"/>
      <c r="G1188" s="88"/>
      <c r="H1188" s="89"/>
      <c r="I1188" s="89"/>
      <c r="J1188" s="89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  <c r="U1188" s="89"/>
      <c r="V1188" s="10" t="str">
        <f t="shared" si="144"/>
        <v>MISSING</v>
      </c>
      <c r="W1188" s="240" t="str">
        <f t="shared" si="145"/>
        <v xml:space="preserve"> </v>
      </c>
      <c r="X1188" s="88"/>
      <c r="Y1188" s="9" t="str">
        <f t="shared" si="146"/>
        <v>no</v>
      </c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239" t="str">
        <f t="shared" si="147"/>
        <v>MISSING</v>
      </c>
      <c r="AO1188" s="240" t="str">
        <f t="shared" si="148"/>
        <v xml:space="preserve"> </v>
      </c>
      <c r="AP1188" s="239" t="str">
        <f t="shared" si="149"/>
        <v>MISSING</v>
      </c>
      <c r="AQ1188" s="240" t="str">
        <f t="shared" si="150"/>
        <v/>
      </c>
      <c r="AR1188" s="107" t="str">
        <f t="shared" si="151"/>
        <v/>
      </c>
      <c r="AS1188" s="90"/>
    </row>
    <row r="1189" spans="2:45" x14ac:dyDescent="0.25">
      <c r="B1189" s="87"/>
      <c r="C1189" s="87"/>
      <c r="D1189" s="87"/>
      <c r="E1189" s="87"/>
      <c r="F1189" s="87"/>
      <c r="G1189" s="88"/>
      <c r="H1189" s="89"/>
      <c r="I1189" s="89"/>
      <c r="J1189" s="89"/>
      <c r="K1189" s="89"/>
      <c r="L1189" s="89"/>
      <c r="M1189" s="89"/>
      <c r="N1189" s="89"/>
      <c r="O1189" s="89"/>
      <c r="P1189" s="89"/>
      <c r="Q1189" s="89"/>
      <c r="R1189" s="89"/>
      <c r="S1189" s="89"/>
      <c r="T1189" s="89"/>
      <c r="U1189" s="89"/>
      <c r="V1189" s="10" t="str">
        <f t="shared" si="144"/>
        <v>MISSING</v>
      </c>
      <c r="W1189" s="240" t="str">
        <f t="shared" si="145"/>
        <v xml:space="preserve"> </v>
      </c>
      <c r="X1189" s="88"/>
      <c r="Y1189" s="9" t="str">
        <f t="shared" si="146"/>
        <v>no</v>
      </c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239" t="str">
        <f t="shared" si="147"/>
        <v>MISSING</v>
      </c>
      <c r="AO1189" s="240" t="str">
        <f t="shared" si="148"/>
        <v xml:space="preserve"> </v>
      </c>
      <c r="AP1189" s="239" t="str">
        <f t="shared" si="149"/>
        <v>MISSING</v>
      </c>
      <c r="AQ1189" s="240" t="str">
        <f t="shared" si="150"/>
        <v/>
      </c>
      <c r="AR1189" s="107" t="str">
        <f t="shared" si="151"/>
        <v/>
      </c>
      <c r="AS1189" s="90"/>
    </row>
    <row r="1190" spans="2:45" x14ac:dyDescent="0.25">
      <c r="B1190" s="87"/>
      <c r="C1190" s="87"/>
      <c r="D1190" s="87"/>
      <c r="E1190" s="87"/>
      <c r="F1190" s="87"/>
      <c r="G1190" s="88"/>
      <c r="H1190" s="89"/>
      <c r="I1190" s="89"/>
      <c r="J1190" s="89"/>
      <c r="K1190" s="89"/>
      <c r="L1190" s="89"/>
      <c r="M1190" s="89"/>
      <c r="N1190" s="89"/>
      <c r="O1190" s="89"/>
      <c r="P1190" s="89"/>
      <c r="Q1190" s="89"/>
      <c r="R1190" s="89"/>
      <c r="S1190" s="89"/>
      <c r="T1190" s="89"/>
      <c r="U1190" s="89"/>
      <c r="V1190" s="10" t="str">
        <f t="shared" si="144"/>
        <v>MISSING</v>
      </c>
      <c r="W1190" s="240" t="str">
        <f t="shared" si="145"/>
        <v xml:space="preserve"> </v>
      </c>
      <c r="X1190" s="88"/>
      <c r="Y1190" s="9" t="str">
        <f t="shared" si="146"/>
        <v>no</v>
      </c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239" t="str">
        <f t="shared" si="147"/>
        <v>MISSING</v>
      </c>
      <c r="AO1190" s="240" t="str">
        <f t="shared" si="148"/>
        <v xml:space="preserve"> </v>
      </c>
      <c r="AP1190" s="239" t="str">
        <f t="shared" si="149"/>
        <v>MISSING</v>
      </c>
      <c r="AQ1190" s="240" t="str">
        <f t="shared" si="150"/>
        <v/>
      </c>
      <c r="AR1190" s="107" t="str">
        <f t="shared" si="151"/>
        <v/>
      </c>
      <c r="AS1190" s="90"/>
    </row>
    <row r="1191" spans="2:45" x14ac:dyDescent="0.25">
      <c r="B1191" s="87"/>
      <c r="C1191" s="87"/>
      <c r="D1191" s="87"/>
      <c r="E1191" s="87"/>
      <c r="F1191" s="87"/>
      <c r="G1191" s="88"/>
      <c r="H1191" s="89"/>
      <c r="I1191" s="89"/>
      <c r="J1191" s="89"/>
      <c r="K1191" s="89"/>
      <c r="L1191" s="89"/>
      <c r="M1191" s="89"/>
      <c r="N1191" s="89"/>
      <c r="O1191" s="89"/>
      <c r="P1191" s="89"/>
      <c r="Q1191" s="89"/>
      <c r="R1191" s="89"/>
      <c r="S1191" s="89"/>
      <c r="T1191" s="89"/>
      <c r="U1191" s="89"/>
      <c r="V1191" s="10" t="str">
        <f t="shared" si="144"/>
        <v>MISSING</v>
      </c>
      <c r="W1191" s="240" t="str">
        <f t="shared" si="145"/>
        <v xml:space="preserve"> </v>
      </c>
      <c r="X1191" s="88"/>
      <c r="Y1191" s="9" t="str">
        <f t="shared" si="146"/>
        <v>no</v>
      </c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239" t="str">
        <f t="shared" si="147"/>
        <v>MISSING</v>
      </c>
      <c r="AO1191" s="240" t="str">
        <f t="shared" si="148"/>
        <v xml:space="preserve"> </v>
      </c>
      <c r="AP1191" s="239" t="str">
        <f t="shared" si="149"/>
        <v>MISSING</v>
      </c>
      <c r="AQ1191" s="240" t="str">
        <f t="shared" si="150"/>
        <v/>
      </c>
      <c r="AR1191" s="107" t="str">
        <f t="shared" si="151"/>
        <v/>
      </c>
      <c r="AS1191" s="90"/>
    </row>
    <row r="1192" spans="2:45" x14ac:dyDescent="0.25">
      <c r="B1192" s="87"/>
      <c r="C1192" s="87"/>
      <c r="D1192" s="87"/>
      <c r="E1192" s="87"/>
      <c r="F1192" s="87"/>
      <c r="G1192" s="88"/>
      <c r="H1192" s="89"/>
      <c r="I1192" s="89"/>
      <c r="J1192" s="89"/>
      <c r="K1192" s="89"/>
      <c r="L1192" s="89"/>
      <c r="M1192" s="89"/>
      <c r="N1192" s="89"/>
      <c r="O1192" s="89"/>
      <c r="P1192" s="89"/>
      <c r="Q1192" s="89"/>
      <c r="R1192" s="89"/>
      <c r="S1192" s="89"/>
      <c r="T1192" s="89"/>
      <c r="U1192" s="89"/>
      <c r="V1192" s="10" t="str">
        <f t="shared" si="144"/>
        <v>MISSING</v>
      </c>
      <c r="W1192" s="240" t="str">
        <f t="shared" si="145"/>
        <v xml:space="preserve"> </v>
      </c>
      <c r="X1192" s="88"/>
      <c r="Y1192" s="9" t="str">
        <f t="shared" si="146"/>
        <v>no</v>
      </c>
      <c r="Z1192" s="89"/>
      <c r="AA1192" s="89"/>
      <c r="AB1192" s="89"/>
      <c r="AC1192" s="89"/>
      <c r="AD1192" s="89"/>
      <c r="AE1192" s="89"/>
      <c r="AF1192" s="89"/>
      <c r="AG1192" s="89"/>
      <c r="AH1192" s="89"/>
      <c r="AI1192" s="89"/>
      <c r="AJ1192" s="89"/>
      <c r="AK1192" s="89"/>
      <c r="AL1192" s="89"/>
      <c r="AM1192" s="89"/>
      <c r="AN1192" s="239" t="str">
        <f t="shared" si="147"/>
        <v>MISSING</v>
      </c>
      <c r="AO1192" s="240" t="str">
        <f t="shared" si="148"/>
        <v xml:space="preserve"> </v>
      </c>
      <c r="AP1192" s="239" t="str">
        <f t="shared" si="149"/>
        <v>MISSING</v>
      </c>
      <c r="AQ1192" s="240" t="str">
        <f t="shared" si="150"/>
        <v/>
      </c>
      <c r="AR1192" s="107" t="str">
        <f t="shared" si="151"/>
        <v/>
      </c>
      <c r="AS1192" s="90"/>
    </row>
    <row r="1193" spans="2:45" x14ac:dyDescent="0.25">
      <c r="B1193" s="87"/>
      <c r="C1193" s="87"/>
      <c r="D1193" s="87"/>
      <c r="E1193" s="87"/>
      <c r="F1193" s="87"/>
      <c r="G1193" s="88"/>
      <c r="H1193" s="89"/>
      <c r="I1193" s="89"/>
      <c r="J1193" s="89"/>
      <c r="K1193" s="89"/>
      <c r="L1193" s="89"/>
      <c r="M1193" s="89"/>
      <c r="N1193" s="89"/>
      <c r="O1193" s="89"/>
      <c r="P1193" s="89"/>
      <c r="Q1193" s="89"/>
      <c r="R1193" s="89"/>
      <c r="S1193" s="89"/>
      <c r="T1193" s="89"/>
      <c r="U1193" s="89"/>
      <c r="V1193" s="10" t="str">
        <f t="shared" si="144"/>
        <v>MISSING</v>
      </c>
      <c r="W1193" s="240" t="str">
        <f t="shared" si="145"/>
        <v xml:space="preserve"> </v>
      </c>
      <c r="X1193" s="88"/>
      <c r="Y1193" s="9" t="str">
        <f t="shared" si="146"/>
        <v>no</v>
      </c>
      <c r="Z1193" s="89"/>
      <c r="AA1193" s="89"/>
      <c r="AB1193" s="89"/>
      <c r="AC1193" s="89"/>
      <c r="AD1193" s="89"/>
      <c r="AE1193" s="89"/>
      <c r="AF1193" s="89"/>
      <c r="AG1193" s="89"/>
      <c r="AH1193" s="89"/>
      <c r="AI1193" s="89"/>
      <c r="AJ1193" s="89"/>
      <c r="AK1193" s="89"/>
      <c r="AL1193" s="89"/>
      <c r="AM1193" s="89"/>
      <c r="AN1193" s="239" t="str">
        <f t="shared" si="147"/>
        <v>MISSING</v>
      </c>
      <c r="AO1193" s="240" t="str">
        <f t="shared" si="148"/>
        <v xml:space="preserve"> </v>
      </c>
      <c r="AP1193" s="239" t="str">
        <f t="shared" si="149"/>
        <v>MISSING</v>
      </c>
      <c r="AQ1193" s="240" t="str">
        <f t="shared" si="150"/>
        <v/>
      </c>
      <c r="AR1193" s="107" t="str">
        <f t="shared" si="151"/>
        <v/>
      </c>
      <c r="AS1193" s="90"/>
    </row>
    <row r="1194" spans="2:45" x14ac:dyDescent="0.25">
      <c r="B1194" s="87"/>
      <c r="C1194" s="87"/>
      <c r="D1194" s="87"/>
      <c r="E1194" s="87"/>
      <c r="F1194" s="87"/>
      <c r="G1194" s="88"/>
      <c r="H1194" s="89"/>
      <c r="I1194" s="89"/>
      <c r="J1194" s="89"/>
      <c r="K1194" s="89"/>
      <c r="L1194" s="89"/>
      <c r="M1194" s="89"/>
      <c r="N1194" s="89"/>
      <c r="O1194" s="89"/>
      <c r="P1194" s="89"/>
      <c r="Q1194" s="89"/>
      <c r="R1194" s="89"/>
      <c r="S1194" s="89"/>
      <c r="T1194" s="89"/>
      <c r="U1194" s="89"/>
      <c r="V1194" s="10" t="str">
        <f t="shared" si="144"/>
        <v>MISSING</v>
      </c>
      <c r="W1194" s="240" t="str">
        <f t="shared" si="145"/>
        <v xml:space="preserve"> </v>
      </c>
      <c r="X1194" s="88"/>
      <c r="Y1194" s="9" t="str">
        <f t="shared" si="146"/>
        <v>no</v>
      </c>
      <c r="Z1194" s="89"/>
      <c r="AA1194" s="89"/>
      <c r="AB1194" s="89"/>
      <c r="AC1194" s="89"/>
      <c r="AD1194" s="89"/>
      <c r="AE1194" s="89"/>
      <c r="AF1194" s="89"/>
      <c r="AG1194" s="89"/>
      <c r="AH1194" s="89"/>
      <c r="AI1194" s="89"/>
      <c r="AJ1194" s="89"/>
      <c r="AK1194" s="89"/>
      <c r="AL1194" s="89"/>
      <c r="AM1194" s="89"/>
      <c r="AN1194" s="239" t="str">
        <f t="shared" si="147"/>
        <v>MISSING</v>
      </c>
      <c r="AO1194" s="240" t="str">
        <f t="shared" si="148"/>
        <v xml:space="preserve"> </v>
      </c>
      <c r="AP1194" s="239" t="str">
        <f t="shared" si="149"/>
        <v>MISSING</v>
      </c>
      <c r="AQ1194" s="240" t="str">
        <f t="shared" si="150"/>
        <v/>
      </c>
      <c r="AR1194" s="107" t="str">
        <f t="shared" si="151"/>
        <v/>
      </c>
      <c r="AS1194" s="90"/>
    </row>
    <row r="1195" spans="2:45" x14ac:dyDescent="0.25">
      <c r="B1195" s="87"/>
      <c r="C1195" s="87"/>
      <c r="D1195" s="87"/>
      <c r="E1195" s="87"/>
      <c r="F1195" s="87"/>
      <c r="G1195" s="88"/>
      <c r="H1195" s="89"/>
      <c r="I1195" s="89"/>
      <c r="J1195" s="89"/>
      <c r="K1195" s="89"/>
      <c r="L1195" s="89"/>
      <c r="M1195" s="89"/>
      <c r="N1195" s="89"/>
      <c r="O1195" s="89"/>
      <c r="P1195" s="89"/>
      <c r="Q1195" s="89"/>
      <c r="R1195" s="89"/>
      <c r="S1195" s="89"/>
      <c r="T1195" s="89"/>
      <c r="U1195" s="89"/>
      <c r="V1195" s="10" t="str">
        <f t="shared" si="144"/>
        <v>MISSING</v>
      </c>
      <c r="W1195" s="240" t="str">
        <f t="shared" si="145"/>
        <v xml:space="preserve"> </v>
      </c>
      <c r="X1195" s="88"/>
      <c r="Y1195" s="9" t="str">
        <f t="shared" si="146"/>
        <v>no</v>
      </c>
      <c r="Z1195" s="89"/>
      <c r="AA1195" s="89"/>
      <c r="AB1195" s="89"/>
      <c r="AC1195" s="89"/>
      <c r="AD1195" s="89"/>
      <c r="AE1195" s="89"/>
      <c r="AF1195" s="89"/>
      <c r="AG1195" s="89"/>
      <c r="AH1195" s="89"/>
      <c r="AI1195" s="89"/>
      <c r="AJ1195" s="89"/>
      <c r="AK1195" s="89"/>
      <c r="AL1195" s="89"/>
      <c r="AM1195" s="89"/>
      <c r="AN1195" s="239" t="str">
        <f t="shared" si="147"/>
        <v>MISSING</v>
      </c>
      <c r="AO1195" s="240" t="str">
        <f t="shared" si="148"/>
        <v xml:space="preserve"> </v>
      </c>
      <c r="AP1195" s="239" t="str">
        <f t="shared" si="149"/>
        <v>MISSING</v>
      </c>
      <c r="AQ1195" s="240" t="str">
        <f t="shared" si="150"/>
        <v/>
      </c>
      <c r="AR1195" s="107" t="str">
        <f t="shared" si="151"/>
        <v/>
      </c>
      <c r="AS1195" s="90"/>
    </row>
    <row r="1196" spans="2:45" x14ac:dyDescent="0.25">
      <c r="B1196" s="87"/>
      <c r="C1196" s="87"/>
      <c r="D1196" s="87"/>
      <c r="E1196" s="87"/>
      <c r="F1196" s="87"/>
      <c r="G1196" s="88"/>
      <c r="H1196" s="89"/>
      <c r="I1196" s="89"/>
      <c r="J1196" s="89"/>
      <c r="K1196" s="89"/>
      <c r="L1196" s="89"/>
      <c r="M1196" s="89"/>
      <c r="N1196" s="89"/>
      <c r="O1196" s="89"/>
      <c r="P1196" s="89"/>
      <c r="Q1196" s="89"/>
      <c r="R1196" s="89"/>
      <c r="S1196" s="89"/>
      <c r="T1196" s="89"/>
      <c r="U1196" s="89"/>
      <c r="V1196" s="10" t="str">
        <f t="shared" si="144"/>
        <v>MISSING</v>
      </c>
      <c r="W1196" s="240" t="str">
        <f t="shared" si="145"/>
        <v xml:space="preserve"> </v>
      </c>
      <c r="X1196" s="88"/>
      <c r="Y1196" s="9" t="str">
        <f t="shared" si="146"/>
        <v>no</v>
      </c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239" t="str">
        <f t="shared" si="147"/>
        <v>MISSING</v>
      </c>
      <c r="AO1196" s="240" t="str">
        <f t="shared" si="148"/>
        <v xml:space="preserve"> </v>
      </c>
      <c r="AP1196" s="239" t="str">
        <f t="shared" si="149"/>
        <v>MISSING</v>
      </c>
      <c r="AQ1196" s="240" t="str">
        <f t="shared" si="150"/>
        <v/>
      </c>
      <c r="AR1196" s="107" t="str">
        <f t="shared" si="151"/>
        <v/>
      </c>
      <c r="AS1196" s="90"/>
    </row>
    <row r="1197" spans="2:45" x14ac:dyDescent="0.25">
      <c r="B1197" s="87"/>
      <c r="C1197" s="87"/>
      <c r="D1197" s="87"/>
      <c r="E1197" s="87"/>
      <c r="F1197" s="87"/>
      <c r="G1197" s="88"/>
      <c r="H1197" s="89"/>
      <c r="I1197" s="89"/>
      <c r="J1197" s="89"/>
      <c r="K1197" s="89"/>
      <c r="L1197" s="89"/>
      <c r="M1197" s="89"/>
      <c r="N1197" s="89"/>
      <c r="O1197" s="89"/>
      <c r="P1197" s="89"/>
      <c r="Q1197" s="89"/>
      <c r="R1197" s="89"/>
      <c r="S1197" s="89"/>
      <c r="T1197" s="89"/>
      <c r="U1197" s="89"/>
      <c r="V1197" s="10" t="str">
        <f t="shared" si="144"/>
        <v>MISSING</v>
      </c>
      <c r="W1197" s="240" t="str">
        <f t="shared" si="145"/>
        <v xml:space="preserve"> </v>
      </c>
      <c r="X1197" s="88"/>
      <c r="Y1197" s="9" t="str">
        <f t="shared" si="146"/>
        <v>no</v>
      </c>
      <c r="Z1197" s="89"/>
      <c r="AA1197" s="89"/>
      <c r="AB1197" s="89"/>
      <c r="AC1197" s="89"/>
      <c r="AD1197" s="89"/>
      <c r="AE1197" s="89"/>
      <c r="AF1197" s="89"/>
      <c r="AG1197" s="89"/>
      <c r="AH1197" s="89"/>
      <c r="AI1197" s="89"/>
      <c r="AJ1197" s="89"/>
      <c r="AK1197" s="89"/>
      <c r="AL1197" s="89"/>
      <c r="AM1197" s="89"/>
      <c r="AN1197" s="239" t="str">
        <f t="shared" si="147"/>
        <v>MISSING</v>
      </c>
      <c r="AO1197" s="240" t="str">
        <f t="shared" si="148"/>
        <v xml:space="preserve"> </v>
      </c>
      <c r="AP1197" s="239" t="str">
        <f t="shared" si="149"/>
        <v>MISSING</v>
      </c>
      <c r="AQ1197" s="240" t="str">
        <f t="shared" si="150"/>
        <v/>
      </c>
      <c r="AR1197" s="107" t="str">
        <f t="shared" si="151"/>
        <v/>
      </c>
      <c r="AS1197" s="90"/>
    </row>
    <row r="1198" spans="2:45" x14ac:dyDescent="0.25">
      <c r="B1198" s="87"/>
      <c r="C1198" s="87"/>
      <c r="D1198" s="87"/>
      <c r="E1198" s="87"/>
      <c r="F1198" s="87"/>
      <c r="G1198" s="88"/>
      <c r="H1198" s="89"/>
      <c r="I1198" s="89"/>
      <c r="J1198" s="89"/>
      <c r="K1198" s="89"/>
      <c r="L1198" s="89"/>
      <c r="M1198" s="89"/>
      <c r="N1198" s="89"/>
      <c r="O1198" s="89"/>
      <c r="P1198" s="89"/>
      <c r="Q1198" s="89"/>
      <c r="R1198" s="89"/>
      <c r="S1198" s="89"/>
      <c r="T1198" s="89"/>
      <c r="U1198" s="89"/>
      <c r="V1198" s="10" t="str">
        <f t="shared" si="144"/>
        <v>MISSING</v>
      </c>
      <c r="W1198" s="240" t="str">
        <f t="shared" si="145"/>
        <v xml:space="preserve"> </v>
      </c>
      <c r="X1198" s="88"/>
      <c r="Y1198" s="9" t="str">
        <f t="shared" si="146"/>
        <v>no</v>
      </c>
      <c r="Z1198" s="89"/>
      <c r="AA1198" s="89"/>
      <c r="AB1198" s="89"/>
      <c r="AC1198" s="89"/>
      <c r="AD1198" s="89"/>
      <c r="AE1198" s="89"/>
      <c r="AF1198" s="89"/>
      <c r="AG1198" s="89"/>
      <c r="AH1198" s="89"/>
      <c r="AI1198" s="89"/>
      <c r="AJ1198" s="89"/>
      <c r="AK1198" s="89"/>
      <c r="AL1198" s="89"/>
      <c r="AM1198" s="89"/>
      <c r="AN1198" s="239" t="str">
        <f t="shared" si="147"/>
        <v>MISSING</v>
      </c>
      <c r="AO1198" s="240" t="str">
        <f t="shared" si="148"/>
        <v xml:space="preserve"> </v>
      </c>
      <c r="AP1198" s="239" t="str">
        <f t="shared" si="149"/>
        <v>MISSING</v>
      </c>
      <c r="AQ1198" s="240" t="str">
        <f t="shared" si="150"/>
        <v/>
      </c>
      <c r="AR1198" s="107" t="str">
        <f t="shared" si="151"/>
        <v/>
      </c>
      <c r="AS1198" s="90"/>
    </row>
    <row r="1199" spans="2:45" x14ac:dyDescent="0.25">
      <c r="B1199" s="87"/>
      <c r="C1199" s="87"/>
      <c r="D1199" s="87"/>
      <c r="E1199" s="87"/>
      <c r="F1199" s="87"/>
      <c r="G1199" s="88"/>
      <c r="H1199" s="89"/>
      <c r="I1199" s="89"/>
      <c r="J1199" s="89"/>
      <c r="K1199" s="89"/>
      <c r="L1199" s="89"/>
      <c r="M1199" s="89"/>
      <c r="N1199" s="89"/>
      <c r="O1199" s="89"/>
      <c r="P1199" s="89"/>
      <c r="Q1199" s="89"/>
      <c r="R1199" s="89"/>
      <c r="S1199" s="89"/>
      <c r="T1199" s="89"/>
      <c r="U1199" s="89"/>
      <c r="V1199" s="10" t="str">
        <f t="shared" si="144"/>
        <v>MISSING</v>
      </c>
      <c r="W1199" s="240" t="str">
        <f t="shared" si="145"/>
        <v xml:space="preserve"> </v>
      </c>
      <c r="X1199" s="88"/>
      <c r="Y1199" s="9" t="str">
        <f t="shared" si="146"/>
        <v>no</v>
      </c>
      <c r="Z1199" s="89"/>
      <c r="AA1199" s="89"/>
      <c r="AB1199" s="89"/>
      <c r="AC1199" s="89"/>
      <c r="AD1199" s="89"/>
      <c r="AE1199" s="89"/>
      <c r="AF1199" s="89"/>
      <c r="AG1199" s="89"/>
      <c r="AH1199" s="89"/>
      <c r="AI1199" s="89"/>
      <c r="AJ1199" s="89"/>
      <c r="AK1199" s="89"/>
      <c r="AL1199" s="89"/>
      <c r="AM1199" s="89"/>
      <c r="AN1199" s="239" t="str">
        <f t="shared" si="147"/>
        <v>MISSING</v>
      </c>
      <c r="AO1199" s="240" t="str">
        <f t="shared" si="148"/>
        <v xml:space="preserve"> </v>
      </c>
      <c r="AP1199" s="239" t="str">
        <f t="shared" si="149"/>
        <v>MISSING</v>
      </c>
      <c r="AQ1199" s="240" t="str">
        <f t="shared" si="150"/>
        <v/>
      </c>
      <c r="AR1199" s="107" t="str">
        <f t="shared" si="151"/>
        <v/>
      </c>
      <c r="AS1199" s="90"/>
    </row>
    <row r="1200" spans="2:45" x14ac:dyDescent="0.25">
      <c r="B1200" s="87"/>
      <c r="C1200" s="87"/>
      <c r="D1200" s="87"/>
      <c r="E1200" s="87"/>
      <c r="F1200" s="87"/>
      <c r="G1200" s="88"/>
      <c r="H1200" s="89"/>
      <c r="I1200" s="89"/>
      <c r="J1200" s="89"/>
      <c r="K1200" s="89"/>
      <c r="L1200" s="89"/>
      <c r="M1200" s="89"/>
      <c r="N1200" s="89"/>
      <c r="O1200" s="89"/>
      <c r="P1200" s="89"/>
      <c r="Q1200" s="89"/>
      <c r="R1200" s="89"/>
      <c r="S1200" s="89"/>
      <c r="T1200" s="89"/>
      <c r="U1200" s="89"/>
      <c r="V1200" s="10" t="str">
        <f t="shared" si="144"/>
        <v>MISSING</v>
      </c>
      <c r="W1200" s="240" t="str">
        <f t="shared" si="145"/>
        <v xml:space="preserve"> </v>
      </c>
      <c r="X1200" s="88"/>
      <c r="Y1200" s="9" t="str">
        <f t="shared" si="146"/>
        <v>no</v>
      </c>
      <c r="Z1200" s="89"/>
      <c r="AA1200" s="89"/>
      <c r="AB1200" s="89"/>
      <c r="AC1200" s="89"/>
      <c r="AD1200" s="89"/>
      <c r="AE1200" s="89"/>
      <c r="AF1200" s="89"/>
      <c r="AG1200" s="89"/>
      <c r="AH1200" s="89"/>
      <c r="AI1200" s="89"/>
      <c r="AJ1200" s="89"/>
      <c r="AK1200" s="89"/>
      <c r="AL1200" s="89"/>
      <c r="AM1200" s="89"/>
      <c r="AN1200" s="239" t="str">
        <f t="shared" si="147"/>
        <v>MISSING</v>
      </c>
      <c r="AO1200" s="240" t="str">
        <f t="shared" si="148"/>
        <v xml:space="preserve"> </v>
      </c>
      <c r="AP1200" s="239" t="str">
        <f t="shared" si="149"/>
        <v>MISSING</v>
      </c>
      <c r="AQ1200" s="240" t="str">
        <f t="shared" si="150"/>
        <v/>
      </c>
      <c r="AR1200" s="107" t="str">
        <f t="shared" si="151"/>
        <v/>
      </c>
      <c r="AS1200" s="90"/>
    </row>
    <row r="1201" spans="2:45" x14ac:dyDescent="0.25">
      <c r="B1201" s="87"/>
      <c r="C1201" s="87"/>
      <c r="D1201" s="87"/>
      <c r="E1201" s="87"/>
      <c r="F1201" s="87"/>
      <c r="G1201" s="88"/>
      <c r="H1201" s="89"/>
      <c r="I1201" s="89"/>
      <c r="J1201" s="89"/>
      <c r="K1201" s="89"/>
      <c r="L1201" s="89"/>
      <c r="M1201" s="89"/>
      <c r="N1201" s="89"/>
      <c r="O1201" s="89"/>
      <c r="P1201" s="89"/>
      <c r="Q1201" s="89"/>
      <c r="R1201" s="89"/>
      <c r="S1201" s="89"/>
      <c r="T1201" s="89"/>
      <c r="U1201" s="89"/>
      <c r="V1201" s="10" t="str">
        <f t="shared" si="144"/>
        <v>MISSING</v>
      </c>
      <c r="W1201" s="240" t="str">
        <f t="shared" si="145"/>
        <v xml:space="preserve"> </v>
      </c>
      <c r="X1201" s="88"/>
      <c r="Y1201" s="9" t="str">
        <f t="shared" si="146"/>
        <v>no</v>
      </c>
      <c r="Z1201" s="89"/>
      <c r="AA1201" s="89"/>
      <c r="AB1201" s="89"/>
      <c r="AC1201" s="89"/>
      <c r="AD1201" s="89"/>
      <c r="AE1201" s="89"/>
      <c r="AF1201" s="89"/>
      <c r="AG1201" s="89"/>
      <c r="AH1201" s="89"/>
      <c r="AI1201" s="89"/>
      <c r="AJ1201" s="89"/>
      <c r="AK1201" s="89"/>
      <c r="AL1201" s="89"/>
      <c r="AM1201" s="89"/>
      <c r="AN1201" s="239" t="str">
        <f t="shared" si="147"/>
        <v>MISSING</v>
      </c>
      <c r="AO1201" s="240" t="str">
        <f t="shared" si="148"/>
        <v xml:space="preserve"> </v>
      </c>
      <c r="AP1201" s="239" t="str">
        <f t="shared" si="149"/>
        <v>MISSING</v>
      </c>
      <c r="AQ1201" s="240" t="str">
        <f t="shared" si="150"/>
        <v/>
      </c>
      <c r="AR1201" s="107" t="str">
        <f t="shared" si="151"/>
        <v/>
      </c>
      <c r="AS1201" s="90"/>
    </row>
    <row r="1202" spans="2:45" x14ac:dyDescent="0.25">
      <c r="B1202" s="87"/>
      <c r="C1202" s="87"/>
      <c r="D1202" s="87"/>
      <c r="E1202" s="87"/>
      <c r="F1202" s="87"/>
      <c r="G1202" s="88"/>
      <c r="H1202" s="89"/>
      <c r="I1202" s="89"/>
      <c r="J1202" s="89"/>
      <c r="K1202" s="89"/>
      <c r="L1202" s="89"/>
      <c r="M1202" s="89"/>
      <c r="N1202" s="89"/>
      <c r="O1202" s="89"/>
      <c r="P1202" s="89"/>
      <c r="Q1202" s="89"/>
      <c r="R1202" s="89"/>
      <c r="S1202" s="89"/>
      <c r="T1202" s="89"/>
      <c r="U1202" s="89"/>
      <c r="V1202" s="10" t="str">
        <f t="shared" si="144"/>
        <v>MISSING</v>
      </c>
      <c r="W1202" s="240" t="str">
        <f t="shared" si="145"/>
        <v xml:space="preserve"> </v>
      </c>
      <c r="X1202" s="88"/>
      <c r="Y1202" s="9" t="str">
        <f t="shared" si="146"/>
        <v>no</v>
      </c>
      <c r="Z1202" s="89"/>
      <c r="AA1202" s="89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89"/>
      <c r="AL1202" s="89"/>
      <c r="AM1202" s="89"/>
      <c r="AN1202" s="239" t="str">
        <f t="shared" si="147"/>
        <v>MISSING</v>
      </c>
      <c r="AO1202" s="240" t="str">
        <f t="shared" si="148"/>
        <v xml:space="preserve"> </v>
      </c>
      <c r="AP1202" s="239" t="str">
        <f t="shared" si="149"/>
        <v>MISSING</v>
      </c>
      <c r="AQ1202" s="240" t="str">
        <f t="shared" si="150"/>
        <v/>
      </c>
      <c r="AR1202" s="107" t="str">
        <f t="shared" si="151"/>
        <v/>
      </c>
      <c r="AS1202" s="90"/>
    </row>
    <row r="1203" spans="2:45" x14ac:dyDescent="0.25">
      <c r="B1203" s="87"/>
      <c r="C1203" s="87"/>
      <c r="D1203" s="87"/>
      <c r="E1203" s="87"/>
      <c r="F1203" s="87"/>
      <c r="G1203" s="88"/>
      <c r="H1203" s="89"/>
      <c r="I1203" s="89"/>
      <c r="J1203" s="89"/>
      <c r="K1203" s="89"/>
      <c r="L1203" s="89"/>
      <c r="M1203" s="89"/>
      <c r="N1203" s="89"/>
      <c r="O1203" s="89"/>
      <c r="P1203" s="89"/>
      <c r="Q1203" s="89"/>
      <c r="R1203" s="89"/>
      <c r="S1203" s="89"/>
      <c r="T1203" s="89"/>
      <c r="U1203" s="89"/>
      <c r="V1203" s="10" t="str">
        <f t="shared" si="144"/>
        <v>MISSING</v>
      </c>
      <c r="W1203" s="240" t="str">
        <f t="shared" si="145"/>
        <v xml:space="preserve"> </v>
      </c>
      <c r="X1203" s="88"/>
      <c r="Y1203" s="9" t="str">
        <f t="shared" si="146"/>
        <v>no</v>
      </c>
      <c r="Z1203" s="89"/>
      <c r="AA1203" s="89"/>
      <c r="AB1203" s="89"/>
      <c r="AC1203" s="89"/>
      <c r="AD1203" s="89"/>
      <c r="AE1203" s="89"/>
      <c r="AF1203" s="89"/>
      <c r="AG1203" s="89"/>
      <c r="AH1203" s="89"/>
      <c r="AI1203" s="89"/>
      <c r="AJ1203" s="89"/>
      <c r="AK1203" s="89"/>
      <c r="AL1203" s="89"/>
      <c r="AM1203" s="89"/>
      <c r="AN1203" s="239" t="str">
        <f t="shared" si="147"/>
        <v>MISSING</v>
      </c>
      <c r="AO1203" s="240" t="str">
        <f t="shared" si="148"/>
        <v xml:space="preserve"> </v>
      </c>
      <c r="AP1203" s="239" t="str">
        <f t="shared" si="149"/>
        <v>MISSING</v>
      </c>
      <c r="AQ1203" s="240" t="str">
        <f t="shared" si="150"/>
        <v/>
      </c>
      <c r="AR1203" s="107" t="str">
        <f t="shared" si="151"/>
        <v/>
      </c>
      <c r="AS1203" s="90"/>
    </row>
    <row r="1204" spans="2:45" x14ac:dyDescent="0.25">
      <c r="B1204" s="87"/>
      <c r="C1204" s="87"/>
      <c r="D1204" s="87"/>
      <c r="E1204" s="87"/>
      <c r="F1204" s="87"/>
      <c r="G1204" s="88"/>
      <c r="H1204" s="89"/>
      <c r="I1204" s="89"/>
      <c r="J1204" s="89"/>
      <c r="K1204" s="89"/>
      <c r="L1204" s="89"/>
      <c r="M1204" s="89"/>
      <c r="N1204" s="89"/>
      <c r="O1204" s="89"/>
      <c r="P1204" s="89"/>
      <c r="Q1204" s="89"/>
      <c r="R1204" s="89"/>
      <c r="S1204" s="89"/>
      <c r="T1204" s="89"/>
      <c r="U1204" s="89"/>
      <c r="V1204" s="10" t="str">
        <f t="shared" si="144"/>
        <v>MISSING</v>
      </c>
      <c r="W1204" s="240" t="str">
        <f t="shared" si="145"/>
        <v xml:space="preserve"> </v>
      </c>
      <c r="X1204" s="88"/>
      <c r="Y1204" s="9" t="str">
        <f t="shared" si="146"/>
        <v>no</v>
      </c>
      <c r="Z1204" s="89"/>
      <c r="AA1204" s="89"/>
      <c r="AB1204" s="89"/>
      <c r="AC1204" s="89"/>
      <c r="AD1204" s="89"/>
      <c r="AE1204" s="89"/>
      <c r="AF1204" s="89"/>
      <c r="AG1204" s="89"/>
      <c r="AH1204" s="89"/>
      <c r="AI1204" s="89"/>
      <c r="AJ1204" s="89"/>
      <c r="AK1204" s="89"/>
      <c r="AL1204" s="89"/>
      <c r="AM1204" s="89"/>
      <c r="AN1204" s="239" t="str">
        <f t="shared" si="147"/>
        <v>MISSING</v>
      </c>
      <c r="AO1204" s="240" t="str">
        <f t="shared" si="148"/>
        <v xml:space="preserve"> </v>
      </c>
      <c r="AP1204" s="239" t="str">
        <f t="shared" si="149"/>
        <v>MISSING</v>
      </c>
      <c r="AQ1204" s="240" t="str">
        <f t="shared" si="150"/>
        <v/>
      </c>
      <c r="AR1204" s="107" t="str">
        <f t="shared" si="151"/>
        <v/>
      </c>
      <c r="AS1204" s="90"/>
    </row>
    <row r="1205" spans="2:45" x14ac:dyDescent="0.25">
      <c r="B1205" s="87"/>
      <c r="C1205" s="87"/>
      <c r="D1205" s="87"/>
      <c r="E1205" s="87"/>
      <c r="F1205" s="87"/>
      <c r="G1205" s="88"/>
      <c r="H1205" s="89"/>
      <c r="I1205" s="89"/>
      <c r="J1205" s="89"/>
      <c r="K1205" s="89"/>
      <c r="L1205" s="89"/>
      <c r="M1205" s="89"/>
      <c r="N1205" s="89"/>
      <c r="O1205" s="89"/>
      <c r="P1205" s="89"/>
      <c r="Q1205" s="89"/>
      <c r="R1205" s="89"/>
      <c r="S1205" s="89"/>
      <c r="T1205" s="89"/>
      <c r="U1205" s="89"/>
      <c r="V1205" s="10" t="str">
        <f t="shared" si="144"/>
        <v>MISSING</v>
      </c>
      <c r="W1205" s="240" t="str">
        <f t="shared" si="145"/>
        <v xml:space="preserve"> </v>
      </c>
      <c r="X1205" s="88"/>
      <c r="Y1205" s="9" t="str">
        <f t="shared" si="146"/>
        <v>no</v>
      </c>
      <c r="Z1205" s="89"/>
      <c r="AA1205" s="89"/>
      <c r="AB1205" s="89"/>
      <c r="AC1205" s="89"/>
      <c r="AD1205" s="89"/>
      <c r="AE1205" s="89"/>
      <c r="AF1205" s="89"/>
      <c r="AG1205" s="89"/>
      <c r="AH1205" s="89"/>
      <c r="AI1205" s="89"/>
      <c r="AJ1205" s="89"/>
      <c r="AK1205" s="89"/>
      <c r="AL1205" s="89"/>
      <c r="AM1205" s="89"/>
      <c r="AN1205" s="239" t="str">
        <f t="shared" si="147"/>
        <v>MISSING</v>
      </c>
      <c r="AO1205" s="240" t="str">
        <f t="shared" si="148"/>
        <v xml:space="preserve"> </v>
      </c>
      <c r="AP1205" s="239" t="str">
        <f t="shared" si="149"/>
        <v>MISSING</v>
      </c>
      <c r="AQ1205" s="240" t="str">
        <f t="shared" si="150"/>
        <v/>
      </c>
      <c r="AR1205" s="107" t="str">
        <f t="shared" si="151"/>
        <v/>
      </c>
      <c r="AS1205" s="90"/>
    </row>
    <row r="1206" spans="2:45" x14ac:dyDescent="0.25">
      <c r="B1206" s="87"/>
      <c r="C1206" s="87"/>
      <c r="D1206" s="87"/>
      <c r="E1206" s="87"/>
      <c r="F1206" s="87"/>
      <c r="G1206" s="88"/>
      <c r="H1206" s="89"/>
      <c r="I1206" s="89"/>
      <c r="J1206" s="89"/>
      <c r="K1206" s="89"/>
      <c r="L1206" s="89"/>
      <c r="M1206" s="89"/>
      <c r="N1206" s="89"/>
      <c r="O1206" s="89"/>
      <c r="P1206" s="89"/>
      <c r="Q1206" s="89"/>
      <c r="R1206" s="89"/>
      <c r="S1206" s="89"/>
      <c r="T1206" s="89"/>
      <c r="U1206" s="89"/>
      <c r="V1206" s="10" t="str">
        <f t="shared" si="144"/>
        <v>MISSING</v>
      </c>
      <c r="W1206" s="240" t="str">
        <f t="shared" si="145"/>
        <v xml:space="preserve"> </v>
      </c>
      <c r="X1206" s="88"/>
      <c r="Y1206" s="9" t="str">
        <f t="shared" si="146"/>
        <v>no</v>
      </c>
      <c r="Z1206" s="89"/>
      <c r="AA1206" s="89"/>
      <c r="AB1206" s="89"/>
      <c r="AC1206" s="89"/>
      <c r="AD1206" s="89"/>
      <c r="AE1206" s="89"/>
      <c r="AF1206" s="89"/>
      <c r="AG1206" s="89"/>
      <c r="AH1206" s="89"/>
      <c r="AI1206" s="89"/>
      <c r="AJ1206" s="89"/>
      <c r="AK1206" s="89"/>
      <c r="AL1206" s="89"/>
      <c r="AM1206" s="89"/>
      <c r="AN1206" s="239" t="str">
        <f t="shared" si="147"/>
        <v>MISSING</v>
      </c>
      <c r="AO1206" s="240" t="str">
        <f t="shared" si="148"/>
        <v xml:space="preserve"> </v>
      </c>
      <c r="AP1206" s="239" t="str">
        <f t="shared" si="149"/>
        <v>MISSING</v>
      </c>
      <c r="AQ1206" s="240" t="str">
        <f t="shared" si="150"/>
        <v/>
      </c>
      <c r="AR1206" s="107" t="str">
        <f t="shared" si="151"/>
        <v/>
      </c>
      <c r="AS1206" s="90"/>
    </row>
    <row r="1207" spans="2:45" x14ac:dyDescent="0.25">
      <c r="B1207" s="87"/>
      <c r="C1207" s="87"/>
      <c r="D1207" s="87"/>
      <c r="E1207" s="87"/>
      <c r="F1207" s="87"/>
      <c r="G1207" s="88"/>
      <c r="H1207" s="89"/>
      <c r="I1207" s="89"/>
      <c r="J1207" s="89"/>
      <c r="K1207" s="89"/>
      <c r="L1207" s="89"/>
      <c r="M1207" s="89"/>
      <c r="N1207" s="89"/>
      <c r="O1207" s="89"/>
      <c r="P1207" s="89"/>
      <c r="Q1207" s="89"/>
      <c r="R1207" s="89"/>
      <c r="S1207" s="89"/>
      <c r="T1207" s="89"/>
      <c r="U1207" s="89"/>
      <c r="V1207" s="10" t="str">
        <f t="shared" si="144"/>
        <v>MISSING</v>
      </c>
      <c r="W1207" s="240" t="str">
        <f t="shared" si="145"/>
        <v xml:space="preserve"> </v>
      </c>
      <c r="X1207" s="88"/>
      <c r="Y1207" s="9" t="str">
        <f t="shared" si="146"/>
        <v>no</v>
      </c>
      <c r="Z1207" s="89"/>
      <c r="AA1207" s="89"/>
      <c r="AB1207" s="89"/>
      <c r="AC1207" s="89"/>
      <c r="AD1207" s="89"/>
      <c r="AE1207" s="89"/>
      <c r="AF1207" s="89"/>
      <c r="AG1207" s="89"/>
      <c r="AH1207" s="89"/>
      <c r="AI1207" s="89"/>
      <c r="AJ1207" s="89"/>
      <c r="AK1207" s="89"/>
      <c r="AL1207" s="89"/>
      <c r="AM1207" s="89"/>
      <c r="AN1207" s="239" t="str">
        <f t="shared" si="147"/>
        <v>MISSING</v>
      </c>
      <c r="AO1207" s="240" t="str">
        <f t="shared" si="148"/>
        <v xml:space="preserve"> </v>
      </c>
      <c r="AP1207" s="239" t="str">
        <f t="shared" si="149"/>
        <v>MISSING</v>
      </c>
      <c r="AQ1207" s="240" t="str">
        <f t="shared" si="150"/>
        <v/>
      </c>
      <c r="AR1207" s="107" t="str">
        <f t="shared" si="151"/>
        <v/>
      </c>
      <c r="AS1207" s="90"/>
    </row>
    <row r="1208" spans="2:45" x14ac:dyDescent="0.25">
      <c r="B1208" s="87"/>
      <c r="C1208" s="87"/>
      <c r="D1208" s="87"/>
      <c r="E1208" s="87"/>
      <c r="F1208" s="87"/>
      <c r="G1208" s="88"/>
      <c r="H1208" s="89"/>
      <c r="I1208" s="89"/>
      <c r="J1208" s="89"/>
      <c r="K1208" s="89"/>
      <c r="L1208" s="89"/>
      <c r="M1208" s="89"/>
      <c r="N1208" s="89"/>
      <c r="O1208" s="89"/>
      <c r="P1208" s="89"/>
      <c r="Q1208" s="89"/>
      <c r="R1208" s="89"/>
      <c r="S1208" s="89"/>
      <c r="T1208" s="89"/>
      <c r="U1208" s="89"/>
      <c r="V1208" s="10" t="str">
        <f t="shared" si="144"/>
        <v>MISSING</v>
      </c>
      <c r="W1208" s="240" t="str">
        <f t="shared" si="145"/>
        <v xml:space="preserve"> </v>
      </c>
      <c r="X1208" s="88"/>
      <c r="Y1208" s="9" t="str">
        <f t="shared" si="146"/>
        <v>no</v>
      </c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239" t="str">
        <f t="shared" si="147"/>
        <v>MISSING</v>
      </c>
      <c r="AO1208" s="240" t="str">
        <f t="shared" si="148"/>
        <v xml:space="preserve"> </v>
      </c>
      <c r="AP1208" s="239" t="str">
        <f t="shared" si="149"/>
        <v>MISSING</v>
      </c>
      <c r="AQ1208" s="240" t="str">
        <f t="shared" si="150"/>
        <v/>
      </c>
      <c r="AR1208" s="107" t="str">
        <f t="shared" si="151"/>
        <v/>
      </c>
      <c r="AS1208" s="90"/>
    </row>
    <row r="1209" spans="2:45" x14ac:dyDescent="0.25">
      <c r="B1209" s="87"/>
      <c r="C1209" s="87"/>
      <c r="D1209" s="87"/>
      <c r="E1209" s="87"/>
      <c r="F1209" s="87"/>
      <c r="G1209" s="88"/>
      <c r="H1209" s="89"/>
      <c r="I1209" s="89"/>
      <c r="J1209" s="89"/>
      <c r="K1209" s="89"/>
      <c r="L1209" s="89"/>
      <c r="M1209" s="89"/>
      <c r="N1209" s="89"/>
      <c r="O1209" s="89"/>
      <c r="P1209" s="89"/>
      <c r="Q1209" s="89"/>
      <c r="R1209" s="89"/>
      <c r="S1209" s="89"/>
      <c r="T1209" s="89"/>
      <c r="U1209" s="89"/>
      <c r="V1209" s="10" t="str">
        <f t="shared" si="144"/>
        <v>MISSING</v>
      </c>
      <c r="W1209" s="240" t="str">
        <f t="shared" si="145"/>
        <v xml:space="preserve"> </v>
      </c>
      <c r="X1209" s="88"/>
      <c r="Y1209" s="9" t="str">
        <f t="shared" si="146"/>
        <v>no</v>
      </c>
      <c r="Z1209" s="89"/>
      <c r="AA1209" s="89"/>
      <c r="AB1209" s="89"/>
      <c r="AC1209" s="89"/>
      <c r="AD1209" s="89"/>
      <c r="AE1209" s="89"/>
      <c r="AF1209" s="89"/>
      <c r="AG1209" s="89"/>
      <c r="AH1209" s="89"/>
      <c r="AI1209" s="89"/>
      <c r="AJ1209" s="89"/>
      <c r="AK1209" s="89"/>
      <c r="AL1209" s="89"/>
      <c r="AM1209" s="89"/>
      <c r="AN1209" s="239" t="str">
        <f t="shared" si="147"/>
        <v>MISSING</v>
      </c>
      <c r="AO1209" s="240" t="str">
        <f t="shared" si="148"/>
        <v xml:space="preserve"> </v>
      </c>
      <c r="AP1209" s="239" t="str">
        <f t="shared" si="149"/>
        <v>MISSING</v>
      </c>
      <c r="AQ1209" s="240" t="str">
        <f t="shared" si="150"/>
        <v/>
      </c>
      <c r="AR1209" s="107" t="str">
        <f t="shared" si="151"/>
        <v/>
      </c>
      <c r="AS1209" s="90"/>
    </row>
    <row r="1210" spans="2:45" x14ac:dyDescent="0.25">
      <c r="B1210" s="87"/>
      <c r="C1210" s="87"/>
      <c r="D1210" s="87"/>
      <c r="E1210" s="87"/>
      <c r="F1210" s="87"/>
      <c r="G1210" s="88"/>
      <c r="H1210" s="89"/>
      <c r="I1210" s="89"/>
      <c r="J1210" s="89"/>
      <c r="K1210" s="89"/>
      <c r="L1210" s="89"/>
      <c r="M1210" s="89"/>
      <c r="N1210" s="89"/>
      <c r="O1210" s="89"/>
      <c r="P1210" s="89"/>
      <c r="Q1210" s="89"/>
      <c r="R1210" s="89"/>
      <c r="S1210" s="89"/>
      <c r="T1210" s="89"/>
      <c r="U1210" s="89"/>
      <c r="V1210" s="10" t="str">
        <f t="shared" si="144"/>
        <v>MISSING</v>
      </c>
      <c r="W1210" s="240" t="str">
        <f t="shared" si="145"/>
        <v xml:space="preserve"> </v>
      </c>
      <c r="X1210" s="88"/>
      <c r="Y1210" s="9" t="str">
        <f t="shared" si="146"/>
        <v>no</v>
      </c>
      <c r="Z1210" s="89"/>
      <c r="AA1210" s="89"/>
      <c r="AB1210" s="89"/>
      <c r="AC1210" s="89"/>
      <c r="AD1210" s="89"/>
      <c r="AE1210" s="89"/>
      <c r="AF1210" s="89"/>
      <c r="AG1210" s="89"/>
      <c r="AH1210" s="89"/>
      <c r="AI1210" s="89"/>
      <c r="AJ1210" s="89"/>
      <c r="AK1210" s="89"/>
      <c r="AL1210" s="89"/>
      <c r="AM1210" s="89"/>
      <c r="AN1210" s="239" t="str">
        <f t="shared" si="147"/>
        <v>MISSING</v>
      </c>
      <c r="AO1210" s="240" t="str">
        <f t="shared" si="148"/>
        <v xml:space="preserve"> </v>
      </c>
      <c r="AP1210" s="239" t="str">
        <f t="shared" si="149"/>
        <v>MISSING</v>
      </c>
      <c r="AQ1210" s="240" t="str">
        <f t="shared" si="150"/>
        <v/>
      </c>
      <c r="AR1210" s="107" t="str">
        <f t="shared" si="151"/>
        <v/>
      </c>
      <c r="AS1210" s="90"/>
    </row>
    <row r="1211" spans="2:45" x14ac:dyDescent="0.25">
      <c r="B1211" s="87"/>
      <c r="C1211" s="87"/>
      <c r="D1211" s="87"/>
      <c r="E1211" s="87"/>
      <c r="F1211" s="87"/>
      <c r="G1211" s="88"/>
      <c r="H1211" s="89"/>
      <c r="I1211" s="89"/>
      <c r="J1211" s="89"/>
      <c r="K1211" s="89"/>
      <c r="L1211" s="89"/>
      <c r="M1211" s="89"/>
      <c r="N1211" s="89"/>
      <c r="O1211" s="89"/>
      <c r="P1211" s="89"/>
      <c r="Q1211" s="89"/>
      <c r="R1211" s="89"/>
      <c r="S1211" s="89"/>
      <c r="T1211" s="89"/>
      <c r="U1211" s="89"/>
      <c r="V1211" s="10" t="str">
        <f t="shared" si="144"/>
        <v>MISSING</v>
      </c>
      <c r="W1211" s="240" t="str">
        <f t="shared" si="145"/>
        <v xml:space="preserve"> </v>
      </c>
      <c r="X1211" s="88"/>
      <c r="Y1211" s="9" t="str">
        <f t="shared" si="146"/>
        <v>no</v>
      </c>
      <c r="Z1211" s="89"/>
      <c r="AA1211" s="89"/>
      <c r="AB1211" s="89"/>
      <c r="AC1211" s="89"/>
      <c r="AD1211" s="89"/>
      <c r="AE1211" s="89"/>
      <c r="AF1211" s="89"/>
      <c r="AG1211" s="89"/>
      <c r="AH1211" s="89"/>
      <c r="AI1211" s="89"/>
      <c r="AJ1211" s="89"/>
      <c r="AK1211" s="89"/>
      <c r="AL1211" s="89"/>
      <c r="AM1211" s="89"/>
      <c r="AN1211" s="239" t="str">
        <f t="shared" si="147"/>
        <v>MISSING</v>
      </c>
      <c r="AO1211" s="240" t="str">
        <f t="shared" si="148"/>
        <v xml:space="preserve"> </v>
      </c>
      <c r="AP1211" s="239" t="str">
        <f t="shared" si="149"/>
        <v>MISSING</v>
      </c>
      <c r="AQ1211" s="240" t="str">
        <f t="shared" si="150"/>
        <v/>
      </c>
      <c r="AR1211" s="107" t="str">
        <f t="shared" si="151"/>
        <v/>
      </c>
      <c r="AS1211" s="90"/>
    </row>
    <row r="1212" spans="2:45" x14ac:dyDescent="0.25">
      <c r="B1212" s="87"/>
      <c r="C1212" s="87"/>
      <c r="D1212" s="87"/>
      <c r="E1212" s="87"/>
      <c r="F1212" s="87"/>
      <c r="G1212" s="88"/>
      <c r="H1212" s="89"/>
      <c r="I1212" s="89"/>
      <c r="J1212" s="89"/>
      <c r="K1212" s="89"/>
      <c r="L1212" s="89"/>
      <c r="M1212" s="89"/>
      <c r="N1212" s="89"/>
      <c r="O1212" s="89"/>
      <c r="P1212" s="89"/>
      <c r="Q1212" s="89"/>
      <c r="R1212" s="89"/>
      <c r="S1212" s="89"/>
      <c r="T1212" s="89"/>
      <c r="U1212" s="89"/>
      <c r="V1212" s="10" t="str">
        <f t="shared" si="144"/>
        <v>MISSING</v>
      </c>
      <c r="W1212" s="240" t="str">
        <f t="shared" si="145"/>
        <v xml:space="preserve"> </v>
      </c>
      <c r="X1212" s="88"/>
      <c r="Y1212" s="9" t="str">
        <f t="shared" si="146"/>
        <v>no</v>
      </c>
      <c r="Z1212" s="89"/>
      <c r="AA1212" s="89"/>
      <c r="AB1212" s="89"/>
      <c r="AC1212" s="89"/>
      <c r="AD1212" s="89"/>
      <c r="AE1212" s="89"/>
      <c r="AF1212" s="89"/>
      <c r="AG1212" s="89"/>
      <c r="AH1212" s="89"/>
      <c r="AI1212" s="89"/>
      <c r="AJ1212" s="89"/>
      <c r="AK1212" s="89"/>
      <c r="AL1212" s="89"/>
      <c r="AM1212" s="89"/>
      <c r="AN1212" s="239" t="str">
        <f t="shared" si="147"/>
        <v>MISSING</v>
      </c>
      <c r="AO1212" s="240" t="str">
        <f t="shared" si="148"/>
        <v xml:space="preserve"> </v>
      </c>
      <c r="AP1212" s="239" t="str">
        <f t="shared" si="149"/>
        <v>MISSING</v>
      </c>
      <c r="AQ1212" s="240" t="str">
        <f t="shared" si="150"/>
        <v/>
      </c>
      <c r="AR1212" s="107" t="str">
        <f t="shared" si="151"/>
        <v/>
      </c>
      <c r="AS1212" s="90"/>
    </row>
    <row r="1213" spans="2:45" x14ac:dyDescent="0.25">
      <c r="B1213" s="87"/>
      <c r="C1213" s="87"/>
      <c r="D1213" s="87"/>
      <c r="E1213" s="87"/>
      <c r="F1213" s="87"/>
      <c r="G1213" s="88"/>
      <c r="H1213" s="89"/>
      <c r="I1213" s="89"/>
      <c r="J1213" s="89"/>
      <c r="K1213" s="89"/>
      <c r="L1213" s="89"/>
      <c r="M1213" s="89"/>
      <c r="N1213" s="89"/>
      <c r="O1213" s="89"/>
      <c r="P1213" s="89"/>
      <c r="Q1213" s="89"/>
      <c r="R1213" s="89"/>
      <c r="S1213" s="89"/>
      <c r="T1213" s="89"/>
      <c r="U1213" s="89"/>
      <c r="V1213" s="10" t="str">
        <f t="shared" si="144"/>
        <v>MISSING</v>
      </c>
      <c r="W1213" s="240" t="str">
        <f t="shared" si="145"/>
        <v xml:space="preserve"> </v>
      </c>
      <c r="X1213" s="88"/>
      <c r="Y1213" s="9" t="str">
        <f t="shared" si="146"/>
        <v>no</v>
      </c>
      <c r="Z1213" s="89"/>
      <c r="AA1213" s="89"/>
      <c r="AB1213" s="89"/>
      <c r="AC1213" s="89"/>
      <c r="AD1213" s="89"/>
      <c r="AE1213" s="89"/>
      <c r="AF1213" s="89"/>
      <c r="AG1213" s="89"/>
      <c r="AH1213" s="89"/>
      <c r="AI1213" s="89"/>
      <c r="AJ1213" s="89"/>
      <c r="AK1213" s="89"/>
      <c r="AL1213" s="89"/>
      <c r="AM1213" s="89"/>
      <c r="AN1213" s="239" t="str">
        <f t="shared" si="147"/>
        <v>MISSING</v>
      </c>
      <c r="AO1213" s="240" t="str">
        <f t="shared" si="148"/>
        <v xml:space="preserve"> </v>
      </c>
      <c r="AP1213" s="239" t="str">
        <f t="shared" si="149"/>
        <v>MISSING</v>
      </c>
      <c r="AQ1213" s="240" t="str">
        <f t="shared" si="150"/>
        <v/>
      </c>
      <c r="AR1213" s="107" t="str">
        <f t="shared" si="151"/>
        <v/>
      </c>
      <c r="AS1213" s="90"/>
    </row>
    <row r="1214" spans="2:45" x14ac:dyDescent="0.25">
      <c r="B1214" s="87"/>
      <c r="C1214" s="87"/>
      <c r="D1214" s="87"/>
      <c r="E1214" s="87"/>
      <c r="F1214" s="87"/>
      <c r="G1214" s="88"/>
      <c r="H1214" s="89"/>
      <c r="I1214" s="89"/>
      <c r="J1214" s="89"/>
      <c r="K1214" s="89"/>
      <c r="L1214" s="89"/>
      <c r="M1214" s="89"/>
      <c r="N1214" s="89"/>
      <c r="O1214" s="89"/>
      <c r="P1214" s="89"/>
      <c r="Q1214" s="89"/>
      <c r="R1214" s="89"/>
      <c r="S1214" s="89"/>
      <c r="T1214" s="89"/>
      <c r="U1214" s="89"/>
      <c r="V1214" s="10" t="str">
        <f t="shared" si="144"/>
        <v>MISSING</v>
      </c>
      <c r="W1214" s="240" t="str">
        <f t="shared" si="145"/>
        <v xml:space="preserve"> </v>
      </c>
      <c r="X1214" s="88"/>
      <c r="Y1214" s="9" t="str">
        <f t="shared" si="146"/>
        <v>no</v>
      </c>
      <c r="Z1214" s="89"/>
      <c r="AA1214" s="89"/>
      <c r="AB1214" s="89"/>
      <c r="AC1214" s="89"/>
      <c r="AD1214" s="89"/>
      <c r="AE1214" s="89"/>
      <c r="AF1214" s="89"/>
      <c r="AG1214" s="89"/>
      <c r="AH1214" s="89"/>
      <c r="AI1214" s="89"/>
      <c r="AJ1214" s="89"/>
      <c r="AK1214" s="89"/>
      <c r="AL1214" s="89"/>
      <c r="AM1214" s="89"/>
      <c r="AN1214" s="239" t="str">
        <f t="shared" si="147"/>
        <v>MISSING</v>
      </c>
      <c r="AO1214" s="240" t="str">
        <f t="shared" si="148"/>
        <v xml:space="preserve"> </v>
      </c>
      <c r="AP1214" s="239" t="str">
        <f t="shared" si="149"/>
        <v>MISSING</v>
      </c>
      <c r="AQ1214" s="240" t="str">
        <f t="shared" si="150"/>
        <v/>
      </c>
      <c r="AR1214" s="107" t="str">
        <f t="shared" si="151"/>
        <v/>
      </c>
      <c r="AS1214" s="90"/>
    </row>
    <row r="1215" spans="2:45" x14ac:dyDescent="0.25">
      <c r="B1215" s="87"/>
      <c r="C1215" s="87"/>
      <c r="D1215" s="87"/>
      <c r="E1215" s="87"/>
      <c r="F1215" s="87"/>
      <c r="G1215" s="88"/>
      <c r="H1215" s="89"/>
      <c r="I1215" s="89"/>
      <c r="J1215" s="89"/>
      <c r="K1215" s="89"/>
      <c r="L1215" s="89"/>
      <c r="M1215" s="89"/>
      <c r="N1215" s="89"/>
      <c r="O1215" s="89"/>
      <c r="P1215" s="89"/>
      <c r="Q1215" s="89"/>
      <c r="R1215" s="89"/>
      <c r="S1215" s="89"/>
      <c r="T1215" s="89"/>
      <c r="U1215" s="89"/>
      <c r="V1215" s="10" t="str">
        <f t="shared" si="144"/>
        <v>MISSING</v>
      </c>
      <c r="W1215" s="240" t="str">
        <f t="shared" si="145"/>
        <v xml:space="preserve"> </v>
      </c>
      <c r="X1215" s="88"/>
      <c r="Y1215" s="9" t="str">
        <f t="shared" si="146"/>
        <v>no</v>
      </c>
      <c r="Z1215" s="89"/>
      <c r="AA1215" s="89"/>
      <c r="AB1215" s="89"/>
      <c r="AC1215" s="89"/>
      <c r="AD1215" s="89"/>
      <c r="AE1215" s="89"/>
      <c r="AF1215" s="89"/>
      <c r="AG1215" s="89"/>
      <c r="AH1215" s="89"/>
      <c r="AI1215" s="89"/>
      <c r="AJ1215" s="89"/>
      <c r="AK1215" s="89"/>
      <c r="AL1215" s="89"/>
      <c r="AM1215" s="89"/>
      <c r="AN1215" s="239" t="str">
        <f t="shared" si="147"/>
        <v>MISSING</v>
      </c>
      <c r="AO1215" s="240" t="str">
        <f t="shared" si="148"/>
        <v xml:space="preserve"> </v>
      </c>
      <c r="AP1215" s="239" t="str">
        <f t="shared" si="149"/>
        <v>MISSING</v>
      </c>
      <c r="AQ1215" s="240" t="str">
        <f t="shared" si="150"/>
        <v/>
      </c>
      <c r="AR1215" s="107" t="str">
        <f t="shared" si="151"/>
        <v/>
      </c>
      <c r="AS1215" s="90"/>
    </row>
    <row r="1216" spans="2:45" x14ac:dyDescent="0.25">
      <c r="B1216" s="87"/>
      <c r="C1216" s="87"/>
      <c r="D1216" s="87"/>
      <c r="E1216" s="87"/>
      <c r="F1216" s="87"/>
      <c r="G1216" s="88"/>
      <c r="H1216" s="89"/>
      <c r="I1216" s="89"/>
      <c r="J1216" s="89"/>
      <c r="K1216" s="89"/>
      <c r="L1216" s="89"/>
      <c r="M1216" s="89"/>
      <c r="N1216" s="89"/>
      <c r="O1216" s="89"/>
      <c r="P1216" s="89"/>
      <c r="Q1216" s="89"/>
      <c r="R1216" s="89"/>
      <c r="S1216" s="89"/>
      <c r="T1216" s="89"/>
      <c r="U1216" s="89"/>
      <c r="V1216" s="10" t="str">
        <f t="shared" si="144"/>
        <v>MISSING</v>
      </c>
      <c r="W1216" s="240" t="str">
        <f t="shared" si="145"/>
        <v xml:space="preserve"> </v>
      </c>
      <c r="X1216" s="88"/>
      <c r="Y1216" s="9" t="str">
        <f t="shared" si="146"/>
        <v>no</v>
      </c>
      <c r="Z1216" s="89"/>
      <c r="AA1216" s="89"/>
      <c r="AB1216" s="89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89"/>
      <c r="AM1216" s="89"/>
      <c r="AN1216" s="239" t="str">
        <f t="shared" si="147"/>
        <v>MISSING</v>
      </c>
      <c r="AO1216" s="240" t="str">
        <f t="shared" si="148"/>
        <v xml:space="preserve"> </v>
      </c>
      <c r="AP1216" s="239" t="str">
        <f t="shared" si="149"/>
        <v>MISSING</v>
      </c>
      <c r="AQ1216" s="240" t="str">
        <f t="shared" si="150"/>
        <v/>
      </c>
      <c r="AR1216" s="107" t="str">
        <f t="shared" si="151"/>
        <v/>
      </c>
      <c r="AS1216" s="90"/>
    </row>
    <row r="1217" spans="2:45" x14ac:dyDescent="0.25">
      <c r="B1217" s="87"/>
      <c r="C1217" s="87"/>
      <c r="D1217" s="87"/>
      <c r="E1217" s="87"/>
      <c r="F1217" s="87"/>
      <c r="G1217" s="88"/>
      <c r="H1217" s="89"/>
      <c r="I1217" s="89"/>
      <c r="J1217" s="89"/>
      <c r="K1217" s="89"/>
      <c r="L1217" s="89"/>
      <c r="M1217" s="89"/>
      <c r="N1217" s="89"/>
      <c r="O1217" s="89"/>
      <c r="P1217" s="89"/>
      <c r="Q1217" s="89"/>
      <c r="R1217" s="89"/>
      <c r="S1217" s="89"/>
      <c r="T1217" s="89"/>
      <c r="U1217" s="89"/>
      <c r="V1217" s="10" t="str">
        <f t="shared" si="144"/>
        <v>MISSING</v>
      </c>
      <c r="W1217" s="240" t="str">
        <f t="shared" si="145"/>
        <v xml:space="preserve"> </v>
      </c>
      <c r="X1217" s="88"/>
      <c r="Y1217" s="9" t="str">
        <f t="shared" si="146"/>
        <v>no</v>
      </c>
      <c r="Z1217" s="89"/>
      <c r="AA1217" s="89"/>
      <c r="AB1217" s="89"/>
      <c r="AC1217" s="89"/>
      <c r="AD1217" s="89"/>
      <c r="AE1217" s="89"/>
      <c r="AF1217" s="89"/>
      <c r="AG1217" s="89"/>
      <c r="AH1217" s="89"/>
      <c r="AI1217" s="89"/>
      <c r="AJ1217" s="89"/>
      <c r="AK1217" s="89"/>
      <c r="AL1217" s="89"/>
      <c r="AM1217" s="89"/>
      <c r="AN1217" s="239" t="str">
        <f t="shared" si="147"/>
        <v>MISSING</v>
      </c>
      <c r="AO1217" s="240" t="str">
        <f t="shared" si="148"/>
        <v xml:space="preserve"> </v>
      </c>
      <c r="AP1217" s="239" t="str">
        <f t="shared" si="149"/>
        <v>MISSING</v>
      </c>
      <c r="AQ1217" s="240" t="str">
        <f t="shared" si="150"/>
        <v/>
      </c>
      <c r="AR1217" s="107" t="str">
        <f t="shared" si="151"/>
        <v/>
      </c>
      <c r="AS1217" s="90"/>
    </row>
    <row r="1218" spans="2:45" x14ac:dyDescent="0.25">
      <c r="B1218" s="87"/>
      <c r="C1218" s="87"/>
      <c r="D1218" s="87"/>
      <c r="E1218" s="87"/>
      <c r="F1218" s="87"/>
      <c r="G1218" s="88"/>
      <c r="H1218" s="89"/>
      <c r="I1218" s="89"/>
      <c r="J1218" s="89"/>
      <c r="K1218" s="89"/>
      <c r="L1218" s="89"/>
      <c r="M1218" s="89"/>
      <c r="N1218" s="89"/>
      <c r="O1218" s="89"/>
      <c r="P1218" s="89"/>
      <c r="Q1218" s="89"/>
      <c r="R1218" s="89"/>
      <c r="S1218" s="89"/>
      <c r="T1218" s="89"/>
      <c r="U1218" s="89"/>
      <c r="V1218" s="10" t="str">
        <f t="shared" si="144"/>
        <v>MISSING</v>
      </c>
      <c r="W1218" s="240" t="str">
        <f t="shared" si="145"/>
        <v xml:space="preserve"> </v>
      </c>
      <c r="X1218" s="88"/>
      <c r="Y1218" s="9" t="str">
        <f t="shared" si="146"/>
        <v>no</v>
      </c>
      <c r="Z1218" s="89"/>
      <c r="AA1218" s="89"/>
      <c r="AB1218" s="89"/>
      <c r="AC1218" s="89"/>
      <c r="AD1218" s="89"/>
      <c r="AE1218" s="89"/>
      <c r="AF1218" s="89"/>
      <c r="AG1218" s="89"/>
      <c r="AH1218" s="89"/>
      <c r="AI1218" s="89"/>
      <c r="AJ1218" s="89"/>
      <c r="AK1218" s="89"/>
      <c r="AL1218" s="89"/>
      <c r="AM1218" s="89"/>
      <c r="AN1218" s="239" t="str">
        <f t="shared" si="147"/>
        <v>MISSING</v>
      </c>
      <c r="AO1218" s="240" t="str">
        <f t="shared" si="148"/>
        <v xml:space="preserve"> </v>
      </c>
      <c r="AP1218" s="239" t="str">
        <f t="shared" si="149"/>
        <v>MISSING</v>
      </c>
      <c r="AQ1218" s="240" t="str">
        <f t="shared" si="150"/>
        <v/>
      </c>
      <c r="AR1218" s="107" t="str">
        <f t="shared" si="151"/>
        <v/>
      </c>
      <c r="AS1218" s="90"/>
    </row>
    <row r="1219" spans="2:45" x14ac:dyDescent="0.25">
      <c r="B1219" s="87"/>
      <c r="C1219" s="87"/>
      <c r="D1219" s="87"/>
      <c r="E1219" s="87"/>
      <c r="F1219" s="87"/>
      <c r="G1219" s="88"/>
      <c r="H1219" s="89"/>
      <c r="I1219" s="89"/>
      <c r="J1219" s="89"/>
      <c r="K1219" s="89"/>
      <c r="L1219" s="89"/>
      <c r="M1219" s="89"/>
      <c r="N1219" s="89"/>
      <c r="O1219" s="89"/>
      <c r="P1219" s="89"/>
      <c r="Q1219" s="89"/>
      <c r="R1219" s="89"/>
      <c r="S1219" s="89"/>
      <c r="T1219" s="89"/>
      <c r="U1219" s="89"/>
      <c r="V1219" s="10" t="str">
        <f t="shared" si="144"/>
        <v>MISSING</v>
      </c>
      <c r="W1219" s="240" t="str">
        <f t="shared" si="145"/>
        <v xml:space="preserve"> </v>
      </c>
      <c r="X1219" s="88"/>
      <c r="Y1219" s="9" t="str">
        <f t="shared" si="146"/>
        <v>no</v>
      </c>
      <c r="Z1219" s="89"/>
      <c r="AA1219" s="89"/>
      <c r="AB1219" s="89"/>
      <c r="AC1219" s="89"/>
      <c r="AD1219" s="89"/>
      <c r="AE1219" s="89"/>
      <c r="AF1219" s="89"/>
      <c r="AG1219" s="89"/>
      <c r="AH1219" s="89"/>
      <c r="AI1219" s="89"/>
      <c r="AJ1219" s="89"/>
      <c r="AK1219" s="89"/>
      <c r="AL1219" s="89"/>
      <c r="AM1219" s="89"/>
      <c r="AN1219" s="239" t="str">
        <f t="shared" si="147"/>
        <v>MISSING</v>
      </c>
      <c r="AO1219" s="240" t="str">
        <f t="shared" si="148"/>
        <v xml:space="preserve"> </v>
      </c>
      <c r="AP1219" s="239" t="str">
        <f t="shared" si="149"/>
        <v>MISSING</v>
      </c>
      <c r="AQ1219" s="240" t="str">
        <f t="shared" si="150"/>
        <v/>
      </c>
      <c r="AR1219" s="107" t="str">
        <f t="shared" si="151"/>
        <v/>
      </c>
      <c r="AS1219" s="90"/>
    </row>
    <row r="1220" spans="2:45" x14ac:dyDescent="0.25">
      <c r="B1220" s="87"/>
      <c r="C1220" s="87"/>
      <c r="D1220" s="87"/>
      <c r="E1220" s="87"/>
      <c r="F1220" s="87"/>
      <c r="G1220" s="88"/>
      <c r="H1220" s="89"/>
      <c r="I1220" s="89"/>
      <c r="J1220" s="89"/>
      <c r="K1220" s="89"/>
      <c r="L1220" s="89"/>
      <c r="M1220" s="89"/>
      <c r="N1220" s="89"/>
      <c r="O1220" s="89"/>
      <c r="P1220" s="89"/>
      <c r="Q1220" s="89"/>
      <c r="R1220" s="89"/>
      <c r="S1220" s="89"/>
      <c r="T1220" s="89"/>
      <c r="U1220" s="89"/>
      <c r="V1220" s="10" t="str">
        <f t="shared" ref="V1220:V1283" si="152">IF((COUNTBLANK(H1220:U1220))&lt;4,(AVERAGE(H1220:U1220)*14),"MISSING")</f>
        <v>MISSING</v>
      </c>
      <c r="W1220" s="240" t="str">
        <f t="shared" ref="W1220:W1283" si="153">IF(V1220="MISSING"," ",IF(V1220&lt;43,"Low",IF(V1220&lt;61,"Moderate",IF(V1220&gt;=61,"High"," "))))</f>
        <v xml:space="preserve"> </v>
      </c>
      <c r="X1220" s="88"/>
      <c r="Y1220" s="9" t="str">
        <f t="shared" ref="Y1220:Y1283" si="154">IF(X1220-M1220&gt;13,"yes","no")</f>
        <v>no</v>
      </c>
      <c r="Z1220" s="89"/>
      <c r="AA1220" s="89"/>
      <c r="AB1220" s="89"/>
      <c r="AC1220" s="89"/>
      <c r="AD1220" s="89"/>
      <c r="AE1220" s="89"/>
      <c r="AF1220" s="89"/>
      <c r="AG1220" s="89"/>
      <c r="AH1220" s="89"/>
      <c r="AI1220" s="89"/>
      <c r="AJ1220" s="89"/>
      <c r="AK1220" s="89"/>
      <c r="AL1220" s="89"/>
      <c r="AM1220" s="89"/>
      <c r="AN1220" s="239" t="str">
        <f t="shared" ref="AN1220:AN1283" si="155">IF((COUNTBLANK(Z1220:AM1220))&lt;4,(AVERAGE(Z1220:AM1220)*14),"MISSING")</f>
        <v>MISSING</v>
      </c>
      <c r="AO1220" s="240" t="str">
        <f t="shared" ref="AO1220:AO1283" si="156">IF(AN1220="MISSING"," ",IF(AN1220&lt;43,"Low",IF(AN1220&lt;61,"Moderate",IF(AN1220&gt;=61,"High"," "))))</f>
        <v xml:space="preserve"> </v>
      </c>
      <c r="AP1220" s="239" t="str">
        <f t="shared" ref="AP1220:AP1283" si="157">IFERROR(VALUE(AN1220)-VALUE(V1220),"MISSING")</f>
        <v>MISSING</v>
      </c>
      <c r="AQ1220" s="240" t="str">
        <f t="shared" ref="AQ1220:AQ1283" si="158">IF(AP1220="MISSING","",IF(AP1220&gt;2,"yes",IF(AP1220&lt;3,"no")))</f>
        <v/>
      </c>
      <c r="AR1220" s="107" t="str">
        <f t="shared" ref="AR1220:AR1283" si="159">IF(AP1220="MISSING","",IF(AP1220&lt;-2,"yes",IF(AQ1220&gt;-3,"no")))</f>
        <v/>
      </c>
      <c r="AS1220" s="90"/>
    </row>
    <row r="1221" spans="2:45" x14ac:dyDescent="0.25">
      <c r="B1221" s="87"/>
      <c r="C1221" s="87"/>
      <c r="D1221" s="87"/>
      <c r="E1221" s="87"/>
      <c r="F1221" s="87"/>
      <c r="G1221" s="88"/>
      <c r="H1221" s="89"/>
      <c r="I1221" s="89"/>
      <c r="J1221" s="89"/>
      <c r="K1221" s="89"/>
      <c r="L1221" s="89"/>
      <c r="M1221" s="89"/>
      <c r="N1221" s="89"/>
      <c r="O1221" s="89"/>
      <c r="P1221" s="89"/>
      <c r="Q1221" s="89"/>
      <c r="R1221" s="89"/>
      <c r="S1221" s="89"/>
      <c r="T1221" s="89"/>
      <c r="U1221" s="89"/>
      <c r="V1221" s="10" t="str">
        <f t="shared" si="152"/>
        <v>MISSING</v>
      </c>
      <c r="W1221" s="240" t="str">
        <f t="shared" si="153"/>
        <v xml:space="preserve"> </v>
      </c>
      <c r="X1221" s="88"/>
      <c r="Y1221" s="9" t="str">
        <f t="shared" si="154"/>
        <v>no</v>
      </c>
      <c r="Z1221" s="89"/>
      <c r="AA1221" s="89"/>
      <c r="AB1221" s="89"/>
      <c r="AC1221" s="89"/>
      <c r="AD1221" s="89"/>
      <c r="AE1221" s="89"/>
      <c r="AF1221" s="89"/>
      <c r="AG1221" s="89"/>
      <c r="AH1221" s="89"/>
      <c r="AI1221" s="89"/>
      <c r="AJ1221" s="89"/>
      <c r="AK1221" s="89"/>
      <c r="AL1221" s="89"/>
      <c r="AM1221" s="89"/>
      <c r="AN1221" s="239" t="str">
        <f t="shared" si="155"/>
        <v>MISSING</v>
      </c>
      <c r="AO1221" s="240" t="str">
        <f t="shared" si="156"/>
        <v xml:space="preserve"> </v>
      </c>
      <c r="AP1221" s="239" t="str">
        <f t="shared" si="157"/>
        <v>MISSING</v>
      </c>
      <c r="AQ1221" s="240" t="str">
        <f t="shared" si="158"/>
        <v/>
      </c>
      <c r="AR1221" s="107" t="str">
        <f t="shared" si="159"/>
        <v/>
      </c>
      <c r="AS1221" s="90"/>
    </row>
    <row r="1222" spans="2:45" x14ac:dyDescent="0.25">
      <c r="B1222" s="87"/>
      <c r="C1222" s="87"/>
      <c r="D1222" s="87"/>
      <c r="E1222" s="87"/>
      <c r="F1222" s="87"/>
      <c r="G1222" s="88"/>
      <c r="H1222" s="89"/>
      <c r="I1222" s="89"/>
      <c r="J1222" s="89"/>
      <c r="K1222" s="89"/>
      <c r="L1222" s="89"/>
      <c r="M1222" s="89"/>
      <c r="N1222" s="89"/>
      <c r="O1222" s="89"/>
      <c r="P1222" s="89"/>
      <c r="Q1222" s="89"/>
      <c r="R1222" s="89"/>
      <c r="S1222" s="89"/>
      <c r="T1222" s="89"/>
      <c r="U1222" s="89"/>
      <c r="V1222" s="10" t="str">
        <f t="shared" si="152"/>
        <v>MISSING</v>
      </c>
      <c r="W1222" s="240" t="str">
        <f t="shared" si="153"/>
        <v xml:space="preserve"> </v>
      </c>
      <c r="X1222" s="88"/>
      <c r="Y1222" s="9" t="str">
        <f t="shared" si="154"/>
        <v>no</v>
      </c>
      <c r="Z1222" s="89"/>
      <c r="AA1222" s="89"/>
      <c r="AB1222" s="89"/>
      <c r="AC1222" s="89"/>
      <c r="AD1222" s="89"/>
      <c r="AE1222" s="89"/>
      <c r="AF1222" s="89"/>
      <c r="AG1222" s="89"/>
      <c r="AH1222" s="89"/>
      <c r="AI1222" s="89"/>
      <c r="AJ1222" s="89"/>
      <c r="AK1222" s="89"/>
      <c r="AL1222" s="89"/>
      <c r="AM1222" s="89"/>
      <c r="AN1222" s="239" t="str">
        <f t="shared" si="155"/>
        <v>MISSING</v>
      </c>
      <c r="AO1222" s="240" t="str">
        <f t="shared" si="156"/>
        <v xml:space="preserve"> </v>
      </c>
      <c r="AP1222" s="239" t="str">
        <f t="shared" si="157"/>
        <v>MISSING</v>
      </c>
      <c r="AQ1222" s="240" t="str">
        <f t="shared" si="158"/>
        <v/>
      </c>
      <c r="AR1222" s="107" t="str">
        <f t="shared" si="159"/>
        <v/>
      </c>
      <c r="AS1222" s="90"/>
    </row>
    <row r="1223" spans="2:45" x14ac:dyDescent="0.25">
      <c r="B1223" s="87"/>
      <c r="C1223" s="87"/>
      <c r="D1223" s="87"/>
      <c r="E1223" s="87"/>
      <c r="F1223" s="87"/>
      <c r="G1223" s="88"/>
      <c r="H1223" s="89"/>
      <c r="I1223" s="89"/>
      <c r="J1223" s="89"/>
      <c r="K1223" s="89"/>
      <c r="L1223" s="89"/>
      <c r="M1223" s="89"/>
      <c r="N1223" s="89"/>
      <c r="O1223" s="89"/>
      <c r="P1223" s="89"/>
      <c r="Q1223" s="89"/>
      <c r="R1223" s="89"/>
      <c r="S1223" s="89"/>
      <c r="T1223" s="89"/>
      <c r="U1223" s="89"/>
      <c r="V1223" s="10" t="str">
        <f t="shared" si="152"/>
        <v>MISSING</v>
      </c>
      <c r="W1223" s="240" t="str">
        <f t="shared" si="153"/>
        <v xml:space="preserve"> </v>
      </c>
      <c r="X1223" s="88"/>
      <c r="Y1223" s="9" t="str">
        <f t="shared" si="154"/>
        <v>no</v>
      </c>
      <c r="Z1223" s="89"/>
      <c r="AA1223" s="89"/>
      <c r="AB1223" s="89"/>
      <c r="AC1223" s="89"/>
      <c r="AD1223" s="89"/>
      <c r="AE1223" s="89"/>
      <c r="AF1223" s="89"/>
      <c r="AG1223" s="89"/>
      <c r="AH1223" s="89"/>
      <c r="AI1223" s="89"/>
      <c r="AJ1223" s="89"/>
      <c r="AK1223" s="89"/>
      <c r="AL1223" s="89"/>
      <c r="AM1223" s="89"/>
      <c r="AN1223" s="239" t="str">
        <f t="shared" si="155"/>
        <v>MISSING</v>
      </c>
      <c r="AO1223" s="240" t="str">
        <f t="shared" si="156"/>
        <v xml:space="preserve"> </v>
      </c>
      <c r="AP1223" s="239" t="str">
        <f t="shared" si="157"/>
        <v>MISSING</v>
      </c>
      <c r="AQ1223" s="240" t="str">
        <f t="shared" si="158"/>
        <v/>
      </c>
      <c r="AR1223" s="107" t="str">
        <f t="shared" si="159"/>
        <v/>
      </c>
      <c r="AS1223" s="90"/>
    </row>
    <row r="1224" spans="2:45" x14ac:dyDescent="0.25">
      <c r="B1224" s="87"/>
      <c r="C1224" s="87"/>
      <c r="D1224" s="87"/>
      <c r="E1224" s="87"/>
      <c r="F1224" s="87"/>
      <c r="G1224" s="88"/>
      <c r="H1224" s="89"/>
      <c r="I1224" s="89"/>
      <c r="J1224" s="89"/>
      <c r="K1224" s="89"/>
      <c r="L1224" s="89"/>
      <c r="M1224" s="89"/>
      <c r="N1224" s="89"/>
      <c r="O1224" s="89"/>
      <c r="P1224" s="89"/>
      <c r="Q1224" s="89"/>
      <c r="R1224" s="89"/>
      <c r="S1224" s="89"/>
      <c r="T1224" s="89"/>
      <c r="U1224" s="89"/>
      <c r="V1224" s="10" t="str">
        <f t="shared" si="152"/>
        <v>MISSING</v>
      </c>
      <c r="W1224" s="240" t="str">
        <f t="shared" si="153"/>
        <v xml:space="preserve"> </v>
      </c>
      <c r="X1224" s="88"/>
      <c r="Y1224" s="9" t="str">
        <f t="shared" si="154"/>
        <v>no</v>
      </c>
      <c r="Z1224" s="89"/>
      <c r="AA1224" s="89"/>
      <c r="AB1224" s="89"/>
      <c r="AC1224" s="89"/>
      <c r="AD1224" s="89"/>
      <c r="AE1224" s="89"/>
      <c r="AF1224" s="89"/>
      <c r="AG1224" s="89"/>
      <c r="AH1224" s="89"/>
      <c r="AI1224" s="89"/>
      <c r="AJ1224" s="89"/>
      <c r="AK1224" s="89"/>
      <c r="AL1224" s="89"/>
      <c r="AM1224" s="89"/>
      <c r="AN1224" s="239" t="str">
        <f t="shared" si="155"/>
        <v>MISSING</v>
      </c>
      <c r="AO1224" s="240" t="str">
        <f t="shared" si="156"/>
        <v xml:space="preserve"> </v>
      </c>
      <c r="AP1224" s="239" t="str">
        <f t="shared" si="157"/>
        <v>MISSING</v>
      </c>
      <c r="AQ1224" s="240" t="str">
        <f t="shared" si="158"/>
        <v/>
      </c>
      <c r="AR1224" s="107" t="str">
        <f t="shared" si="159"/>
        <v/>
      </c>
      <c r="AS1224" s="90"/>
    </row>
    <row r="1225" spans="2:45" x14ac:dyDescent="0.25">
      <c r="B1225" s="87"/>
      <c r="C1225" s="87"/>
      <c r="D1225" s="87"/>
      <c r="E1225" s="87"/>
      <c r="F1225" s="87"/>
      <c r="G1225" s="88"/>
      <c r="H1225" s="89"/>
      <c r="I1225" s="89"/>
      <c r="J1225" s="89"/>
      <c r="K1225" s="89"/>
      <c r="L1225" s="89"/>
      <c r="M1225" s="89"/>
      <c r="N1225" s="89"/>
      <c r="O1225" s="89"/>
      <c r="P1225" s="89"/>
      <c r="Q1225" s="89"/>
      <c r="R1225" s="89"/>
      <c r="S1225" s="89"/>
      <c r="T1225" s="89"/>
      <c r="U1225" s="89"/>
      <c r="V1225" s="10" t="str">
        <f t="shared" si="152"/>
        <v>MISSING</v>
      </c>
      <c r="W1225" s="240" t="str">
        <f t="shared" si="153"/>
        <v xml:space="preserve"> </v>
      </c>
      <c r="X1225" s="88"/>
      <c r="Y1225" s="9" t="str">
        <f t="shared" si="154"/>
        <v>no</v>
      </c>
      <c r="Z1225" s="89"/>
      <c r="AA1225" s="89"/>
      <c r="AB1225" s="89"/>
      <c r="AC1225" s="89"/>
      <c r="AD1225" s="89"/>
      <c r="AE1225" s="89"/>
      <c r="AF1225" s="89"/>
      <c r="AG1225" s="89"/>
      <c r="AH1225" s="89"/>
      <c r="AI1225" s="89"/>
      <c r="AJ1225" s="89"/>
      <c r="AK1225" s="89"/>
      <c r="AL1225" s="89"/>
      <c r="AM1225" s="89"/>
      <c r="AN1225" s="239" t="str">
        <f t="shared" si="155"/>
        <v>MISSING</v>
      </c>
      <c r="AO1225" s="240" t="str">
        <f t="shared" si="156"/>
        <v xml:space="preserve"> </v>
      </c>
      <c r="AP1225" s="239" t="str">
        <f t="shared" si="157"/>
        <v>MISSING</v>
      </c>
      <c r="AQ1225" s="240" t="str">
        <f t="shared" si="158"/>
        <v/>
      </c>
      <c r="AR1225" s="107" t="str">
        <f t="shared" si="159"/>
        <v/>
      </c>
      <c r="AS1225" s="90"/>
    </row>
    <row r="1226" spans="2:45" x14ac:dyDescent="0.25">
      <c r="B1226" s="87"/>
      <c r="C1226" s="87"/>
      <c r="D1226" s="87"/>
      <c r="E1226" s="87"/>
      <c r="F1226" s="87"/>
      <c r="G1226" s="88"/>
      <c r="H1226" s="89"/>
      <c r="I1226" s="89"/>
      <c r="J1226" s="89"/>
      <c r="K1226" s="89"/>
      <c r="L1226" s="89"/>
      <c r="M1226" s="89"/>
      <c r="N1226" s="89"/>
      <c r="O1226" s="89"/>
      <c r="P1226" s="89"/>
      <c r="Q1226" s="89"/>
      <c r="R1226" s="89"/>
      <c r="S1226" s="89"/>
      <c r="T1226" s="89"/>
      <c r="U1226" s="89"/>
      <c r="V1226" s="10" t="str">
        <f t="shared" si="152"/>
        <v>MISSING</v>
      </c>
      <c r="W1226" s="240" t="str">
        <f t="shared" si="153"/>
        <v xml:space="preserve"> </v>
      </c>
      <c r="X1226" s="88"/>
      <c r="Y1226" s="9" t="str">
        <f t="shared" si="154"/>
        <v>no</v>
      </c>
      <c r="Z1226" s="89"/>
      <c r="AA1226" s="89"/>
      <c r="AB1226" s="89"/>
      <c r="AC1226" s="89"/>
      <c r="AD1226" s="89"/>
      <c r="AE1226" s="89"/>
      <c r="AF1226" s="89"/>
      <c r="AG1226" s="89"/>
      <c r="AH1226" s="89"/>
      <c r="AI1226" s="89"/>
      <c r="AJ1226" s="89"/>
      <c r="AK1226" s="89"/>
      <c r="AL1226" s="89"/>
      <c r="AM1226" s="89"/>
      <c r="AN1226" s="239" t="str">
        <f t="shared" si="155"/>
        <v>MISSING</v>
      </c>
      <c r="AO1226" s="240" t="str">
        <f t="shared" si="156"/>
        <v xml:space="preserve"> </v>
      </c>
      <c r="AP1226" s="239" t="str">
        <f t="shared" si="157"/>
        <v>MISSING</v>
      </c>
      <c r="AQ1226" s="240" t="str">
        <f t="shared" si="158"/>
        <v/>
      </c>
      <c r="AR1226" s="107" t="str">
        <f t="shared" si="159"/>
        <v/>
      </c>
      <c r="AS1226" s="90"/>
    </row>
    <row r="1227" spans="2:45" x14ac:dyDescent="0.25">
      <c r="B1227" s="87"/>
      <c r="C1227" s="87"/>
      <c r="D1227" s="87"/>
      <c r="E1227" s="87"/>
      <c r="F1227" s="87"/>
      <c r="G1227" s="88"/>
      <c r="H1227" s="89"/>
      <c r="I1227" s="89"/>
      <c r="J1227" s="89"/>
      <c r="K1227" s="89"/>
      <c r="L1227" s="89"/>
      <c r="M1227" s="89"/>
      <c r="N1227" s="89"/>
      <c r="O1227" s="89"/>
      <c r="P1227" s="89"/>
      <c r="Q1227" s="89"/>
      <c r="R1227" s="89"/>
      <c r="S1227" s="89"/>
      <c r="T1227" s="89"/>
      <c r="U1227" s="89"/>
      <c r="V1227" s="10" t="str">
        <f t="shared" si="152"/>
        <v>MISSING</v>
      </c>
      <c r="W1227" s="240" t="str">
        <f t="shared" si="153"/>
        <v xml:space="preserve"> </v>
      </c>
      <c r="X1227" s="88"/>
      <c r="Y1227" s="9" t="str">
        <f t="shared" si="154"/>
        <v>no</v>
      </c>
      <c r="Z1227" s="89"/>
      <c r="AA1227" s="89"/>
      <c r="AB1227" s="89"/>
      <c r="AC1227" s="89"/>
      <c r="AD1227" s="89"/>
      <c r="AE1227" s="89"/>
      <c r="AF1227" s="89"/>
      <c r="AG1227" s="89"/>
      <c r="AH1227" s="89"/>
      <c r="AI1227" s="89"/>
      <c r="AJ1227" s="89"/>
      <c r="AK1227" s="89"/>
      <c r="AL1227" s="89"/>
      <c r="AM1227" s="89"/>
      <c r="AN1227" s="239" t="str">
        <f t="shared" si="155"/>
        <v>MISSING</v>
      </c>
      <c r="AO1227" s="240" t="str">
        <f t="shared" si="156"/>
        <v xml:space="preserve"> </v>
      </c>
      <c r="AP1227" s="239" t="str">
        <f t="shared" si="157"/>
        <v>MISSING</v>
      </c>
      <c r="AQ1227" s="240" t="str">
        <f t="shared" si="158"/>
        <v/>
      </c>
      <c r="AR1227" s="107" t="str">
        <f t="shared" si="159"/>
        <v/>
      </c>
      <c r="AS1227" s="90"/>
    </row>
    <row r="1228" spans="2:45" x14ac:dyDescent="0.25">
      <c r="B1228" s="87"/>
      <c r="C1228" s="87"/>
      <c r="D1228" s="87"/>
      <c r="E1228" s="87"/>
      <c r="F1228" s="87"/>
      <c r="G1228" s="88"/>
      <c r="H1228" s="89"/>
      <c r="I1228" s="89"/>
      <c r="J1228" s="89"/>
      <c r="K1228" s="89"/>
      <c r="L1228" s="89"/>
      <c r="M1228" s="89"/>
      <c r="N1228" s="89"/>
      <c r="O1228" s="89"/>
      <c r="P1228" s="89"/>
      <c r="Q1228" s="89"/>
      <c r="R1228" s="89"/>
      <c r="S1228" s="89"/>
      <c r="T1228" s="89"/>
      <c r="U1228" s="89"/>
      <c r="V1228" s="10" t="str">
        <f t="shared" si="152"/>
        <v>MISSING</v>
      </c>
      <c r="W1228" s="240" t="str">
        <f t="shared" si="153"/>
        <v xml:space="preserve"> </v>
      </c>
      <c r="X1228" s="88"/>
      <c r="Y1228" s="9" t="str">
        <f t="shared" si="154"/>
        <v>no</v>
      </c>
      <c r="Z1228" s="89"/>
      <c r="AA1228" s="89"/>
      <c r="AB1228" s="89"/>
      <c r="AC1228" s="89"/>
      <c r="AD1228" s="89"/>
      <c r="AE1228" s="89"/>
      <c r="AF1228" s="89"/>
      <c r="AG1228" s="89"/>
      <c r="AH1228" s="89"/>
      <c r="AI1228" s="89"/>
      <c r="AJ1228" s="89"/>
      <c r="AK1228" s="89"/>
      <c r="AL1228" s="89"/>
      <c r="AM1228" s="89"/>
      <c r="AN1228" s="239" t="str">
        <f t="shared" si="155"/>
        <v>MISSING</v>
      </c>
      <c r="AO1228" s="240" t="str">
        <f t="shared" si="156"/>
        <v xml:space="preserve"> </v>
      </c>
      <c r="AP1228" s="239" t="str">
        <f t="shared" si="157"/>
        <v>MISSING</v>
      </c>
      <c r="AQ1228" s="240" t="str">
        <f t="shared" si="158"/>
        <v/>
      </c>
      <c r="AR1228" s="107" t="str">
        <f t="shared" si="159"/>
        <v/>
      </c>
      <c r="AS1228" s="90"/>
    </row>
    <row r="1229" spans="2:45" x14ac:dyDescent="0.25">
      <c r="B1229" s="87"/>
      <c r="C1229" s="87"/>
      <c r="D1229" s="87"/>
      <c r="E1229" s="87"/>
      <c r="F1229" s="87"/>
      <c r="G1229" s="88"/>
      <c r="H1229" s="89"/>
      <c r="I1229" s="89"/>
      <c r="J1229" s="89"/>
      <c r="K1229" s="89"/>
      <c r="L1229" s="89"/>
      <c r="M1229" s="89"/>
      <c r="N1229" s="89"/>
      <c r="O1229" s="89"/>
      <c r="P1229" s="89"/>
      <c r="Q1229" s="89"/>
      <c r="R1229" s="89"/>
      <c r="S1229" s="89"/>
      <c r="T1229" s="89"/>
      <c r="U1229" s="89"/>
      <c r="V1229" s="10" t="str">
        <f t="shared" si="152"/>
        <v>MISSING</v>
      </c>
      <c r="W1229" s="240" t="str">
        <f t="shared" si="153"/>
        <v xml:space="preserve"> </v>
      </c>
      <c r="X1229" s="88"/>
      <c r="Y1229" s="9" t="str">
        <f t="shared" si="154"/>
        <v>no</v>
      </c>
      <c r="Z1229" s="89"/>
      <c r="AA1229" s="89"/>
      <c r="AB1229" s="89"/>
      <c r="AC1229" s="89"/>
      <c r="AD1229" s="89"/>
      <c r="AE1229" s="89"/>
      <c r="AF1229" s="89"/>
      <c r="AG1229" s="89"/>
      <c r="AH1229" s="89"/>
      <c r="AI1229" s="89"/>
      <c r="AJ1229" s="89"/>
      <c r="AK1229" s="89"/>
      <c r="AL1229" s="89"/>
      <c r="AM1229" s="89"/>
      <c r="AN1229" s="239" t="str">
        <f t="shared" si="155"/>
        <v>MISSING</v>
      </c>
      <c r="AO1229" s="240" t="str">
        <f t="shared" si="156"/>
        <v xml:space="preserve"> </v>
      </c>
      <c r="AP1229" s="239" t="str">
        <f t="shared" si="157"/>
        <v>MISSING</v>
      </c>
      <c r="AQ1229" s="240" t="str">
        <f t="shared" si="158"/>
        <v/>
      </c>
      <c r="AR1229" s="107" t="str">
        <f t="shared" si="159"/>
        <v/>
      </c>
      <c r="AS1229" s="90"/>
    </row>
    <row r="1230" spans="2:45" x14ac:dyDescent="0.25">
      <c r="B1230" s="87"/>
      <c r="C1230" s="87"/>
      <c r="D1230" s="87"/>
      <c r="E1230" s="87"/>
      <c r="F1230" s="87"/>
      <c r="G1230" s="88"/>
      <c r="H1230" s="89"/>
      <c r="I1230" s="89"/>
      <c r="J1230" s="89"/>
      <c r="K1230" s="89"/>
      <c r="L1230" s="89"/>
      <c r="M1230" s="89"/>
      <c r="N1230" s="89"/>
      <c r="O1230" s="89"/>
      <c r="P1230" s="89"/>
      <c r="Q1230" s="89"/>
      <c r="R1230" s="89"/>
      <c r="S1230" s="89"/>
      <c r="T1230" s="89"/>
      <c r="U1230" s="89"/>
      <c r="V1230" s="10" t="str">
        <f t="shared" si="152"/>
        <v>MISSING</v>
      </c>
      <c r="W1230" s="240" t="str">
        <f t="shared" si="153"/>
        <v xml:space="preserve"> </v>
      </c>
      <c r="X1230" s="88"/>
      <c r="Y1230" s="9" t="str">
        <f t="shared" si="154"/>
        <v>no</v>
      </c>
      <c r="Z1230" s="89"/>
      <c r="AA1230" s="89"/>
      <c r="AB1230" s="89"/>
      <c r="AC1230" s="89"/>
      <c r="AD1230" s="89"/>
      <c r="AE1230" s="89"/>
      <c r="AF1230" s="89"/>
      <c r="AG1230" s="89"/>
      <c r="AH1230" s="89"/>
      <c r="AI1230" s="89"/>
      <c r="AJ1230" s="89"/>
      <c r="AK1230" s="89"/>
      <c r="AL1230" s="89"/>
      <c r="AM1230" s="89"/>
      <c r="AN1230" s="239" t="str">
        <f t="shared" si="155"/>
        <v>MISSING</v>
      </c>
      <c r="AO1230" s="240" t="str">
        <f t="shared" si="156"/>
        <v xml:space="preserve"> </v>
      </c>
      <c r="AP1230" s="239" t="str">
        <f t="shared" si="157"/>
        <v>MISSING</v>
      </c>
      <c r="AQ1230" s="240" t="str">
        <f t="shared" si="158"/>
        <v/>
      </c>
      <c r="AR1230" s="107" t="str">
        <f t="shared" si="159"/>
        <v/>
      </c>
      <c r="AS1230" s="90"/>
    </row>
    <row r="1231" spans="2:45" x14ac:dyDescent="0.25">
      <c r="B1231" s="87"/>
      <c r="C1231" s="87"/>
      <c r="D1231" s="87"/>
      <c r="E1231" s="87"/>
      <c r="F1231" s="87"/>
      <c r="G1231" s="88"/>
      <c r="H1231" s="89"/>
      <c r="I1231" s="89"/>
      <c r="J1231" s="89"/>
      <c r="K1231" s="89"/>
      <c r="L1231" s="89"/>
      <c r="M1231" s="89"/>
      <c r="N1231" s="89"/>
      <c r="O1231" s="89"/>
      <c r="P1231" s="89"/>
      <c r="Q1231" s="89"/>
      <c r="R1231" s="89"/>
      <c r="S1231" s="89"/>
      <c r="T1231" s="89"/>
      <c r="U1231" s="89"/>
      <c r="V1231" s="10" t="str">
        <f t="shared" si="152"/>
        <v>MISSING</v>
      </c>
      <c r="W1231" s="240" t="str">
        <f t="shared" si="153"/>
        <v xml:space="preserve"> </v>
      </c>
      <c r="X1231" s="88"/>
      <c r="Y1231" s="9" t="str">
        <f t="shared" si="154"/>
        <v>no</v>
      </c>
      <c r="Z1231" s="89"/>
      <c r="AA1231" s="89"/>
      <c r="AB1231" s="89"/>
      <c r="AC1231" s="89"/>
      <c r="AD1231" s="89"/>
      <c r="AE1231" s="89"/>
      <c r="AF1231" s="89"/>
      <c r="AG1231" s="89"/>
      <c r="AH1231" s="89"/>
      <c r="AI1231" s="89"/>
      <c r="AJ1231" s="89"/>
      <c r="AK1231" s="89"/>
      <c r="AL1231" s="89"/>
      <c r="AM1231" s="89"/>
      <c r="AN1231" s="239" t="str">
        <f t="shared" si="155"/>
        <v>MISSING</v>
      </c>
      <c r="AO1231" s="240" t="str">
        <f t="shared" si="156"/>
        <v xml:space="preserve"> </v>
      </c>
      <c r="AP1231" s="239" t="str">
        <f t="shared" si="157"/>
        <v>MISSING</v>
      </c>
      <c r="AQ1231" s="240" t="str">
        <f t="shared" si="158"/>
        <v/>
      </c>
      <c r="AR1231" s="107" t="str">
        <f t="shared" si="159"/>
        <v/>
      </c>
      <c r="AS1231" s="90"/>
    </row>
    <row r="1232" spans="2:45" x14ac:dyDescent="0.25">
      <c r="B1232" s="87"/>
      <c r="C1232" s="87"/>
      <c r="D1232" s="87"/>
      <c r="E1232" s="87"/>
      <c r="F1232" s="87"/>
      <c r="G1232" s="88"/>
      <c r="H1232" s="89"/>
      <c r="I1232" s="89"/>
      <c r="J1232" s="89"/>
      <c r="K1232" s="89"/>
      <c r="L1232" s="89"/>
      <c r="M1232" s="89"/>
      <c r="N1232" s="89"/>
      <c r="O1232" s="89"/>
      <c r="P1232" s="89"/>
      <c r="Q1232" s="89"/>
      <c r="R1232" s="89"/>
      <c r="S1232" s="89"/>
      <c r="T1232" s="89"/>
      <c r="U1232" s="89"/>
      <c r="V1232" s="10" t="str">
        <f t="shared" si="152"/>
        <v>MISSING</v>
      </c>
      <c r="W1232" s="240" t="str">
        <f t="shared" si="153"/>
        <v xml:space="preserve"> </v>
      </c>
      <c r="X1232" s="88"/>
      <c r="Y1232" s="9" t="str">
        <f t="shared" si="154"/>
        <v>no</v>
      </c>
      <c r="Z1232" s="89"/>
      <c r="AA1232" s="89"/>
      <c r="AB1232" s="89"/>
      <c r="AC1232" s="89"/>
      <c r="AD1232" s="89"/>
      <c r="AE1232" s="89"/>
      <c r="AF1232" s="89"/>
      <c r="AG1232" s="89"/>
      <c r="AH1232" s="89"/>
      <c r="AI1232" s="89"/>
      <c r="AJ1232" s="89"/>
      <c r="AK1232" s="89"/>
      <c r="AL1232" s="89"/>
      <c r="AM1232" s="89"/>
      <c r="AN1232" s="239" t="str">
        <f t="shared" si="155"/>
        <v>MISSING</v>
      </c>
      <c r="AO1232" s="240" t="str">
        <f t="shared" si="156"/>
        <v xml:space="preserve"> </v>
      </c>
      <c r="AP1232" s="239" t="str">
        <f t="shared" si="157"/>
        <v>MISSING</v>
      </c>
      <c r="AQ1232" s="240" t="str">
        <f t="shared" si="158"/>
        <v/>
      </c>
      <c r="AR1232" s="107" t="str">
        <f t="shared" si="159"/>
        <v/>
      </c>
      <c r="AS1232" s="90"/>
    </row>
    <row r="1233" spans="2:45" x14ac:dyDescent="0.25">
      <c r="B1233" s="87"/>
      <c r="C1233" s="87"/>
      <c r="D1233" s="87"/>
      <c r="E1233" s="87"/>
      <c r="F1233" s="87"/>
      <c r="G1233" s="88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89"/>
      <c r="T1233" s="89"/>
      <c r="U1233" s="89"/>
      <c r="V1233" s="10" t="str">
        <f t="shared" si="152"/>
        <v>MISSING</v>
      </c>
      <c r="W1233" s="240" t="str">
        <f t="shared" si="153"/>
        <v xml:space="preserve"> </v>
      </c>
      <c r="X1233" s="88"/>
      <c r="Y1233" s="9" t="str">
        <f t="shared" si="154"/>
        <v>no</v>
      </c>
      <c r="Z1233" s="89"/>
      <c r="AA1233" s="89"/>
      <c r="AB1233" s="89"/>
      <c r="AC1233" s="89"/>
      <c r="AD1233" s="89"/>
      <c r="AE1233" s="89"/>
      <c r="AF1233" s="89"/>
      <c r="AG1233" s="89"/>
      <c r="AH1233" s="89"/>
      <c r="AI1233" s="89"/>
      <c r="AJ1233" s="89"/>
      <c r="AK1233" s="89"/>
      <c r="AL1233" s="89"/>
      <c r="AM1233" s="89"/>
      <c r="AN1233" s="239" t="str">
        <f t="shared" si="155"/>
        <v>MISSING</v>
      </c>
      <c r="AO1233" s="240" t="str">
        <f t="shared" si="156"/>
        <v xml:space="preserve"> </v>
      </c>
      <c r="AP1233" s="239" t="str">
        <f t="shared" si="157"/>
        <v>MISSING</v>
      </c>
      <c r="AQ1233" s="240" t="str">
        <f t="shared" si="158"/>
        <v/>
      </c>
      <c r="AR1233" s="107" t="str">
        <f t="shared" si="159"/>
        <v/>
      </c>
      <c r="AS1233" s="90"/>
    </row>
    <row r="1234" spans="2:45" x14ac:dyDescent="0.25">
      <c r="B1234" s="87"/>
      <c r="C1234" s="87"/>
      <c r="D1234" s="87"/>
      <c r="E1234" s="87"/>
      <c r="F1234" s="87"/>
      <c r="G1234" s="88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89"/>
      <c r="T1234" s="89"/>
      <c r="U1234" s="89"/>
      <c r="V1234" s="10" t="str">
        <f t="shared" si="152"/>
        <v>MISSING</v>
      </c>
      <c r="W1234" s="240" t="str">
        <f t="shared" si="153"/>
        <v xml:space="preserve"> </v>
      </c>
      <c r="X1234" s="88"/>
      <c r="Y1234" s="9" t="str">
        <f t="shared" si="154"/>
        <v>no</v>
      </c>
      <c r="Z1234" s="89"/>
      <c r="AA1234" s="89"/>
      <c r="AB1234" s="89"/>
      <c r="AC1234" s="89"/>
      <c r="AD1234" s="89"/>
      <c r="AE1234" s="89"/>
      <c r="AF1234" s="89"/>
      <c r="AG1234" s="89"/>
      <c r="AH1234" s="89"/>
      <c r="AI1234" s="89"/>
      <c r="AJ1234" s="89"/>
      <c r="AK1234" s="89"/>
      <c r="AL1234" s="89"/>
      <c r="AM1234" s="89"/>
      <c r="AN1234" s="239" t="str">
        <f t="shared" si="155"/>
        <v>MISSING</v>
      </c>
      <c r="AO1234" s="240" t="str">
        <f t="shared" si="156"/>
        <v xml:space="preserve"> </v>
      </c>
      <c r="AP1234" s="239" t="str">
        <f t="shared" si="157"/>
        <v>MISSING</v>
      </c>
      <c r="AQ1234" s="240" t="str">
        <f t="shared" si="158"/>
        <v/>
      </c>
      <c r="AR1234" s="107" t="str">
        <f t="shared" si="159"/>
        <v/>
      </c>
      <c r="AS1234" s="90"/>
    </row>
    <row r="1235" spans="2:45" x14ac:dyDescent="0.25">
      <c r="B1235" s="87"/>
      <c r="C1235" s="87"/>
      <c r="D1235" s="87"/>
      <c r="E1235" s="87"/>
      <c r="F1235" s="87"/>
      <c r="G1235" s="88"/>
      <c r="H1235" s="89"/>
      <c r="I1235" s="89"/>
      <c r="J1235" s="89"/>
      <c r="K1235" s="89"/>
      <c r="L1235" s="89"/>
      <c r="M1235" s="89"/>
      <c r="N1235" s="89"/>
      <c r="O1235" s="89"/>
      <c r="P1235" s="89"/>
      <c r="Q1235" s="89"/>
      <c r="R1235" s="89"/>
      <c r="S1235" s="89"/>
      <c r="T1235" s="89"/>
      <c r="U1235" s="89"/>
      <c r="V1235" s="10" t="str">
        <f t="shared" si="152"/>
        <v>MISSING</v>
      </c>
      <c r="W1235" s="240" t="str">
        <f t="shared" si="153"/>
        <v xml:space="preserve"> </v>
      </c>
      <c r="X1235" s="88"/>
      <c r="Y1235" s="9" t="str">
        <f t="shared" si="154"/>
        <v>no</v>
      </c>
      <c r="Z1235" s="89"/>
      <c r="AA1235" s="89"/>
      <c r="AB1235" s="89"/>
      <c r="AC1235" s="89"/>
      <c r="AD1235" s="89"/>
      <c r="AE1235" s="89"/>
      <c r="AF1235" s="89"/>
      <c r="AG1235" s="89"/>
      <c r="AH1235" s="89"/>
      <c r="AI1235" s="89"/>
      <c r="AJ1235" s="89"/>
      <c r="AK1235" s="89"/>
      <c r="AL1235" s="89"/>
      <c r="AM1235" s="89"/>
      <c r="AN1235" s="239" t="str">
        <f t="shared" si="155"/>
        <v>MISSING</v>
      </c>
      <c r="AO1235" s="240" t="str">
        <f t="shared" si="156"/>
        <v xml:space="preserve"> </v>
      </c>
      <c r="AP1235" s="239" t="str">
        <f t="shared" si="157"/>
        <v>MISSING</v>
      </c>
      <c r="AQ1235" s="240" t="str">
        <f t="shared" si="158"/>
        <v/>
      </c>
      <c r="AR1235" s="107" t="str">
        <f t="shared" si="159"/>
        <v/>
      </c>
      <c r="AS1235" s="90"/>
    </row>
    <row r="1236" spans="2:45" x14ac:dyDescent="0.25">
      <c r="B1236" s="87"/>
      <c r="C1236" s="87"/>
      <c r="D1236" s="87"/>
      <c r="E1236" s="87"/>
      <c r="F1236" s="87"/>
      <c r="G1236" s="88"/>
      <c r="H1236" s="89"/>
      <c r="I1236" s="89"/>
      <c r="J1236" s="89"/>
      <c r="K1236" s="89"/>
      <c r="L1236" s="89"/>
      <c r="M1236" s="89"/>
      <c r="N1236" s="89"/>
      <c r="O1236" s="89"/>
      <c r="P1236" s="89"/>
      <c r="Q1236" s="89"/>
      <c r="R1236" s="89"/>
      <c r="S1236" s="89"/>
      <c r="T1236" s="89"/>
      <c r="U1236" s="89"/>
      <c r="V1236" s="10" t="str">
        <f t="shared" si="152"/>
        <v>MISSING</v>
      </c>
      <c r="W1236" s="240" t="str">
        <f t="shared" si="153"/>
        <v xml:space="preserve"> </v>
      </c>
      <c r="X1236" s="88"/>
      <c r="Y1236" s="9" t="str">
        <f t="shared" si="154"/>
        <v>no</v>
      </c>
      <c r="Z1236" s="89"/>
      <c r="AA1236" s="89"/>
      <c r="AB1236" s="89"/>
      <c r="AC1236" s="89"/>
      <c r="AD1236" s="89"/>
      <c r="AE1236" s="89"/>
      <c r="AF1236" s="89"/>
      <c r="AG1236" s="89"/>
      <c r="AH1236" s="89"/>
      <c r="AI1236" s="89"/>
      <c r="AJ1236" s="89"/>
      <c r="AK1236" s="89"/>
      <c r="AL1236" s="89"/>
      <c r="AM1236" s="89"/>
      <c r="AN1236" s="239" t="str">
        <f t="shared" si="155"/>
        <v>MISSING</v>
      </c>
      <c r="AO1236" s="240" t="str">
        <f t="shared" si="156"/>
        <v xml:space="preserve"> </v>
      </c>
      <c r="AP1236" s="239" t="str">
        <f t="shared" si="157"/>
        <v>MISSING</v>
      </c>
      <c r="AQ1236" s="240" t="str">
        <f t="shared" si="158"/>
        <v/>
      </c>
      <c r="AR1236" s="107" t="str">
        <f t="shared" si="159"/>
        <v/>
      </c>
      <c r="AS1236" s="90"/>
    </row>
    <row r="1237" spans="2:45" x14ac:dyDescent="0.25">
      <c r="B1237" s="87"/>
      <c r="C1237" s="87"/>
      <c r="D1237" s="87"/>
      <c r="E1237" s="87"/>
      <c r="F1237" s="87"/>
      <c r="G1237" s="88"/>
      <c r="H1237" s="89"/>
      <c r="I1237" s="89"/>
      <c r="J1237" s="89"/>
      <c r="K1237" s="89"/>
      <c r="L1237" s="89"/>
      <c r="M1237" s="89"/>
      <c r="N1237" s="89"/>
      <c r="O1237" s="89"/>
      <c r="P1237" s="89"/>
      <c r="Q1237" s="89"/>
      <c r="R1237" s="89"/>
      <c r="S1237" s="89"/>
      <c r="T1237" s="89"/>
      <c r="U1237" s="89"/>
      <c r="V1237" s="10" t="str">
        <f t="shared" si="152"/>
        <v>MISSING</v>
      </c>
      <c r="W1237" s="240" t="str">
        <f t="shared" si="153"/>
        <v xml:space="preserve"> </v>
      </c>
      <c r="X1237" s="88"/>
      <c r="Y1237" s="9" t="str">
        <f t="shared" si="154"/>
        <v>no</v>
      </c>
      <c r="Z1237" s="89"/>
      <c r="AA1237" s="89"/>
      <c r="AB1237" s="89"/>
      <c r="AC1237" s="89"/>
      <c r="AD1237" s="89"/>
      <c r="AE1237" s="89"/>
      <c r="AF1237" s="89"/>
      <c r="AG1237" s="89"/>
      <c r="AH1237" s="89"/>
      <c r="AI1237" s="89"/>
      <c r="AJ1237" s="89"/>
      <c r="AK1237" s="89"/>
      <c r="AL1237" s="89"/>
      <c r="AM1237" s="89"/>
      <c r="AN1237" s="239" t="str">
        <f t="shared" si="155"/>
        <v>MISSING</v>
      </c>
      <c r="AO1237" s="240" t="str">
        <f t="shared" si="156"/>
        <v xml:space="preserve"> </v>
      </c>
      <c r="AP1237" s="239" t="str">
        <f t="shared" si="157"/>
        <v>MISSING</v>
      </c>
      <c r="AQ1237" s="240" t="str">
        <f t="shared" si="158"/>
        <v/>
      </c>
      <c r="AR1237" s="107" t="str">
        <f t="shared" si="159"/>
        <v/>
      </c>
      <c r="AS1237" s="90"/>
    </row>
    <row r="1238" spans="2:45" x14ac:dyDescent="0.25">
      <c r="B1238" s="87"/>
      <c r="C1238" s="87"/>
      <c r="D1238" s="87"/>
      <c r="E1238" s="87"/>
      <c r="F1238" s="87"/>
      <c r="G1238" s="88"/>
      <c r="H1238" s="89"/>
      <c r="I1238" s="89"/>
      <c r="J1238" s="89"/>
      <c r="K1238" s="89"/>
      <c r="L1238" s="89"/>
      <c r="M1238" s="89"/>
      <c r="N1238" s="89"/>
      <c r="O1238" s="89"/>
      <c r="P1238" s="89"/>
      <c r="Q1238" s="89"/>
      <c r="R1238" s="89"/>
      <c r="S1238" s="89"/>
      <c r="T1238" s="89"/>
      <c r="U1238" s="89"/>
      <c r="V1238" s="10" t="str">
        <f t="shared" si="152"/>
        <v>MISSING</v>
      </c>
      <c r="W1238" s="240" t="str">
        <f t="shared" si="153"/>
        <v xml:space="preserve"> </v>
      </c>
      <c r="X1238" s="88"/>
      <c r="Y1238" s="9" t="str">
        <f t="shared" si="154"/>
        <v>no</v>
      </c>
      <c r="Z1238" s="89"/>
      <c r="AA1238" s="89"/>
      <c r="AB1238" s="89"/>
      <c r="AC1238" s="89"/>
      <c r="AD1238" s="89"/>
      <c r="AE1238" s="89"/>
      <c r="AF1238" s="89"/>
      <c r="AG1238" s="89"/>
      <c r="AH1238" s="89"/>
      <c r="AI1238" s="89"/>
      <c r="AJ1238" s="89"/>
      <c r="AK1238" s="89"/>
      <c r="AL1238" s="89"/>
      <c r="AM1238" s="89"/>
      <c r="AN1238" s="239" t="str">
        <f t="shared" si="155"/>
        <v>MISSING</v>
      </c>
      <c r="AO1238" s="240" t="str">
        <f t="shared" si="156"/>
        <v xml:space="preserve"> </v>
      </c>
      <c r="AP1238" s="239" t="str">
        <f t="shared" si="157"/>
        <v>MISSING</v>
      </c>
      <c r="AQ1238" s="240" t="str">
        <f t="shared" si="158"/>
        <v/>
      </c>
      <c r="AR1238" s="107" t="str">
        <f t="shared" si="159"/>
        <v/>
      </c>
      <c r="AS1238" s="90"/>
    </row>
    <row r="1239" spans="2:45" x14ac:dyDescent="0.25">
      <c r="B1239" s="87"/>
      <c r="C1239" s="87"/>
      <c r="D1239" s="87"/>
      <c r="E1239" s="87"/>
      <c r="F1239" s="87"/>
      <c r="G1239" s="88"/>
      <c r="H1239" s="89"/>
      <c r="I1239" s="89"/>
      <c r="J1239" s="89"/>
      <c r="K1239" s="89"/>
      <c r="L1239" s="89"/>
      <c r="M1239" s="89"/>
      <c r="N1239" s="89"/>
      <c r="O1239" s="89"/>
      <c r="P1239" s="89"/>
      <c r="Q1239" s="89"/>
      <c r="R1239" s="89"/>
      <c r="S1239" s="89"/>
      <c r="T1239" s="89"/>
      <c r="U1239" s="89"/>
      <c r="V1239" s="10" t="str">
        <f t="shared" si="152"/>
        <v>MISSING</v>
      </c>
      <c r="W1239" s="240" t="str">
        <f t="shared" si="153"/>
        <v xml:space="preserve"> </v>
      </c>
      <c r="X1239" s="88"/>
      <c r="Y1239" s="9" t="str">
        <f t="shared" si="154"/>
        <v>no</v>
      </c>
      <c r="Z1239" s="89"/>
      <c r="AA1239" s="89"/>
      <c r="AB1239" s="89"/>
      <c r="AC1239" s="89"/>
      <c r="AD1239" s="89"/>
      <c r="AE1239" s="89"/>
      <c r="AF1239" s="89"/>
      <c r="AG1239" s="89"/>
      <c r="AH1239" s="89"/>
      <c r="AI1239" s="89"/>
      <c r="AJ1239" s="89"/>
      <c r="AK1239" s="89"/>
      <c r="AL1239" s="89"/>
      <c r="AM1239" s="89"/>
      <c r="AN1239" s="239" t="str">
        <f t="shared" si="155"/>
        <v>MISSING</v>
      </c>
      <c r="AO1239" s="240" t="str">
        <f t="shared" si="156"/>
        <v xml:space="preserve"> </v>
      </c>
      <c r="AP1239" s="239" t="str">
        <f t="shared" si="157"/>
        <v>MISSING</v>
      </c>
      <c r="AQ1239" s="240" t="str">
        <f t="shared" si="158"/>
        <v/>
      </c>
      <c r="AR1239" s="107" t="str">
        <f t="shared" si="159"/>
        <v/>
      </c>
      <c r="AS1239" s="90"/>
    </row>
    <row r="1240" spans="2:45" x14ac:dyDescent="0.25">
      <c r="B1240" s="87"/>
      <c r="C1240" s="87"/>
      <c r="D1240" s="87"/>
      <c r="E1240" s="87"/>
      <c r="F1240" s="87"/>
      <c r="G1240" s="88"/>
      <c r="H1240" s="89"/>
      <c r="I1240" s="89"/>
      <c r="J1240" s="89"/>
      <c r="K1240" s="89"/>
      <c r="L1240" s="89"/>
      <c r="M1240" s="89"/>
      <c r="N1240" s="89"/>
      <c r="O1240" s="89"/>
      <c r="P1240" s="89"/>
      <c r="Q1240" s="89"/>
      <c r="R1240" s="89"/>
      <c r="S1240" s="89"/>
      <c r="T1240" s="89"/>
      <c r="U1240" s="89"/>
      <c r="V1240" s="10" t="str">
        <f t="shared" si="152"/>
        <v>MISSING</v>
      </c>
      <c r="W1240" s="240" t="str">
        <f t="shared" si="153"/>
        <v xml:space="preserve"> </v>
      </c>
      <c r="X1240" s="88"/>
      <c r="Y1240" s="9" t="str">
        <f t="shared" si="154"/>
        <v>no</v>
      </c>
      <c r="Z1240" s="89"/>
      <c r="AA1240" s="89"/>
      <c r="AB1240" s="89"/>
      <c r="AC1240" s="89"/>
      <c r="AD1240" s="89"/>
      <c r="AE1240" s="89"/>
      <c r="AF1240" s="89"/>
      <c r="AG1240" s="89"/>
      <c r="AH1240" s="89"/>
      <c r="AI1240" s="89"/>
      <c r="AJ1240" s="89"/>
      <c r="AK1240" s="89"/>
      <c r="AL1240" s="89"/>
      <c r="AM1240" s="89"/>
      <c r="AN1240" s="239" t="str">
        <f t="shared" si="155"/>
        <v>MISSING</v>
      </c>
      <c r="AO1240" s="240" t="str">
        <f t="shared" si="156"/>
        <v xml:space="preserve"> </v>
      </c>
      <c r="AP1240" s="239" t="str">
        <f t="shared" si="157"/>
        <v>MISSING</v>
      </c>
      <c r="AQ1240" s="240" t="str">
        <f t="shared" si="158"/>
        <v/>
      </c>
      <c r="AR1240" s="107" t="str">
        <f t="shared" si="159"/>
        <v/>
      </c>
      <c r="AS1240" s="90"/>
    </row>
    <row r="1241" spans="2:45" x14ac:dyDescent="0.25">
      <c r="B1241" s="87"/>
      <c r="C1241" s="87"/>
      <c r="D1241" s="87"/>
      <c r="E1241" s="87"/>
      <c r="F1241" s="87"/>
      <c r="G1241" s="88"/>
      <c r="H1241" s="89"/>
      <c r="I1241" s="89"/>
      <c r="J1241" s="89"/>
      <c r="K1241" s="89"/>
      <c r="L1241" s="89"/>
      <c r="M1241" s="89"/>
      <c r="N1241" s="89"/>
      <c r="O1241" s="89"/>
      <c r="P1241" s="89"/>
      <c r="Q1241" s="89"/>
      <c r="R1241" s="89"/>
      <c r="S1241" s="89"/>
      <c r="T1241" s="89"/>
      <c r="U1241" s="89"/>
      <c r="V1241" s="10" t="str">
        <f t="shared" si="152"/>
        <v>MISSING</v>
      </c>
      <c r="W1241" s="240" t="str">
        <f t="shared" si="153"/>
        <v xml:space="preserve"> </v>
      </c>
      <c r="X1241" s="88"/>
      <c r="Y1241" s="9" t="str">
        <f t="shared" si="154"/>
        <v>no</v>
      </c>
      <c r="Z1241" s="89"/>
      <c r="AA1241" s="89"/>
      <c r="AB1241" s="89"/>
      <c r="AC1241" s="89"/>
      <c r="AD1241" s="89"/>
      <c r="AE1241" s="89"/>
      <c r="AF1241" s="89"/>
      <c r="AG1241" s="89"/>
      <c r="AH1241" s="89"/>
      <c r="AI1241" s="89"/>
      <c r="AJ1241" s="89"/>
      <c r="AK1241" s="89"/>
      <c r="AL1241" s="89"/>
      <c r="AM1241" s="89"/>
      <c r="AN1241" s="239" t="str">
        <f t="shared" si="155"/>
        <v>MISSING</v>
      </c>
      <c r="AO1241" s="240" t="str">
        <f t="shared" si="156"/>
        <v xml:space="preserve"> </v>
      </c>
      <c r="AP1241" s="239" t="str">
        <f t="shared" si="157"/>
        <v>MISSING</v>
      </c>
      <c r="AQ1241" s="240" t="str">
        <f t="shared" si="158"/>
        <v/>
      </c>
      <c r="AR1241" s="107" t="str">
        <f t="shared" si="159"/>
        <v/>
      </c>
      <c r="AS1241" s="90"/>
    </row>
    <row r="1242" spans="2:45" x14ac:dyDescent="0.25">
      <c r="B1242" s="87"/>
      <c r="C1242" s="87"/>
      <c r="D1242" s="87"/>
      <c r="E1242" s="87"/>
      <c r="F1242" s="87"/>
      <c r="G1242" s="88"/>
      <c r="H1242" s="89"/>
      <c r="I1242" s="89"/>
      <c r="J1242" s="89"/>
      <c r="K1242" s="89"/>
      <c r="L1242" s="89"/>
      <c r="M1242" s="89"/>
      <c r="N1242" s="89"/>
      <c r="O1242" s="89"/>
      <c r="P1242" s="89"/>
      <c r="Q1242" s="89"/>
      <c r="R1242" s="89"/>
      <c r="S1242" s="89"/>
      <c r="T1242" s="89"/>
      <c r="U1242" s="89"/>
      <c r="V1242" s="10" t="str">
        <f t="shared" si="152"/>
        <v>MISSING</v>
      </c>
      <c r="W1242" s="240" t="str">
        <f t="shared" si="153"/>
        <v xml:space="preserve"> </v>
      </c>
      <c r="X1242" s="88"/>
      <c r="Y1242" s="9" t="str">
        <f t="shared" si="154"/>
        <v>no</v>
      </c>
      <c r="Z1242" s="89"/>
      <c r="AA1242" s="89"/>
      <c r="AB1242" s="89"/>
      <c r="AC1242" s="89"/>
      <c r="AD1242" s="89"/>
      <c r="AE1242" s="89"/>
      <c r="AF1242" s="89"/>
      <c r="AG1242" s="89"/>
      <c r="AH1242" s="89"/>
      <c r="AI1242" s="89"/>
      <c r="AJ1242" s="89"/>
      <c r="AK1242" s="89"/>
      <c r="AL1242" s="89"/>
      <c r="AM1242" s="89"/>
      <c r="AN1242" s="239" t="str">
        <f t="shared" si="155"/>
        <v>MISSING</v>
      </c>
      <c r="AO1242" s="240" t="str">
        <f t="shared" si="156"/>
        <v xml:space="preserve"> </v>
      </c>
      <c r="AP1242" s="239" t="str">
        <f t="shared" si="157"/>
        <v>MISSING</v>
      </c>
      <c r="AQ1242" s="240" t="str">
        <f t="shared" si="158"/>
        <v/>
      </c>
      <c r="AR1242" s="107" t="str">
        <f t="shared" si="159"/>
        <v/>
      </c>
      <c r="AS1242" s="90"/>
    </row>
    <row r="1243" spans="2:45" x14ac:dyDescent="0.25">
      <c r="B1243" s="87"/>
      <c r="C1243" s="87"/>
      <c r="D1243" s="87"/>
      <c r="E1243" s="87"/>
      <c r="F1243" s="87"/>
      <c r="G1243" s="88"/>
      <c r="H1243" s="89"/>
      <c r="I1243" s="89"/>
      <c r="J1243" s="89"/>
      <c r="K1243" s="89"/>
      <c r="L1243" s="89"/>
      <c r="M1243" s="89"/>
      <c r="N1243" s="89"/>
      <c r="O1243" s="89"/>
      <c r="P1243" s="89"/>
      <c r="Q1243" s="89"/>
      <c r="R1243" s="89"/>
      <c r="S1243" s="89"/>
      <c r="T1243" s="89"/>
      <c r="U1243" s="89"/>
      <c r="V1243" s="10" t="str">
        <f t="shared" si="152"/>
        <v>MISSING</v>
      </c>
      <c r="W1243" s="240" t="str">
        <f t="shared" si="153"/>
        <v xml:space="preserve"> </v>
      </c>
      <c r="X1243" s="88"/>
      <c r="Y1243" s="9" t="str">
        <f t="shared" si="154"/>
        <v>no</v>
      </c>
      <c r="Z1243" s="89"/>
      <c r="AA1243" s="89"/>
      <c r="AB1243" s="89"/>
      <c r="AC1243" s="89"/>
      <c r="AD1243" s="89"/>
      <c r="AE1243" s="89"/>
      <c r="AF1243" s="89"/>
      <c r="AG1243" s="89"/>
      <c r="AH1243" s="89"/>
      <c r="AI1243" s="89"/>
      <c r="AJ1243" s="89"/>
      <c r="AK1243" s="89"/>
      <c r="AL1243" s="89"/>
      <c r="AM1243" s="89"/>
      <c r="AN1243" s="239" t="str">
        <f t="shared" si="155"/>
        <v>MISSING</v>
      </c>
      <c r="AO1243" s="240" t="str">
        <f t="shared" si="156"/>
        <v xml:space="preserve"> </v>
      </c>
      <c r="AP1243" s="239" t="str">
        <f t="shared" si="157"/>
        <v>MISSING</v>
      </c>
      <c r="AQ1243" s="240" t="str">
        <f t="shared" si="158"/>
        <v/>
      </c>
      <c r="AR1243" s="107" t="str">
        <f t="shared" si="159"/>
        <v/>
      </c>
      <c r="AS1243" s="90"/>
    </row>
    <row r="1244" spans="2:45" x14ac:dyDescent="0.25">
      <c r="B1244" s="87"/>
      <c r="C1244" s="87"/>
      <c r="D1244" s="87"/>
      <c r="E1244" s="87"/>
      <c r="F1244" s="87"/>
      <c r="G1244" s="88"/>
      <c r="H1244" s="89"/>
      <c r="I1244" s="89"/>
      <c r="J1244" s="89"/>
      <c r="K1244" s="89"/>
      <c r="L1244" s="89"/>
      <c r="M1244" s="89"/>
      <c r="N1244" s="89"/>
      <c r="O1244" s="89"/>
      <c r="P1244" s="89"/>
      <c r="Q1244" s="89"/>
      <c r="R1244" s="89"/>
      <c r="S1244" s="89"/>
      <c r="T1244" s="89"/>
      <c r="U1244" s="89"/>
      <c r="V1244" s="10" t="str">
        <f t="shared" si="152"/>
        <v>MISSING</v>
      </c>
      <c r="W1244" s="240" t="str">
        <f t="shared" si="153"/>
        <v xml:space="preserve"> </v>
      </c>
      <c r="X1244" s="88"/>
      <c r="Y1244" s="9" t="str">
        <f t="shared" si="154"/>
        <v>no</v>
      </c>
      <c r="Z1244" s="89"/>
      <c r="AA1244" s="89"/>
      <c r="AB1244" s="89"/>
      <c r="AC1244" s="89"/>
      <c r="AD1244" s="89"/>
      <c r="AE1244" s="89"/>
      <c r="AF1244" s="89"/>
      <c r="AG1244" s="89"/>
      <c r="AH1244" s="89"/>
      <c r="AI1244" s="89"/>
      <c r="AJ1244" s="89"/>
      <c r="AK1244" s="89"/>
      <c r="AL1244" s="89"/>
      <c r="AM1244" s="89"/>
      <c r="AN1244" s="239" t="str">
        <f t="shared" si="155"/>
        <v>MISSING</v>
      </c>
      <c r="AO1244" s="240" t="str">
        <f t="shared" si="156"/>
        <v xml:space="preserve"> </v>
      </c>
      <c r="AP1244" s="239" t="str">
        <f t="shared" si="157"/>
        <v>MISSING</v>
      </c>
      <c r="AQ1244" s="240" t="str">
        <f t="shared" si="158"/>
        <v/>
      </c>
      <c r="AR1244" s="107" t="str">
        <f t="shared" si="159"/>
        <v/>
      </c>
      <c r="AS1244" s="90"/>
    </row>
    <row r="1245" spans="2:45" x14ac:dyDescent="0.25">
      <c r="B1245" s="87"/>
      <c r="C1245" s="87"/>
      <c r="D1245" s="87"/>
      <c r="E1245" s="87"/>
      <c r="F1245" s="87"/>
      <c r="G1245" s="88"/>
      <c r="H1245" s="89"/>
      <c r="I1245" s="89"/>
      <c r="J1245" s="89"/>
      <c r="K1245" s="89"/>
      <c r="L1245" s="89"/>
      <c r="M1245" s="89"/>
      <c r="N1245" s="89"/>
      <c r="O1245" s="89"/>
      <c r="P1245" s="89"/>
      <c r="Q1245" s="89"/>
      <c r="R1245" s="89"/>
      <c r="S1245" s="89"/>
      <c r="T1245" s="89"/>
      <c r="U1245" s="89"/>
      <c r="V1245" s="10" t="str">
        <f t="shared" si="152"/>
        <v>MISSING</v>
      </c>
      <c r="W1245" s="240" t="str">
        <f t="shared" si="153"/>
        <v xml:space="preserve"> </v>
      </c>
      <c r="X1245" s="88"/>
      <c r="Y1245" s="9" t="str">
        <f t="shared" si="154"/>
        <v>no</v>
      </c>
      <c r="Z1245" s="89"/>
      <c r="AA1245" s="89"/>
      <c r="AB1245" s="89"/>
      <c r="AC1245" s="89"/>
      <c r="AD1245" s="89"/>
      <c r="AE1245" s="89"/>
      <c r="AF1245" s="89"/>
      <c r="AG1245" s="89"/>
      <c r="AH1245" s="89"/>
      <c r="AI1245" s="89"/>
      <c r="AJ1245" s="89"/>
      <c r="AK1245" s="89"/>
      <c r="AL1245" s="89"/>
      <c r="AM1245" s="89"/>
      <c r="AN1245" s="239" t="str">
        <f t="shared" si="155"/>
        <v>MISSING</v>
      </c>
      <c r="AO1245" s="240" t="str">
        <f t="shared" si="156"/>
        <v xml:space="preserve"> </v>
      </c>
      <c r="AP1245" s="239" t="str">
        <f t="shared" si="157"/>
        <v>MISSING</v>
      </c>
      <c r="AQ1245" s="240" t="str">
        <f t="shared" si="158"/>
        <v/>
      </c>
      <c r="AR1245" s="107" t="str">
        <f t="shared" si="159"/>
        <v/>
      </c>
      <c r="AS1245" s="90"/>
    </row>
    <row r="1246" spans="2:45" x14ac:dyDescent="0.25">
      <c r="B1246" s="87"/>
      <c r="C1246" s="87"/>
      <c r="D1246" s="87"/>
      <c r="E1246" s="87"/>
      <c r="F1246" s="87"/>
      <c r="G1246" s="88"/>
      <c r="H1246" s="89"/>
      <c r="I1246" s="89"/>
      <c r="J1246" s="89"/>
      <c r="K1246" s="89"/>
      <c r="L1246" s="89"/>
      <c r="M1246" s="89"/>
      <c r="N1246" s="89"/>
      <c r="O1246" s="89"/>
      <c r="P1246" s="89"/>
      <c r="Q1246" s="89"/>
      <c r="R1246" s="89"/>
      <c r="S1246" s="89"/>
      <c r="T1246" s="89"/>
      <c r="U1246" s="89"/>
      <c r="V1246" s="10" t="str">
        <f t="shared" si="152"/>
        <v>MISSING</v>
      </c>
      <c r="W1246" s="240" t="str">
        <f t="shared" si="153"/>
        <v xml:space="preserve"> </v>
      </c>
      <c r="X1246" s="88"/>
      <c r="Y1246" s="9" t="str">
        <f t="shared" si="154"/>
        <v>no</v>
      </c>
      <c r="Z1246" s="89"/>
      <c r="AA1246" s="89"/>
      <c r="AB1246" s="89"/>
      <c r="AC1246" s="89"/>
      <c r="AD1246" s="89"/>
      <c r="AE1246" s="89"/>
      <c r="AF1246" s="89"/>
      <c r="AG1246" s="89"/>
      <c r="AH1246" s="89"/>
      <c r="AI1246" s="89"/>
      <c r="AJ1246" s="89"/>
      <c r="AK1246" s="89"/>
      <c r="AL1246" s="89"/>
      <c r="AM1246" s="89"/>
      <c r="AN1246" s="239" t="str">
        <f t="shared" si="155"/>
        <v>MISSING</v>
      </c>
      <c r="AO1246" s="240" t="str">
        <f t="shared" si="156"/>
        <v xml:space="preserve"> </v>
      </c>
      <c r="AP1246" s="239" t="str">
        <f t="shared" si="157"/>
        <v>MISSING</v>
      </c>
      <c r="AQ1246" s="240" t="str">
        <f t="shared" si="158"/>
        <v/>
      </c>
      <c r="AR1246" s="107" t="str">
        <f t="shared" si="159"/>
        <v/>
      </c>
      <c r="AS1246" s="90"/>
    </row>
    <row r="1247" spans="2:45" x14ac:dyDescent="0.25">
      <c r="B1247" s="87"/>
      <c r="C1247" s="87"/>
      <c r="D1247" s="87"/>
      <c r="E1247" s="87"/>
      <c r="F1247" s="87"/>
      <c r="G1247" s="88"/>
      <c r="H1247" s="89"/>
      <c r="I1247" s="89"/>
      <c r="J1247" s="89"/>
      <c r="K1247" s="89"/>
      <c r="L1247" s="89"/>
      <c r="M1247" s="89"/>
      <c r="N1247" s="89"/>
      <c r="O1247" s="89"/>
      <c r="P1247" s="89"/>
      <c r="Q1247" s="89"/>
      <c r="R1247" s="89"/>
      <c r="S1247" s="89"/>
      <c r="T1247" s="89"/>
      <c r="U1247" s="89"/>
      <c r="V1247" s="10" t="str">
        <f t="shared" si="152"/>
        <v>MISSING</v>
      </c>
      <c r="W1247" s="240" t="str">
        <f t="shared" si="153"/>
        <v xml:space="preserve"> </v>
      </c>
      <c r="X1247" s="88"/>
      <c r="Y1247" s="9" t="str">
        <f t="shared" si="154"/>
        <v>no</v>
      </c>
      <c r="Z1247" s="89"/>
      <c r="AA1247" s="89"/>
      <c r="AB1247" s="89"/>
      <c r="AC1247" s="89"/>
      <c r="AD1247" s="89"/>
      <c r="AE1247" s="89"/>
      <c r="AF1247" s="89"/>
      <c r="AG1247" s="89"/>
      <c r="AH1247" s="89"/>
      <c r="AI1247" s="89"/>
      <c r="AJ1247" s="89"/>
      <c r="AK1247" s="89"/>
      <c r="AL1247" s="89"/>
      <c r="AM1247" s="89"/>
      <c r="AN1247" s="239" t="str">
        <f t="shared" si="155"/>
        <v>MISSING</v>
      </c>
      <c r="AO1247" s="240" t="str">
        <f t="shared" si="156"/>
        <v xml:space="preserve"> </v>
      </c>
      <c r="AP1247" s="239" t="str">
        <f t="shared" si="157"/>
        <v>MISSING</v>
      </c>
      <c r="AQ1247" s="240" t="str">
        <f t="shared" si="158"/>
        <v/>
      </c>
      <c r="AR1247" s="107" t="str">
        <f t="shared" si="159"/>
        <v/>
      </c>
      <c r="AS1247" s="90"/>
    </row>
    <row r="1248" spans="2:45" x14ac:dyDescent="0.25">
      <c r="B1248" s="87"/>
      <c r="C1248" s="87"/>
      <c r="D1248" s="87"/>
      <c r="E1248" s="87"/>
      <c r="F1248" s="87"/>
      <c r="G1248" s="88"/>
      <c r="H1248" s="89"/>
      <c r="I1248" s="89"/>
      <c r="J1248" s="89"/>
      <c r="K1248" s="89"/>
      <c r="L1248" s="89"/>
      <c r="M1248" s="89"/>
      <c r="N1248" s="89"/>
      <c r="O1248" s="89"/>
      <c r="P1248" s="89"/>
      <c r="Q1248" s="89"/>
      <c r="R1248" s="89"/>
      <c r="S1248" s="89"/>
      <c r="T1248" s="89"/>
      <c r="U1248" s="89"/>
      <c r="V1248" s="10" t="str">
        <f t="shared" si="152"/>
        <v>MISSING</v>
      </c>
      <c r="W1248" s="240" t="str">
        <f t="shared" si="153"/>
        <v xml:space="preserve"> </v>
      </c>
      <c r="X1248" s="88"/>
      <c r="Y1248" s="9" t="str">
        <f t="shared" si="154"/>
        <v>no</v>
      </c>
      <c r="Z1248" s="89"/>
      <c r="AA1248" s="89"/>
      <c r="AB1248" s="89"/>
      <c r="AC1248" s="89"/>
      <c r="AD1248" s="89"/>
      <c r="AE1248" s="89"/>
      <c r="AF1248" s="89"/>
      <c r="AG1248" s="89"/>
      <c r="AH1248" s="89"/>
      <c r="AI1248" s="89"/>
      <c r="AJ1248" s="89"/>
      <c r="AK1248" s="89"/>
      <c r="AL1248" s="89"/>
      <c r="AM1248" s="89"/>
      <c r="AN1248" s="239" t="str">
        <f t="shared" si="155"/>
        <v>MISSING</v>
      </c>
      <c r="AO1248" s="240" t="str">
        <f t="shared" si="156"/>
        <v xml:space="preserve"> </v>
      </c>
      <c r="AP1248" s="239" t="str">
        <f t="shared" si="157"/>
        <v>MISSING</v>
      </c>
      <c r="AQ1248" s="240" t="str">
        <f t="shared" si="158"/>
        <v/>
      </c>
      <c r="AR1248" s="107" t="str">
        <f t="shared" si="159"/>
        <v/>
      </c>
      <c r="AS1248" s="90"/>
    </row>
    <row r="1249" spans="2:45" x14ac:dyDescent="0.25">
      <c r="B1249" s="87"/>
      <c r="C1249" s="87"/>
      <c r="D1249" s="87"/>
      <c r="E1249" s="87"/>
      <c r="F1249" s="87"/>
      <c r="G1249" s="88"/>
      <c r="H1249" s="89"/>
      <c r="I1249" s="89"/>
      <c r="J1249" s="89"/>
      <c r="K1249" s="89"/>
      <c r="L1249" s="89"/>
      <c r="M1249" s="89"/>
      <c r="N1249" s="89"/>
      <c r="O1249" s="89"/>
      <c r="P1249" s="89"/>
      <c r="Q1249" s="89"/>
      <c r="R1249" s="89"/>
      <c r="S1249" s="89"/>
      <c r="T1249" s="89"/>
      <c r="U1249" s="89"/>
      <c r="V1249" s="10" t="str">
        <f t="shared" si="152"/>
        <v>MISSING</v>
      </c>
      <c r="W1249" s="240" t="str">
        <f t="shared" si="153"/>
        <v xml:space="preserve"> </v>
      </c>
      <c r="X1249" s="88"/>
      <c r="Y1249" s="9" t="str">
        <f t="shared" si="154"/>
        <v>no</v>
      </c>
      <c r="Z1249" s="89"/>
      <c r="AA1249" s="89"/>
      <c r="AB1249" s="89"/>
      <c r="AC1249" s="89"/>
      <c r="AD1249" s="89"/>
      <c r="AE1249" s="89"/>
      <c r="AF1249" s="89"/>
      <c r="AG1249" s="89"/>
      <c r="AH1249" s="89"/>
      <c r="AI1249" s="89"/>
      <c r="AJ1249" s="89"/>
      <c r="AK1249" s="89"/>
      <c r="AL1249" s="89"/>
      <c r="AM1249" s="89"/>
      <c r="AN1249" s="239" t="str">
        <f t="shared" si="155"/>
        <v>MISSING</v>
      </c>
      <c r="AO1249" s="240" t="str">
        <f t="shared" si="156"/>
        <v xml:space="preserve"> </v>
      </c>
      <c r="AP1249" s="239" t="str">
        <f t="shared" si="157"/>
        <v>MISSING</v>
      </c>
      <c r="AQ1249" s="240" t="str">
        <f t="shared" si="158"/>
        <v/>
      </c>
      <c r="AR1249" s="107" t="str">
        <f t="shared" si="159"/>
        <v/>
      </c>
      <c r="AS1249" s="90"/>
    </row>
    <row r="1250" spans="2:45" x14ac:dyDescent="0.25">
      <c r="B1250" s="87"/>
      <c r="C1250" s="87"/>
      <c r="D1250" s="87"/>
      <c r="E1250" s="87"/>
      <c r="F1250" s="87"/>
      <c r="G1250" s="88"/>
      <c r="H1250" s="89"/>
      <c r="I1250" s="89"/>
      <c r="J1250" s="89"/>
      <c r="K1250" s="89"/>
      <c r="L1250" s="89"/>
      <c r="M1250" s="89"/>
      <c r="N1250" s="89"/>
      <c r="O1250" s="89"/>
      <c r="P1250" s="89"/>
      <c r="Q1250" s="89"/>
      <c r="R1250" s="89"/>
      <c r="S1250" s="89"/>
      <c r="T1250" s="89"/>
      <c r="U1250" s="89"/>
      <c r="V1250" s="10" t="str">
        <f t="shared" si="152"/>
        <v>MISSING</v>
      </c>
      <c r="W1250" s="240" t="str">
        <f t="shared" si="153"/>
        <v xml:space="preserve"> </v>
      </c>
      <c r="X1250" s="88"/>
      <c r="Y1250" s="9" t="str">
        <f t="shared" si="154"/>
        <v>no</v>
      </c>
      <c r="Z1250" s="89"/>
      <c r="AA1250" s="89"/>
      <c r="AB1250" s="89"/>
      <c r="AC1250" s="89"/>
      <c r="AD1250" s="89"/>
      <c r="AE1250" s="89"/>
      <c r="AF1250" s="89"/>
      <c r="AG1250" s="89"/>
      <c r="AH1250" s="89"/>
      <c r="AI1250" s="89"/>
      <c r="AJ1250" s="89"/>
      <c r="AK1250" s="89"/>
      <c r="AL1250" s="89"/>
      <c r="AM1250" s="89"/>
      <c r="AN1250" s="239" t="str">
        <f t="shared" si="155"/>
        <v>MISSING</v>
      </c>
      <c r="AO1250" s="240" t="str">
        <f t="shared" si="156"/>
        <v xml:space="preserve"> </v>
      </c>
      <c r="AP1250" s="239" t="str">
        <f t="shared" si="157"/>
        <v>MISSING</v>
      </c>
      <c r="AQ1250" s="240" t="str">
        <f t="shared" si="158"/>
        <v/>
      </c>
      <c r="AR1250" s="107" t="str">
        <f t="shared" si="159"/>
        <v/>
      </c>
      <c r="AS1250" s="90"/>
    </row>
    <row r="1251" spans="2:45" x14ac:dyDescent="0.25">
      <c r="B1251" s="87"/>
      <c r="C1251" s="87"/>
      <c r="D1251" s="87"/>
      <c r="E1251" s="87"/>
      <c r="F1251" s="87"/>
      <c r="G1251" s="88"/>
      <c r="H1251" s="89"/>
      <c r="I1251" s="89"/>
      <c r="J1251" s="89"/>
      <c r="K1251" s="89"/>
      <c r="L1251" s="89"/>
      <c r="M1251" s="89"/>
      <c r="N1251" s="89"/>
      <c r="O1251" s="89"/>
      <c r="P1251" s="89"/>
      <c r="Q1251" s="89"/>
      <c r="R1251" s="89"/>
      <c r="S1251" s="89"/>
      <c r="T1251" s="89"/>
      <c r="U1251" s="89"/>
      <c r="V1251" s="10" t="str">
        <f t="shared" si="152"/>
        <v>MISSING</v>
      </c>
      <c r="W1251" s="240" t="str">
        <f t="shared" si="153"/>
        <v xml:space="preserve"> </v>
      </c>
      <c r="X1251" s="88"/>
      <c r="Y1251" s="9" t="str">
        <f t="shared" si="154"/>
        <v>no</v>
      </c>
      <c r="Z1251" s="89"/>
      <c r="AA1251" s="89"/>
      <c r="AB1251" s="89"/>
      <c r="AC1251" s="89"/>
      <c r="AD1251" s="89"/>
      <c r="AE1251" s="89"/>
      <c r="AF1251" s="89"/>
      <c r="AG1251" s="89"/>
      <c r="AH1251" s="89"/>
      <c r="AI1251" s="89"/>
      <c r="AJ1251" s="89"/>
      <c r="AK1251" s="89"/>
      <c r="AL1251" s="89"/>
      <c r="AM1251" s="89"/>
      <c r="AN1251" s="239" t="str">
        <f t="shared" si="155"/>
        <v>MISSING</v>
      </c>
      <c r="AO1251" s="240" t="str">
        <f t="shared" si="156"/>
        <v xml:space="preserve"> </v>
      </c>
      <c r="AP1251" s="239" t="str">
        <f t="shared" si="157"/>
        <v>MISSING</v>
      </c>
      <c r="AQ1251" s="240" t="str">
        <f t="shared" si="158"/>
        <v/>
      </c>
      <c r="AR1251" s="107" t="str">
        <f t="shared" si="159"/>
        <v/>
      </c>
      <c r="AS1251" s="90"/>
    </row>
    <row r="1252" spans="2:45" x14ac:dyDescent="0.25">
      <c r="B1252" s="87"/>
      <c r="C1252" s="87"/>
      <c r="D1252" s="87"/>
      <c r="E1252" s="87"/>
      <c r="F1252" s="87"/>
      <c r="G1252" s="88"/>
      <c r="H1252" s="89"/>
      <c r="I1252" s="89"/>
      <c r="J1252" s="89"/>
      <c r="K1252" s="89"/>
      <c r="L1252" s="89"/>
      <c r="M1252" s="89"/>
      <c r="N1252" s="89"/>
      <c r="O1252" s="89"/>
      <c r="P1252" s="89"/>
      <c r="Q1252" s="89"/>
      <c r="R1252" s="89"/>
      <c r="S1252" s="89"/>
      <c r="T1252" s="89"/>
      <c r="U1252" s="89"/>
      <c r="V1252" s="10" t="str">
        <f t="shared" si="152"/>
        <v>MISSING</v>
      </c>
      <c r="W1252" s="240" t="str">
        <f t="shared" si="153"/>
        <v xml:space="preserve"> </v>
      </c>
      <c r="X1252" s="88"/>
      <c r="Y1252" s="9" t="str">
        <f t="shared" si="154"/>
        <v>no</v>
      </c>
      <c r="Z1252" s="89"/>
      <c r="AA1252" s="89"/>
      <c r="AB1252" s="89"/>
      <c r="AC1252" s="89"/>
      <c r="AD1252" s="89"/>
      <c r="AE1252" s="89"/>
      <c r="AF1252" s="89"/>
      <c r="AG1252" s="89"/>
      <c r="AH1252" s="89"/>
      <c r="AI1252" s="89"/>
      <c r="AJ1252" s="89"/>
      <c r="AK1252" s="89"/>
      <c r="AL1252" s="89"/>
      <c r="AM1252" s="89"/>
      <c r="AN1252" s="239" t="str">
        <f t="shared" si="155"/>
        <v>MISSING</v>
      </c>
      <c r="AO1252" s="240" t="str">
        <f t="shared" si="156"/>
        <v xml:space="preserve"> </v>
      </c>
      <c r="AP1252" s="239" t="str">
        <f t="shared" si="157"/>
        <v>MISSING</v>
      </c>
      <c r="AQ1252" s="240" t="str">
        <f t="shared" si="158"/>
        <v/>
      </c>
      <c r="AR1252" s="107" t="str">
        <f t="shared" si="159"/>
        <v/>
      </c>
      <c r="AS1252" s="90"/>
    </row>
    <row r="1253" spans="2:45" x14ac:dyDescent="0.25">
      <c r="B1253" s="87"/>
      <c r="C1253" s="87"/>
      <c r="D1253" s="87"/>
      <c r="E1253" s="87"/>
      <c r="F1253" s="87"/>
      <c r="G1253" s="88"/>
      <c r="H1253" s="89"/>
      <c r="I1253" s="89"/>
      <c r="J1253" s="89"/>
      <c r="K1253" s="89"/>
      <c r="L1253" s="89"/>
      <c r="M1253" s="89"/>
      <c r="N1253" s="89"/>
      <c r="O1253" s="89"/>
      <c r="P1253" s="89"/>
      <c r="Q1253" s="89"/>
      <c r="R1253" s="89"/>
      <c r="S1253" s="89"/>
      <c r="T1253" s="89"/>
      <c r="U1253" s="89"/>
      <c r="V1253" s="10" t="str">
        <f t="shared" si="152"/>
        <v>MISSING</v>
      </c>
      <c r="W1253" s="240" t="str">
        <f t="shared" si="153"/>
        <v xml:space="preserve"> </v>
      </c>
      <c r="X1253" s="88"/>
      <c r="Y1253" s="9" t="str">
        <f t="shared" si="154"/>
        <v>no</v>
      </c>
      <c r="Z1253" s="89"/>
      <c r="AA1253" s="89"/>
      <c r="AB1253" s="89"/>
      <c r="AC1253" s="89"/>
      <c r="AD1253" s="89"/>
      <c r="AE1253" s="89"/>
      <c r="AF1253" s="89"/>
      <c r="AG1253" s="89"/>
      <c r="AH1253" s="89"/>
      <c r="AI1253" s="89"/>
      <c r="AJ1253" s="89"/>
      <c r="AK1253" s="89"/>
      <c r="AL1253" s="89"/>
      <c r="AM1253" s="89"/>
      <c r="AN1253" s="239" t="str">
        <f t="shared" si="155"/>
        <v>MISSING</v>
      </c>
      <c r="AO1253" s="240" t="str">
        <f t="shared" si="156"/>
        <v xml:space="preserve"> </v>
      </c>
      <c r="AP1253" s="239" t="str">
        <f t="shared" si="157"/>
        <v>MISSING</v>
      </c>
      <c r="AQ1253" s="240" t="str">
        <f t="shared" si="158"/>
        <v/>
      </c>
      <c r="AR1253" s="107" t="str">
        <f t="shared" si="159"/>
        <v/>
      </c>
      <c r="AS1253" s="90"/>
    </row>
    <row r="1254" spans="2:45" x14ac:dyDescent="0.25">
      <c r="B1254" s="87"/>
      <c r="C1254" s="87"/>
      <c r="D1254" s="87"/>
      <c r="E1254" s="87"/>
      <c r="F1254" s="87"/>
      <c r="G1254" s="88"/>
      <c r="H1254" s="89"/>
      <c r="I1254" s="89"/>
      <c r="J1254" s="89"/>
      <c r="K1254" s="89"/>
      <c r="L1254" s="89"/>
      <c r="M1254" s="89"/>
      <c r="N1254" s="89"/>
      <c r="O1254" s="89"/>
      <c r="P1254" s="89"/>
      <c r="Q1254" s="89"/>
      <c r="R1254" s="89"/>
      <c r="S1254" s="89"/>
      <c r="T1254" s="89"/>
      <c r="U1254" s="89"/>
      <c r="V1254" s="10" t="str">
        <f t="shared" si="152"/>
        <v>MISSING</v>
      </c>
      <c r="W1254" s="240" t="str">
        <f t="shared" si="153"/>
        <v xml:space="preserve"> </v>
      </c>
      <c r="X1254" s="88"/>
      <c r="Y1254" s="9" t="str">
        <f t="shared" si="154"/>
        <v>no</v>
      </c>
      <c r="Z1254" s="89"/>
      <c r="AA1254" s="89"/>
      <c r="AB1254" s="89"/>
      <c r="AC1254" s="89"/>
      <c r="AD1254" s="89"/>
      <c r="AE1254" s="89"/>
      <c r="AF1254" s="89"/>
      <c r="AG1254" s="89"/>
      <c r="AH1254" s="89"/>
      <c r="AI1254" s="89"/>
      <c r="AJ1254" s="89"/>
      <c r="AK1254" s="89"/>
      <c r="AL1254" s="89"/>
      <c r="AM1254" s="89"/>
      <c r="AN1254" s="239" t="str">
        <f t="shared" si="155"/>
        <v>MISSING</v>
      </c>
      <c r="AO1254" s="240" t="str">
        <f t="shared" si="156"/>
        <v xml:space="preserve"> </v>
      </c>
      <c r="AP1254" s="239" t="str">
        <f t="shared" si="157"/>
        <v>MISSING</v>
      </c>
      <c r="AQ1254" s="240" t="str">
        <f t="shared" si="158"/>
        <v/>
      </c>
      <c r="AR1254" s="107" t="str">
        <f t="shared" si="159"/>
        <v/>
      </c>
      <c r="AS1254" s="90"/>
    </row>
    <row r="1255" spans="2:45" x14ac:dyDescent="0.25">
      <c r="B1255" s="87"/>
      <c r="C1255" s="87"/>
      <c r="D1255" s="87"/>
      <c r="E1255" s="87"/>
      <c r="F1255" s="87"/>
      <c r="G1255" s="88"/>
      <c r="H1255" s="89"/>
      <c r="I1255" s="89"/>
      <c r="J1255" s="89"/>
      <c r="K1255" s="89"/>
      <c r="L1255" s="89"/>
      <c r="M1255" s="89"/>
      <c r="N1255" s="89"/>
      <c r="O1255" s="89"/>
      <c r="P1255" s="89"/>
      <c r="Q1255" s="89"/>
      <c r="R1255" s="89"/>
      <c r="S1255" s="89"/>
      <c r="T1255" s="89"/>
      <c r="U1255" s="89"/>
      <c r="V1255" s="10" t="str">
        <f t="shared" si="152"/>
        <v>MISSING</v>
      </c>
      <c r="W1255" s="240" t="str">
        <f t="shared" si="153"/>
        <v xml:space="preserve"> </v>
      </c>
      <c r="X1255" s="88"/>
      <c r="Y1255" s="9" t="str">
        <f t="shared" si="154"/>
        <v>no</v>
      </c>
      <c r="Z1255" s="89"/>
      <c r="AA1255" s="89"/>
      <c r="AB1255" s="89"/>
      <c r="AC1255" s="89"/>
      <c r="AD1255" s="89"/>
      <c r="AE1255" s="89"/>
      <c r="AF1255" s="89"/>
      <c r="AG1255" s="89"/>
      <c r="AH1255" s="89"/>
      <c r="AI1255" s="89"/>
      <c r="AJ1255" s="89"/>
      <c r="AK1255" s="89"/>
      <c r="AL1255" s="89"/>
      <c r="AM1255" s="89"/>
      <c r="AN1255" s="239" t="str">
        <f t="shared" si="155"/>
        <v>MISSING</v>
      </c>
      <c r="AO1255" s="240" t="str">
        <f t="shared" si="156"/>
        <v xml:space="preserve"> </v>
      </c>
      <c r="AP1255" s="239" t="str">
        <f t="shared" si="157"/>
        <v>MISSING</v>
      </c>
      <c r="AQ1255" s="240" t="str">
        <f t="shared" si="158"/>
        <v/>
      </c>
      <c r="AR1255" s="107" t="str">
        <f t="shared" si="159"/>
        <v/>
      </c>
      <c r="AS1255" s="90"/>
    </row>
    <row r="1256" spans="2:45" x14ac:dyDescent="0.25">
      <c r="B1256" s="87"/>
      <c r="C1256" s="87"/>
      <c r="D1256" s="87"/>
      <c r="E1256" s="87"/>
      <c r="F1256" s="87"/>
      <c r="G1256" s="88"/>
      <c r="H1256" s="89"/>
      <c r="I1256" s="89"/>
      <c r="J1256" s="89"/>
      <c r="K1256" s="89"/>
      <c r="L1256" s="89"/>
      <c r="M1256" s="89"/>
      <c r="N1256" s="89"/>
      <c r="O1256" s="89"/>
      <c r="P1256" s="89"/>
      <c r="Q1256" s="89"/>
      <c r="R1256" s="89"/>
      <c r="S1256" s="89"/>
      <c r="T1256" s="89"/>
      <c r="U1256" s="89"/>
      <c r="V1256" s="10" t="str">
        <f t="shared" si="152"/>
        <v>MISSING</v>
      </c>
      <c r="W1256" s="240" t="str">
        <f t="shared" si="153"/>
        <v xml:space="preserve"> </v>
      </c>
      <c r="X1256" s="88"/>
      <c r="Y1256" s="9" t="str">
        <f t="shared" si="154"/>
        <v>no</v>
      </c>
      <c r="Z1256" s="89"/>
      <c r="AA1256" s="89"/>
      <c r="AB1256" s="89"/>
      <c r="AC1256" s="89"/>
      <c r="AD1256" s="89"/>
      <c r="AE1256" s="89"/>
      <c r="AF1256" s="89"/>
      <c r="AG1256" s="89"/>
      <c r="AH1256" s="89"/>
      <c r="AI1256" s="89"/>
      <c r="AJ1256" s="89"/>
      <c r="AK1256" s="89"/>
      <c r="AL1256" s="89"/>
      <c r="AM1256" s="89"/>
      <c r="AN1256" s="239" t="str">
        <f t="shared" si="155"/>
        <v>MISSING</v>
      </c>
      <c r="AO1256" s="240" t="str">
        <f t="shared" si="156"/>
        <v xml:space="preserve"> </v>
      </c>
      <c r="AP1256" s="239" t="str">
        <f t="shared" si="157"/>
        <v>MISSING</v>
      </c>
      <c r="AQ1256" s="240" t="str">
        <f t="shared" si="158"/>
        <v/>
      </c>
      <c r="AR1256" s="107" t="str">
        <f t="shared" si="159"/>
        <v/>
      </c>
      <c r="AS1256" s="90"/>
    </row>
    <row r="1257" spans="2:45" x14ac:dyDescent="0.25">
      <c r="B1257" s="87"/>
      <c r="C1257" s="87"/>
      <c r="D1257" s="87"/>
      <c r="E1257" s="87"/>
      <c r="F1257" s="87"/>
      <c r="G1257" s="88"/>
      <c r="H1257" s="89"/>
      <c r="I1257" s="89"/>
      <c r="J1257" s="89"/>
      <c r="K1257" s="89"/>
      <c r="L1257" s="89"/>
      <c r="M1257" s="89"/>
      <c r="N1257" s="89"/>
      <c r="O1257" s="89"/>
      <c r="P1257" s="89"/>
      <c r="Q1257" s="89"/>
      <c r="R1257" s="89"/>
      <c r="S1257" s="89"/>
      <c r="T1257" s="89"/>
      <c r="U1257" s="89"/>
      <c r="V1257" s="10" t="str">
        <f t="shared" si="152"/>
        <v>MISSING</v>
      </c>
      <c r="W1257" s="240" t="str">
        <f t="shared" si="153"/>
        <v xml:space="preserve"> </v>
      </c>
      <c r="X1257" s="88"/>
      <c r="Y1257" s="9" t="str">
        <f t="shared" si="154"/>
        <v>no</v>
      </c>
      <c r="Z1257" s="89"/>
      <c r="AA1257" s="89"/>
      <c r="AB1257" s="89"/>
      <c r="AC1257" s="89"/>
      <c r="AD1257" s="89"/>
      <c r="AE1257" s="89"/>
      <c r="AF1257" s="89"/>
      <c r="AG1257" s="89"/>
      <c r="AH1257" s="89"/>
      <c r="AI1257" s="89"/>
      <c r="AJ1257" s="89"/>
      <c r="AK1257" s="89"/>
      <c r="AL1257" s="89"/>
      <c r="AM1257" s="89"/>
      <c r="AN1257" s="239" t="str">
        <f t="shared" si="155"/>
        <v>MISSING</v>
      </c>
      <c r="AO1257" s="240" t="str">
        <f t="shared" si="156"/>
        <v xml:space="preserve"> </v>
      </c>
      <c r="AP1257" s="239" t="str">
        <f t="shared" si="157"/>
        <v>MISSING</v>
      </c>
      <c r="AQ1257" s="240" t="str">
        <f t="shared" si="158"/>
        <v/>
      </c>
      <c r="AR1257" s="107" t="str">
        <f t="shared" si="159"/>
        <v/>
      </c>
      <c r="AS1257" s="90"/>
    </row>
    <row r="1258" spans="2:45" x14ac:dyDescent="0.25">
      <c r="B1258" s="87"/>
      <c r="C1258" s="87"/>
      <c r="D1258" s="87"/>
      <c r="E1258" s="87"/>
      <c r="F1258" s="87"/>
      <c r="G1258" s="88"/>
      <c r="H1258" s="89"/>
      <c r="I1258" s="89"/>
      <c r="J1258" s="89"/>
      <c r="K1258" s="89"/>
      <c r="L1258" s="89"/>
      <c r="M1258" s="89"/>
      <c r="N1258" s="89"/>
      <c r="O1258" s="89"/>
      <c r="P1258" s="89"/>
      <c r="Q1258" s="89"/>
      <c r="R1258" s="89"/>
      <c r="S1258" s="89"/>
      <c r="T1258" s="89"/>
      <c r="U1258" s="89"/>
      <c r="V1258" s="10" t="str">
        <f t="shared" si="152"/>
        <v>MISSING</v>
      </c>
      <c r="W1258" s="240" t="str">
        <f t="shared" si="153"/>
        <v xml:space="preserve"> </v>
      </c>
      <c r="X1258" s="88"/>
      <c r="Y1258" s="9" t="str">
        <f t="shared" si="154"/>
        <v>no</v>
      </c>
      <c r="Z1258" s="89"/>
      <c r="AA1258" s="89"/>
      <c r="AB1258" s="89"/>
      <c r="AC1258" s="89"/>
      <c r="AD1258" s="89"/>
      <c r="AE1258" s="89"/>
      <c r="AF1258" s="89"/>
      <c r="AG1258" s="89"/>
      <c r="AH1258" s="89"/>
      <c r="AI1258" s="89"/>
      <c r="AJ1258" s="89"/>
      <c r="AK1258" s="89"/>
      <c r="AL1258" s="89"/>
      <c r="AM1258" s="89"/>
      <c r="AN1258" s="239" t="str">
        <f t="shared" si="155"/>
        <v>MISSING</v>
      </c>
      <c r="AO1258" s="240" t="str">
        <f t="shared" si="156"/>
        <v xml:space="preserve"> </v>
      </c>
      <c r="AP1258" s="239" t="str">
        <f t="shared" si="157"/>
        <v>MISSING</v>
      </c>
      <c r="AQ1258" s="240" t="str">
        <f t="shared" si="158"/>
        <v/>
      </c>
      <c r="AR1258" s="107" t="str">
        <f t="shared" si="159"/>
        <v/>
      </c>
      <c r="AS1258" s="90"/>
    </row>
    <row r="1259" spans="2:45" x14ac:dyDescent="0.25">
      <c r="B1259" s="87"/>
      <c r="C1259" s="87"/>
      <c r="D1259" s="87"/>
      <c r="E1259" s="87"/>
      <c r="F1259" s="87"/>
      <c r="G1259" s="88"/>
      <c r="H1259" s="89"/>
      <c r="I1259" s="89"/>
      <c r="J1259" s="89"/>
      <c r="K1259" s="89"/>
      <c r="L1259" s="89"/>
      <c r="M1259" s="89"/>
      <c r="N1259" s="89"/>
      <c r="O1259" s="89"/>
      <c r="P1259" s="89"/>
      <c r="Q1259" s="89"/>
      <c r="R1259" s="89"/>
      <c r="S1259" s="89"/>
      <c r="T1259" s="89"/>
      <c r="U1259" s="89"/>
      <c r="V1259" s="10" t="str">
        <f t="shared" si="152"/>
        <v>MISSING</v>
      </c>
      <c r="W1259" s="240" t="str">
        <f t="shared" si="153"/>
        <v xml:space="preserve"> </v>
      </c>
      <c r="X1259" s="88"/>
      <c r="Y1259" s="9" t="str">
        <f t="shared" si="154"/>
        <v>no</v>
      </c>
      <c r="Z1259" s="89"/>
      <c r="AA1259" s="89"/>
      <c r="AB1259" s="89"/>
      <c r="AC1259" s="89"/>
      <c r="AD1259" s="89"/>
      <c r="AE1259" s="89"/>
      <c r="AF1259" s="89"/>
      <c r="AG1259" s="89"/>
      <c r="AH1259" s="89"/>
      <c r="AI1259" s="89"/>
      <c r="AJ1259" s="89"/>
      <c r="AK1259" s="89"/>
      <c r="AL1259" s="89"/>
      <c r="AM1259" s="89"/>
      <c r="AN1259" s="239" t="str">
        <f t="shared" si="155"/>
        <v>MISSING</v>
      </c>
      <c r="AO1259" s="240" t="str">
        <f t="shared" si="156"/>
        <v xml:space="preserve"> </v>
      </c>
      <c r="AP1259" s="239" t="str">
        <f t="shared" si="157"/>
        <v>MISSING</v>
      </c>
      <c r="AQ1259" s="240" t="str">
        <f t="shared" si="158"/>
        <v/>
      </c>
      <c r="AR1259" s="107" t="str">
        <f t="shared" si="159"/>
        <v/>
      </c>
      <c r="AS1259" s="90"/>
    </row>
    <row r="1260" spans="2:45" x14ac:dyDescent="0.25">
      <c r="B1260" s="87"/>
      <c r="C1260" s="87"/>
      <c r="D1260" s="87"/>
      <c r="E1260" s="87"/>
      <c r="F1260" s="87"/>
      <c r="G1260" s="88"/>
      <c r="H1260" s="89"/>
      <c r="I1260" s="89"/>
      <c r="J1260" s="89"/>
      <c r="K1260" s="89"/>
      <c r="L1260" s="89"/>
      <c r="M1260" s="89"/>
      <c r="N1260" s="89"/>
      <c r="O1260" s="89"/>
      <c r="P1260" s="89"/>
      <c r="Q1260" s="89"/>
      <c r="R1260" s="89"/>
      <c r="S1260" s="89"/>
      <c r="T1260" s="89"/>
      <c r="U1260" s="89"/>
      <c r="V1260" s="10" t="str">
        <f t="shared" si="152"/>
        <v>MISSING</v>
      </c>
      <c r="W1260" s="240" t="str">
        <f t="shared" si="153"/>
        <v xml:space="preserve"> </v>
      </c>
      <c r="X1260" s="88"/>
      <c r="Y1260" s="9" t="str">
        <f t="shared" si="154"/>
        <v>no</v>
      </c>
      <c r="Z1260" s="89"/>
      <c r="AA1260" s="89"/>
      <c r="AB1260" s="89"/>
      <c r="AC1260" s="89"/>
      <c r="AD1260" s="89"/>
      <c r="AE1260" s="89"/>
      <c r="AF1260" s="89"/>
      <c r="AG1260" s="89"/>
      <c r="AH1260" s="89"/>
      <c r="AI1260" s="89"/>
      <c r="AJ1260" s="89"/>
      <c r="AK1260" s="89"/>
      <c r="AL1260" s="89"/>
      <c r="AM1260" s="89"/>
      <c r="AN1260" s="239" t="str">
        <f t="shared" si="155"/>
        <v>MISSING</v>
      </c>
      <c r="AO1260" s="240" t="str">
        <f t="shared" si="156"/>
        <v xml:space="preserve"> </v>
      </c>
      <c r="AP1260" s="239" t="str">
        <f t="shared" si="157"/>
        <v>MISSING</v>
      </c>
      <c r="AQ1260" s="240" t="str">
        <f t="shared" si="158"/>
        <v/>
      </c>
      <c r="AR1260" s="107" t="str">
        <f t="shared" si="159"/>
        <v/>
      </c>
      <c r="AS1260" s="90"/>
    </row>
    <row r="1261" spans="2:45" x14ac:dyDescent="0.25">
      <c r="B1261" s="87"/>
      <c r="C1261" s="87"/>
      <c r="D1261" s="87"/>
      <c r="E1261" s="87"/>
      <c r="F1261" s="87"/>
      <c r="G1261" s="88"/>
      <c r="H1261" s="89"/>
      <c r="I1261" s="89"/>
      <c r="J1261" s="89"/>
      <c r="K1261" s="89"/>
      <c r="L1261" s="89"/>
      <c r="M1261" s="89"/>
      <c r="N1261" s="89"/>
      <c r="O1261" s="89"/>
      <c r="P1261" s="89"/>
      <c r="Q1261" s="89"/>
      <c r="R1261" s="89"/>
      <c r="S1261" s="89"/>
      <c r="T1261" s="89"/>
      <c r="U1261" s="89"/>
      <c r="V1261" s="10" t="str">
        <f t="shared" si="152"/>
        <v>MISSING</v>
      </c>
      <c r="W1261" s="240" t="str">
        <f t="shared" si="153"/>
        <v xml:space="preserve"> </v>
      </c>
      <c r="X1261" s="88"/>
      <c r="Y1261" s="9" t="str">
        <f t="shared" si="154"/>
        <v>no</v>
      </c>
      <c r="Z1261" s="89"/>
      <c r="AA1261" s="89"/>
      <c r="AB1261" s="89"/>
      <c r="AC1261" s="89"/>
      <c r="AD1261" s="89"/>
      <c r="AE1261" s="89"/>
      <c r="AF1261" s="89"/>
      <c r="AG1261" s="89"/>
      <c r="AH1261" s="89"/>
      <c r="AI1261" s="89"/>
      <c r="AJ1261" s="89"/>
      <c r="AK1261" s="89"/>
      <c r="AL1261" s="89"/>
      <c r="AM1261" s="89"/>
      <c r="AN1261" s="239" t="str">
        <f t="shared" si="155"/>
        <v>MISSING</v>
      </c>
      <c r="AO1261" s="240" t="str">
        <f t="shared" si="156"/>
        <v xml:space="preserve"> </v>
      </c>
      <c r="AP1261" s="239" t="str">
        <f t="shared" si="157"/>
        <v>MISSING</v>
      </c>
      <c r="AQ1261" s="240" t="str">
        <f t="shared" si="158"/>
        <v/>
      </c>
      <c r="AR1261" s="107" t="str">
        <f t="shared" si="159"/>
        <v/>
      </c>
      <c r="AS1261" s="90"/>
    </row>
    <row r="1262" spans="2:45" x14ac:dyDescent="0.25">
      <c r="B1262" s="87"/>
      <c r="C1262" s="87"/>
      <c r="D1262" s="87"/>
      <c r="E1262" s="87"/>
      <c r="F1262" s="87"/>
      <c r="G1262" s="88"/>
      <c r="H1262" s="89"/>
      <c r="I1262" s="89"/>
      <c r="J1262" s="89"/>
      <c r="K1262" s="89"/>
      <c r="L1262" s="89"/>
      <c r="M1262" s="89"/>
      <c r="N1262" s="89"/>
      <c r="O1262" s="89"/>
      <c r="P1262" s="89"/>
      <c r="Q1262" s="89"/>
      <c r="R1262" s="89"/>
      <c r="S1262" s="89"/>
      <c r="T1262" s="89"/>
      <c r="U1262" s="89"/>
      <c r="V1262" s="10" t="str">
        <f t="shared" si="152"/>
        <v>MISSING</v>
      </c>
      <c r="W1262" s="240" t="str">
        <f t="shared" si="153"/>
        <v xml:space="preserve"> </v>
      </c>
      <c r="X1262" s="88"/>
      <c r="Y1262" s="9" t="str">
        <f t="shared" si="154"/>
        <v>no</v>
      </c>
      <c r="Z1262" s="89"/>
      <c r="AA1262" s="89"/>
      <c r="AB1262" s="89"/>
      <c r="AC1262" s="89"/>
      <c r="AD1262" s="89"/>
      <c r="AE1262" s="89"/>
      <c r="AF1262" s="89"/>
      <c r="AG1262" s="89"/>
      <c r="AH1262" s="89"/>
      <c r="AI1262" s="89"/>
      <c r="AJ1262" s="89"/>
      <c r="AK1262" s="89"/>
      <c r="AL1262" s="89"/>
      <c r="AM1262" s="89"/>
      <c r="AN1262" s="239" t="str">
        <f t="shared" si="155"/>
        <v>MISSING</v>
      </c>
      <c r="AO1262" s="240" t="str">
        <f t="shared" si="156"/>
        <v xml:space="preserve"> </v>
      </c>
      <c r="AP1262" s="239" t="str">
        <f t="shared" si="157"/>
        <v>MISSING</v>
      </c>
      <c r="AQ1262" s="240" t="str">
        <f t="shared" si="158"/>
        <v/>
      </c>
      <c r="AR1262" s="107" t="str">
        <f t="shared" si="159"/>
        <v/>
      </c>
      <c r="AS1262" s="90"/>
    </row>
    <row r="1263" spans="2:45" x14ac:dyDescent="0.25">
      <c r="B1263" s="87"/>
      <c r="C1263" s="87"/>
      <c r="D1263" s="87"/>
      <c r="E1263" s="87"/>
      <c r="F1263" s="87"/>
      <c r="G1263" s="88"/>
      <c r="H1263" s="89"/>
      <c r="I1263" s="89"/>
      <c r="J1263" s="89"/>
      <c r="K1263" s="89"/>
      <c r="L1263" s="89"/>
      <c r="M1263" s="89"/>
      <c r="N1263" s="89"/>
      <c r="O1263" s="89"/>
      <c r="P1263" s="89"/>
      <c r="Q1263" s="89"/>
      <c r="R1263" s="89"/>
      <c r="S1263" s="89"/>
      <c r="T1263" s="89"/>
      <c r="U1263" s="89"/>
      <c r="V1263" s="10" t="str">
        <f t="shared" si="152"/>
        <v>MISSING</v>
      </c>
      <c r="W1263" s="240" t="str">
        <f t="shared" si="153"/>
        <v xml:space="preserve"> </v>
      </c>
      <c r="X1263" s="88"/>
      <c r="Y1263" s="9" t="str">
        <f t="shared" si="154"/>
        <v>no</v>
      </c>
      <c r="Z1263" s="89"/>
      <c r="AA1263" s="89"/>
      <c r="AB1263" s="89"/>
      <c r="AC1263" s="89"/>
      <c r="AD1263" s="89"/>
      <c r="AE1263" s="89"/>
      <c r="AF1263" s="89"/>
      <c r="AG1263" s="89"/>
      <c r="AH1263" s="89"/>
      <c r="AI1263" s="89"/>
      <c r="AJ1263" s="89"/>
      <c r="AK1263" s="89"/>
      <c r="AL1263" s="89"/>
      <c r="AM1263" s="89"/>
      <c r="AN1263" s="239" t="str">
        <f t="shared" si="155"/>
        <v>MISSING</v>
      </c>
      <c r="AO1263" s="240" t="str">
        <f t="shared" si="156"/>
        <v xml:space="preserve"> </v>
      </c>
      <c r="AP1263" s="239" t="str">
        <f t="shared" si="157"/>
        <v>MISSING</v>
      </c>
      <c r="AQ1263" s="240" t="str">
        <f t="shared" si="158"/>
        <v/>
      </c>
      <c r="AR1263" s="107" t="str">
        <f t="shared" si="159"/>
        <v/>
      </c>
      <c r="AS1263" s="90"/>
    </row>
    <row r="1264" spans="2:45" x14ac:dyDescent="0.25">
      <c r="B1264" s="87"/>
      <c r="C1264" s="87"/>
      <c r="D1264" s="87"/>
      <c r="E1264" s="87"/>
      <c r="F1264" s="87"/>
      <c r="G1264" s="88"/>
      <c r="H1264" s="89"/>
      <c r="I1264" s="89"/>
      <c r="J1264" s="89"/>
      <c r="K1264" s="89"/>
      <c r="L1264" s="89"/>
      <c r="M1264" s="89"/>
      <c r="N1264" s="89"/>
      <c r="O1264" s="89"/>
      <c r="P1264" s="89"/>
      <c r="Q1264" s="89"/>
      <c r="R1264" s="89"/>
      <c r="S1264" s="89"/>
      <c r="T1264" s="89"/>
      <c r="U1264" s="89"/>
      <c r="V1264" s="10" t="str">
        <f t="shared" si="152"/>
        <v>MISSING</v>
      </c>
      <c r="W1264" s="240" t="str">
        <f t="shared" si="153"/>
        <v xml:space="preserve"> </v>
      </c>
      <c r="X1264" s="88"/>
      <c r="Y1264" s="9" t="str">
        <f t="shared" si="154"/>
        <v>no</v>
      </c>
      <c r="Z1264" s="89"/>
      <c r="AA1264" s="89"/>
      <c r="AB1264" s="89"/>
      <c r="AC1264" s="89"/>
      <c r="AD1264" s="89"/>
      <c r="AE1264" s="89"/>
      <c r="AF1264" s="89"/>
      <c r="AG1264" s="89"/>
      <c r="AH1264" s="89"/>
      <c r="AI1264" s="89"/>
      <c r="AJ1264" s="89"/>
      <c r="AK1264" s="89"/>
      <c r="AL1264" s="89"/>
      <c r="AM1264" s="89"/>
      <c r="AN1264" s="239" t="str">
        <f t="shared" si="155"/>
        <v>MISSING</v>
      </c>
      <c r="AO1264" s="240" t="str">
        <f t="shared" si="156"/>
        <v xml:space="preserve"> </v>
      </c>
      <c r="AP1264" s="239" t="str">
        <f t="shared" si="157"/>
        <v>MISSING</v>
      </c>
      <c r="AQ1264" s="240" t="str">
        <f t="shared" si="158"/>
        <v/>
      </c>
      <c r="AR1264" s="107" t="str">
        <f t="shared" si="159"/>
        <v/>
      </c>
      <c r="AS1264" s="90"/>
    </row>
    <row r="1265" spans="2:45" x14ac:dyDescent="0.25">
      <c r="B1265" s="87"/>
      <c r="C1265" s="87"/>
      <c r="D1265" s="87"/>
      <c r="E1265" s="87"/>
      <c r="F1265" s="87"/>
      <c r="G1265" s="88"/>
      <c r="H1265" s="89"/>
      <c r="I1265" s="89"/>
      <c r="J1265" s="89"/>
      <c r="K1265" s="89"/>
      <c r="L1265" s="89"/>
      <c r="M1265" s="89"/>
      <c r="N1265" s="89"/>
      <c r="O1265" s="89"/>
      <c r="P1265" s="89"/>
      <c r="Q1265" s="89"/>
      <c r="R1265" s="89"/>
      <c r="S1265" s="89"/>
      <c r="T1265" s="89"/>
      <c r="U1265" s="89"/>
      <c r="V1265" s="10" t="str">
        <f t="shared" si="152"/>
        <v>MISSING</v>
      </c>
      <c r="W1265" s="240" t="str">
        <f t="shared" si="153"/>
        <v xml:space="preserve"> </v>
      </c>
      <c r="X1265" s="88"/>
      <c r="Y1265" s="9" t="str">
        <f t="shared" si="154"/>
        <v>no</v>
      </c>
      <c r="Z1265" s="89"/>
      <c r="AA1265" s="89"/>
      <c r="AB1265" s="89"/>
      <c r="AC1265" s="89"/>
      <c r="AD1265" s="89"/>
      <c r="AE1265" s="89"/>
      <c r="AF1265" s="89"/>
      <c r="AG1265" s="89"/>
      <c r="AH1265" s="89"/>
      <c r="AI1265" s="89"/>
      <c r="AJ1265" s="89"/>
      <c r="AK1265" s="89"/>
      <c r="AL1265" s="89"/>
      <c r="AM1265" s="89"/>
      <c r="AN1265" s="239" t="str">
        <f t="shared" si="155"/>
        <v>MISSING</v>
      </c>
      <c r="AO1265" s="240" t="str">
        <f t="shared" si="156"/>
        <v xml:space="preserve"> </v>
      </c>
      <c r="AP1265" s="239" t="str">
        <f t="shared" si="157"/>
        <v>MISSING</v>
      </c>
      <c r="AQ1265" s="240" t="str">
        <f t="shared" si="158"/>
        <v/>
      </c>
      <c r="AR1265" s="107" t="str">
        <f t="shared" si="159"/>
        <v/>
      </c>
      <c r="AS1265" s="90"/>
    </row>
    <row r="1266" spans="2:45" x14ac:dyDescent="0.25">
      <c r="B1266" s="87"/>
      <c r="C1266" s="87"/>
      <c r="D1266" s="87"/>
      <c r="E1266" s="87"/>
      <c r="F1266" s="87"/>
      <c r="G1266" s="88"/>
      <c r="H1266" s="89"/>
      <c r="I1266" s="89"/>
      <c r="J1266" s="89"/>
      <c r="K1266" s="89"/>
      <c r="L1266" s="89"/>
      <c r="M1266" s="89"/>
      <c r="N1266" s="89"/>
      <c r="O1266" s="89"/>
      <c r="P1266" s="89"/>
      <c r="Q1266" s="89"/>
      <c r="R1266" s="89"/>
      <c r="S1266" s="89"/>
      <c r="T1266" s="89"/>
      <c r="U1266" s="89"/>
      <c r="V1266" s="10" t="str">
        <f t="shared" si="152"/>
        <v>MISSING</v>
      </c>
      <c r="W1266" s="240" t="str">
        <f t="shared" si="153"/>
        <v xml:space="preserve"> </v>
      </c>
      <c r="X1266" s="88"/>
      <c r="Y1266" s="9" t="str">
        <f t="shared" si="154"/>
        <v>no</v>
      </c>
      <c r="Z1266" s="89"/>
      <c r="AA1266" s="89"/>
      <c r="AB1266" s="89"/>
      <c r="AC1266" s="89"/>
      <c r="AD1266" s="89"/>
      <c r="AE1266" s="89"/>
      <c r="AF1266" s="89"/>
      <c r="AG1266" s="89"/>
      <c r="AH1266" s="89"/>
      <c r="AI1266" s="89"/>
      <c r="AJ1266" s="89"/>
      <c r="AK1266" s="89"/>
      <c r="AL1266" s="89"/>
      <c r="AM1266" s="89"/>
      <c r="AN1266" s="239" t="str">
        <f t="shared" si="155"/>
        <v>MISSING</v>
      </c>
      <c r="AO1266" s="240" t="str">
        <f t="shared" si="156"/>
        <v xml:space="preserve"> </v>
      </c>
      <c r="AP1266" s="239" t="str">
        <f t="shared" si="157"/>
        <v>MISSING</v>
      </c>
      <c r="AQ1266" s="240" t="str">
        <f t="shared" si="158"/>
        <v/>
      </c>
      <c r="AR1266" s="107" t="str">
        <f t="shared" si="159"/>
        <v/>
      </c>
      <c r="AS1266" s="90"/>
    </row>
    <row r="1267" spans="2:45" x14ac:dyDescent="0.25">
      <c r="B1267" s="87"/>
      <c r="C1267" s="87"/>
      <c r="D1267" s="87"/>
      <c r="E1267" s="87"/>
      <c r="F1267" s="87"/>
      <c r="G1267" s="88"/>
      <c r="H1267" s="89"/>
      <c r="I1267" s="89"/>
      <c r="J1267" s="89"/>
      <c r="K1267" s="89"/>
      <c r="L1267" s="89"/>
      <c r="M1267" s="89"/>
      <c r="N1267" s="89"/>
      <c r="O1267" s="89"/>
      <c r="P1267" s="89"/>
      <c r="Q1267" s="89"/>
      <c r="R1267" s="89"/>
      <c r="S1267" s="89"/>
      <c r="T1267" s="89"/>
      <c r="U1267" s="89"/>
      <c r="V1267" s="10" t="str">
        <f t="shared" si="152"/>
        <v>MISSING</v>
      </c>
      <c r="W1267" s="240" t="str">
        <f t="shared" si="153"/>
        <v xml:space="preserve"> </v>
      </c>
      <c r="X1267" s="88"/>
      <c r="Y1267" s="9" t="str">
        <f t="shared" si="154"/>
        <v>no</v>
      </c>
      <c r="Z1267" s="89"/>
      <c r="AA1267" s="89"/>
      <c r="AB1267" s="89"/>
      <c r="AC1267" s="89"/>
      <c r="AD1267" s="89"/>
      <c r="AE1267" s="89"/>
      <c r="AF1267" s="89"/>
      <c r="AG1267" s="89"/>
      <c r="AH1267" s="89"/>
      <c r="AI1267" s="89"/>
      <c r="AJ1267" s="89"/>
      <c r="AK1267" s="89"/>
      <c r="AL1267" s="89"/>
      <c r="AM1267" s="89"/>
      <c r="AN1267" s="239" t="str">
        <f t="shared" si="155"/>
        <v>MISSING</v>
      </c>
      <c r="AO1267" s="240" t="str">
        <f t="shared" si="156"/>
        <v xml:space="preserve"> </v>
      </c>
      <c r="AP1267" s="239" t="str">
        <f t="shared" si="157"/>
        <v>MISSING</v>
      </c>
      <c r="AQ1267" s="240" t="str">
        <f t="shared" si="158"/>
        <v/>
      </c>
      <c r="AR1267" s="107" t="str">
        <f t="shared" si="159"/>
        <v/>
      </c>
      <c r="AS1267" s="90"/>
    </row>
    <row r="1268" spans="2:45" x14ac:dyDescent="0.25">
      <c r="B1268" s="87"/>
      <c r="C1268" s="87"/>
      <c r="D1268" s="87"/>
      <c r="E1268" s="87"/>
      <c r="F1268" s="87"/>
      <c r="G1268" s="88"/>
      <c r="H1268" s="89"/>
      <c r="I1268" s="89"/>
      <c r="J1268" s="89"/>
      <c r="K1268" s="89"/>
      <c r="L1268" s="89"/>
      <c r="M1268" s="89"/>
      <c r="N1268" s="89"/>
      <c r="O1268" s="89"/>
      <c r="P1268" s="89"/>
      <c r="Q1268" s="89"/>
      <c r="R1268" s="89"/>
      <c r="S1268" s="89"/>
      <c r="T1268" s="89"/>
      <c r="U1268" s="89"/>
      <c r="V1268" s="10" t="str">
        <f t="shared" si="152"/>
        <v>MISSING</v>
      </c>
      <c r="W1268" s="240" t="str">
        <f t="shared" si="153"/>
        <v xml:space="preserve"> </v>
      </c>
      <c r="X1268" s="88"/>
      <c r="Y1268" s="9" t="str">
        <f t="shared" si="154"/>
        <v>no</v>
      </c>
      <c r="Z1268" s="89"/>
      <c r="AA1268" s="89"/>
      <c r="AB1268" s="89"/>
      <c r="AC1268" s="89"/>
      <c r="AD1268" s="89"/>
      <c r="AE1268" s="89"/>
      <c r="AF1268" s="89"/>
      <c r="AG1268" s="89"/>
      <c r="AH1268" s="89"/>
      <c r="AI1268" s="89"/>
      <c r="AJ1268" s="89"/>
      <c r="AK1268" s="89"/>
      <c r="AL1268" s="89"/>
      <c r="AM1268" s="89"/>
      <c r="AN1268" s="239" t="str">
        <f t="shared" si="155"/>
        <v>MISSING</v>
      </c>
      <c r="AO1268" s="240" t="str">
        <f t="shared" si="156"/>
        <v xml:space="preserve"> </v>
      </c>
      <c r="AP1268" s="239" t="str">
        <f t="shared" si="157"/>
        <v>MISSING</v>
      </c>
      <c r="AQ1268" s="240" t="str">
        <f t="shared" si="158"/>
        <v/>
      </c>
      <c r="AR1268" s="107" t="str">
        <f t="shared" si="159"/>
        <v/>
      </c>
      <c r="AS1268" s="90"/>
    </row>
    <row r="1269" spans="2:45" x14ac:dyDescent="0.25">
      <c r="B1269" s="87"/>
      <c r="C1269" s="87"/>
      <c r="D1269" s="87"/>
      <c r="E1269" s="87"/>
      <c r="F1269" s="87"/>
      <c r="G1269" s="88"/>
      <c r="H1269" s="89"/>
      <c r="I1269" s="89"/>
      <c r="J1269" s="89"/>
      <c r="K1269" s="89"/>
      <c r="L1269" s="89"/>
      <c r="M1269" s="89"/>
      <c r="N1269" s="89"/>
      <c r="O1269" s="89"/>
      <c r="P1269" s="89"/>
      <c r="Q1269" s="89"/>
      <c r="R1269" s="89"/>
      <c r="S1269" s="89"/>
      <c r="T1269" s="89"/>
      <c r="U1269" s="89"/>
      <c r="V1269" s="10" t="str">
        <f t="shared" si="152"/>
        <v>MISSING</v>
      </c>
      <c r="W1269" s="240" t="str">
        <f t="shared" si="153"/>
        <v xml:space="preserve"> </v>
      </c>
      <c r="X1269" s="88"/>
      <c r="Y1269" s="9" t="str">
        <f t="shared" si="154"/>
        <v>no</v>
      </c>
      <c r="Z1269" s="89"/>
      <c r="AA1269" s="89"/>
      <c r="AB1269" s="89"/>
      <c r="AC1269" s="89"/>
      <c r="AD1269" s="89"/>
      <c r="AE1269" s="89"/>
      <c r="AF1269" s="89"/>
      <c r="AG1269" s="89"/>
      <c r="AH1269" s="89"/>
      <c r="AI1269" s="89"/>
      <c r="AJ1269" s="89"/>
      <c r="AK1269" s="89"/>
      <c r="AL1269" s="89"/>
      <c r="AM1269" s="89"/>
      <c r="AN1269" s="239" t="str">
        <f t="shared" si="155"/>
        <v>MISSING</v>
      </c>
      <c r="AO1269" s="240" t="str">
        <f t="shared" si="156"/>
        <v xml:space="preserve"> </v>
      </c>
      <c r="AP1269" s="239" t="str">
        <f t="shared" si="157"/>
        <v>MISSING</v>
      </c>
      <c r="AQ1269" s="240" t="str">
        <f t="shared" si="158"/>
        <v/>
      </c>
      <c r="AR1269" s="107" t="str">
        <f t="shared" si="159"/>
        <v/>
      </c>
      <c r="AS1269" s="90"/>
    </row>
    <row r="1270" spans="2:45" x14ac:dyDescent="0.25">
      <c r="B1270" s="87"/>
      <c r="C1270" s="87"/>
      <c r="D1270" s="87"/>
      <c r="E1270" s="87"/>
      <c r="F1270" s="87"/>
      <c r="G1270" s="88"/>
      <c r="H1270" s="89"/>
      <c r="I1270" s="89"/>
      <c r="J1270" s="89"/>
      <c r="K1270" s="89"/>
      <c r="L1270" s="89"/>
      <c r="M1270" s="89"/>
      <c r="N1270" s="89"/>
      <c r="O1270" s="89"/>
      <c r="P1270" s="89"/>
      <c r="Q1270" s="89"/>
      <c r="R1270" s="89"/>
      <c r="S1270" s="89"/>
      <c r="T1270" s="89"/>
      <c r="U1270" s="89"/>
      <c r="V1270" s="10" t="str">
        <f t="shared" si="152"/>
        <v>MISSING</v>
      </c>
      <c r="W1270" s="240" t="str">
        <f t="shared" si="153"/>
        <v xml:space="preserve"> </v>
      </c>
      <c r="X1270" s="88"/>
      <c r="Y1270" s="9" t="str">
        <f t="shared" si="154"/>
        <v>no</v>
      </c>
      <c r="Z1270" s="89"/>
      <c r="AA1270" s="89"/>
      <c r="AB1270" s="89"/>
      <c r="AC1270" s="89"/>
      <c r="AD1270" s="89"/>
      <c r="AE1270" s="89"/>
      <c r="AF1270" s="89"/>
      <c r="AG1270" s="89"/>
      <c r="AH1270" s="89"/>
      <c r="AI1270" s="89"/>
      <c r="AJ1270" s="89"/>
      <c r="AK1270" s="89"/>
      <c r="AL1270" s="89"/>
      <c r="AM1270" s="89"/>
      <c r="AN1270" s="239" t="str">
        <f t="shared" si="155"/>
        <v>MISSING</v>
      </c>
      <c r="AO1270" s="240" t="str">
        <f t="shared" si="156"/>
        <v xml:space="preserve"> </v>
      </c>
      <c r="AP1270" s="239" t="str">
        <f t="shared" si="157"/>
        <v>MISSING</v>
      </c>
      <c r="AQ1270" s="240" t="str">
        <f t="shared" si="158"/>
        <v/>
      </c>
      <c r="AR1270" s="107" t="str">
        <f t="shared" si="159"/>
        <v/>
      </c>
      <c r="AS1270" s="90"/>
    </row>
    <row r="1271" spans="2:45" x14ac:dyDescent="0.25">
      <c r="B1271" s="87"/>
      <c r="C1271" s="87"/>
      <c r="D1271" s="87"/>
      <c r="E1271" s="87"/>
      <c r="F1271" s="87"/>
      <c r="G1271" s="88"/>
      <c r="H1271" s="89"/>
      <c r="I1271" s="89"/>
      <c r="J1271" s="89"/>
      <c r="K1271" s="89"/>
      <c r="L1271" s="89"/>
      <c r="M1271" s="89"/>
      <c r="N1271" s="89"/>
      <c r="O1271" s="89"/>
      <c r="P1271" s="89"/>
      <c r="Q1271" s="89"/>
      <c r="R1271" s="89"/>
      <c r="S1271" s="89"/>
      <c r="T1271" s="89"/>
      <c r="U1271" s="89"/>
      <c r="V1271" s="10" t="str">
        <f t="shared" si="152"/>
        <v>MISSING</v>
      </c>
      <c r="W1271" s="240" t="str">
        <f t="shared" si="153"/>
        <v xml:space="preserve"> </v>
      </c>
      <c r="X1271" s="88"/>
      <c r="Y1271" s="9" t="str">
        <f t="shared" si="154"/>
        <v>no</v>
      </c>
      <c r="Z1271" s="89"/>
      <c r="AA1271" s="89"/>
      <c r="AB1271" s="89"/>
      <c r="AC1271" s="89"/>
      <c r="AD1271" s="89"/>
      <c r="AE1271" s="89"/>
      <c r="AF1271" s="89"/>
      <c r="AG1271" s="89"/>
      <c r="AH1271" s="89"/>
      <c r="AI1271" s="89"/>
      <c r="AJ1271" s="89"/>
      <c r="AK1271" s="89"/>
      <c r="AL1271" s="89"/>
      <c r="AM1271" s="89"/>
      <c r="AN1271" s="239" t="str">
        <f t="shared" si="155"/>
        <v>MISSING</v>
      </c>
      <c r="AO1271" s="240" t="str">
        <f t="shared" si="156"/>
        <v xml:space="preserve"> </v>
      </c>
      <c r="AP1271" s="239" t="str">
        <f t="shared" si="157"/>
        <v>MISSING</v>
      </c>
      <c r="AQ1271" s="240" t="str">
        <f t="shared" si="158"/>
        <v/>
      </c>
      <c r="AR1271" s="107" t="str">
        <f t="shared" si="159"/>
        <v/>
      </c>
      <c r="AS1271" s="90"/>
    </row>
    <row r="1272" spans="2:45" x14ac:dyDescent="0.25">
      <c r="B1272" s="87"/>
      <c r="C1272" s="87"/>
      <c r="D1272" s="87"/>
      <c r="E1272" s="87"/>
      <c r="F1272" s="87"/>
      <c r="G1272" s="88"/>
      <c r="H1272" s="89"/>
      <c r="I1272" s="89"/>
      <c r="J1272" s="89"/>
      <c r="K1272" s="89"/>
      <c r="L1272" s="89"/>
      <c r="M1272" s="89"/>
      <c r="N1272" s="89"/>
      <c r="O1272" s="89"/>
      <c r="P1272" s="89"/>
      <c r="Q1272" s="89"/>
      <c r="R1272" s="89"/>
      <c r="S1272" s="89"/>
      <c r="T1272" s="89"/>
      <c r="U1272" s="89"/>
      <c r="V1272" s="10" t="str">
        <f t="shared" si="152"/>
        <v>MISSING</v>
      </c>
      <c r="W1272" s="240" t="str">
        <f t="shared" si="153"/>
        <v xml:space="preserve"> </v>
      </c>
      <c r="X1272" s="88"/>
      <c r="Y1272" s="9" t="str">
        <f t="shared" si="154"/>
        <v>no</v>
      </c>
      <c r="Z1272" s="89"/>
      <c r="AA1272" s="89"/>
      <c r="AB1272" s="89"/>
      <c r="AC1272" s="89"/>
      <c r="AD1272" s="89"/>
      <c r="AE1272" s="89"/>
      <c r="AF1272" s="89"/>
      <c r="AG1272" s="89"/>
      <c r="AH1272" s="89"/>
      <c r="AI1272" s="89"/>
      <c r="AJ1272" s="89"/>
      <c r="AK1272" s="89"/>
      <c r="AL1272" s="89"/>
      <c r="AM1272" s="89"/>
      <c r="AN1272" s="239" t="str">
        <f t="shared" si="155"/>
        <v>MISSING</v>
      </c>
      <c r="AO1272" s="240" t="str">
        <f t="shared" si="156"/>
        <v xml:space="preserve"> </v>
      </c>
      <c r="AP1272" s="239" t="str">
        <f t="shared" si="157"/>
        <v>MISSING</v>
      </c>
      <c r="AQ1272" s="240" t="str">
        <f t="shared" si="158"/>
        <v/>
      </c>
      <c r="AR1272" s="107" t="str">
        <f t="shared" si="159"/>
        <v/>
      </c>
      <c r="AS1272" s="90"/>
    </row>
    <row r="1273" spans="2:45" x14ac:dyDescent="0.25">
      <c r="B1273" s="87"/>
      <c r="C1273" s="87"/>
      <c r="D1273" s="87"/>
      <c r="E1273" s="87"/>
      <c r="F1273" s="87"/>
      <c r="G1273" s="88"/>
      <c r="H1273" s="89"/>
      <c r="I1273" s="89"/>
      <c r="J1273" s="89"/>
      <c r="K1273" s="89"/>
      <c r="L1273" s="89"/>
      <c r="M1273" s="89"/>
      <c r="N1273" s="89"/>
      <c r="O1273" s="89"/>
      <c r="P1273" s="89"/>
      <c r="Q1273" s="89"/>
      <c r="R1273" s="89"/>
      <c r="S1273" s="89"/>
      <c r="T1273" s="89"/>
      <c r="U1273" s="89"/>
      <c r="V1273" s="10" t="str">
        <f t="shared" si="152"/>
        <v>MISSING</v>
      </c>
      <c r="W1273" s="240" t="str">
        <f t="shared" si="153"/>
        <v xml:space="preserve"> </v>
      </c>
      <c r="X1273" s="88"/>
      <c r="Y1273" s="9" t="str">
        <f t="shared" si="154"/>
        <v>no</v>
      </c>
      <c r="Z1273" s="89"/>
      <c r="AA1273" s="89"/>
      <c r="AB1273" s="89"/>
      <c r="AC1273" s="89"/>
      <c r="AD1273" s="89"/>
      <c r="AE1273" s="89"/>
      <c r="AF1273" s="89"/>
      <c r="AG1273" s="89"/>
      <c r="AH1273" s="89"/>
      <c r="AI1273" s="89"/>
      <c r="AJ1273" s="89"/>
      <c r="AK1273" s="89"/>
      <c r="AL1273" s="89"/>
      <c r="AM1273" s="89"/>
      <c r="AN1273" s="239" t="str">
        <f t="shared" si="155"/>
        <v>MISSING</v>
      </c>
      <c r="AO1273" s="240" t="str">
        <f t="shared" si="156"/>
        <v xml:space="preserve"> </v>
      </c>
      <c r="AP1273" s="239" t="str">
        <f t="shared" si="157"/>
        <v>MISSING</v>
      </c>
      <c r="AQ1273" s="240" t="str">
        <f t="shared" si="158"/>
        <v/>
      </c>
      <c r="AR1273" s="107" t="str">
        <f t="shared" si="159"/>
        <v/>
      </c>
      <c r="AS1273" s="90"/>
    </row>
    <row r="1274" spans="2:45" x14ac:dyDescent="0.25">
      <c r="B1274" s="87"/>
      <c r="C1274" s="87"/>
      <c r="D1274" s="87"/>
      <c r="E1274" s="87"/>
      <c r="F1274" s="87"/>
      <c r="G1274" s="88"/>
      <c r="H1274" s="89"/>
      <c r="I1274" s="89"/>
      <c r="J1274" s="89"/>
      <c r="K1274" s="89"/>
      <c r="L1274" s="89"/>
      <c r="M1274" s="89"/>
      <c r="N1274" s="89"/>
      <c r="O1274" s="89"/>
      <c r="P1274" s="89"/>
      <c r="Q1274" s="89"/>
      <c r="R1274" s="89"/>
      <c r="S1274" s="89"/>
      <c r="T1274" s="89"/>
      <c r="U1274" s="89"/>
      <c r="V1274" s="10" t="str">
        <f t="shared" si="152"/>
        <v>MISSING</v>
      </c>
      <c r="W1274" s="240" t="str">
        <f t="shared" si="153"/>
        <v xml:space="preserve"> </v>
      </c>
      <c r="X1274" s="88"/>
      <c r="Y1274" s="9" t="str">
        <f t="shared" si="154"/>
        <v>no</v>
      </c>
      <c r="Z1274" s="89"/>
      <c r="AA1274" s="89"/>
      <c r="AB1274" s="89"/>
      <c r="AC1274" s="89"/>
      <c r="AD1274" s="89"/>
      <c r="AE1274" s="89"/>
      <c r="AF1274" s="89"/>
      <c r="AG1274" s="89"/>
      <c r="AH1274" s="89"/>
      <c r="AI1274" s="89"/>
      <c r="AJ1274" s="89"/>
      <c r="AK1274" s="89"/>
      <c r="AL1274" s="89"/>
      <c r="AM1274" s="89"/>
      <c r="AN1274" s="239" t="str">
        <f t="shared" si="155"/>
        <v>MISSING</v>
      </c>
      <c r="AO1274" s="240" t="str">
        <f t="shared" si="156"/>
        <v xml:space="preserve"> </v>
      </c>
      <c r="AP1274" s="239" t="str">
        <f t="shared" si="157"/>
        <v>MISSING</v>
      </c>
      <c r="AQ1274" s="240" t="str">
        <f t="shared" si="158"/>
        <v/>
      </c>
      <c r="AR1274" s="107" t="str">
        <f t="shared" si="159"/>
        <v/>
      </c>
      <c r="AS1274" s="90"/>
    </row>
    <row r="1275" spans="2:45" x14ac:dyDescent="0.25">
      <c r="B1275" s="87"/>
      <c r="C1275" s="87"/>
      <c r="D1275" s="87"/>
      <c r="E1275" s="87"/>
      <c r="F1275" s="87"/>
      <c r="G1275" s="88"/>
      <c r="H1275" s="89"/>
      <c r="I1275" s="89"/>
      <c r="J1275" s="89"/>
      <c r="K1275" s="89"/>
      <c r="L1275" s="89"/>
      <c r="M1275" s="89"/>
      <c r="N1275" s="89"/>
      <c r="O1275" s="89"/>
      <c r="P1275" s="89"/>
      <c r="Q1275" s="89"/>
      <c r="R1275" s="89"/>
      <c r="S1275" s="89"/>
      <c r="T1275" s="89"/>
      <c r="U1275" s="89"/>
      <c r="V1275" s="10" t="str">
        <f t="shared" si="152"/>
        <v>MISSING</v>
      </c>
      <c r="W1275" s="240" t="str">
        <f t="shared" si="153"/>
        <v xml:space="preserve"> </v>
      </c>
      <c r="X1275" s="88"/>
      <c r="Y1275" s="9" t="str">
        <f t="shared" si="154"/>
        <v>no</v>
      </c>
      <c r="Z1275" s="89"/>
      <c r="AA1275" s="89"/>
      <c r="AB1275" s="89"/>
      <c r="AC1275" s="89"/>
      <c r="AD1275" s="89"/>
      <c r="AE1275" s="89"/>
      <c r="AF1275" s="89"/>
      <c r="AG1275" s="89"/>
      <c r="AH1275" s="89"/>
      <c r="AI1275" s="89"/>
      <c r="AJ1275" s="89"/>
      <c r="AK1275" s="89"/>
      <c r="AL1275" s="89"/>
      <c r="AM1275" s="89"/>
      <c r="AN1275" s="239" t="str">
        <f t="shared" si="155"/>
        <v>MISSING</v>
      </c>
      <c r="AO1275" s="240" t="str">
        <f t="shared" si="156"/>
        <v xml:space="preserve"> </v>
      </c>
      <c r="AP1275" s="239" t="str">
        <f t="shared" si="157"/>
        <v>MISSING</v>
      </c>
      <c r="AQ1275" s="240" t="str">
        <f t="shared" si="158"/>
        <v/>
      </c>
      <c r="AR1275" s="107" t="str">
        <f t="shared" si="159"/>
        <v/>
      </c>
      <c r="AS1275" s="90"/>
    </row>
    <row r="1276" spans="2:45" x14ac:dyDescent="0.25">
      <c r="B1276" s="87"/>
      <c r="C1276" s="87"/>
      <c r="D1276" s="87"/>
      <c r="E1276" s="87"/>
      <c r="F1276" s="87"/>
      <c r="G1276" s="88"/>
      <c r="H1276" s="89"/>
      <c r="I1276" s="89"/>
      <c r="J1276" s="89"/>
      <c r="K1276" s="89"/>
      <c r="L1276" s="89"/>
      <c r="M1276" s="89"/>
      <c r="N1276" s="89"/>
      <c r="O1276" s="89"/>
      <c r="P1276" s="89"/>
      <c r="Q1276" s="89"/>
      <c r="R1276" s="89"/>
      <c r="S1276" s="89"/>
      <c r="T1276" s="89"/>
      <c r="U1276" s="89"/>
      <c r="V1276" s="10" t="str">
        <f t="shared" si="152"/>
        <v>MISSING</v>
      </c>
      <c r="W1276" s="240" t="str">
        <f t="shared" si="153"/>
        <v xml:space="preserve"> </v>
      </c>
      <c r="X1276" s="88"/>
      <c r="Y1276" s="9" t="str">
        <f t="shared" si="154"/>
        <v>no</v>
      </c>
      <c r="Z1276" s="89"/>
      <c r="AA1276" s="89"/>
      <c r="AB1276" s="89"/>
      <c r="AC1276" s="89"/>
      <c r="AD1276" s="89"/>
      <c r="AE1276" s="89"/>
      <c r="AF1276" s="89"/>
      <c r="AG1276" s="89"/>
      <c r="AH1276" s="89"/>
      <c r="AI1276" s="89"/>
      <c r="AJ1276" s="89"/>
      <c r="AK1276" s="89"/>
      <c r="AL1276" s="89"/>
      <c r="AM1276" s="89"/>
      <c r="AN1276" s="239" t="str">
        <f t="shared" si="155"/>
        <v>MISSING</v>
      </c>
      <c r="AO1276" s="240" t="str">
        <f t="shared" si="156"/>
        <v xml:space="preserve"> </v>
      </c>
      <c r="AP1276" s="239" t="str">
        <f t="shared" si="157"/>
        <v>MISSING</v>
      </c>
      <c r="AQ1276" s="240" t="str">
        <f t="shared" si="158"/>
        <v/>
      </c>
      <c r="AR1276" s="107" t="str">
        <f t="shared" si="159"/>
        <v/>
      </c>
      <c r="AS1276" s="90"/>
    </row>
    <row r="1277" spans="2:45" x14ac:dyDescent="0.25">
      <c r="B1277" s="87"/>
      <c r="C1277" s="87"/>
      <c r="D1277" s="87"/>
      <c r="E1277" s="87"/>
      <c r="F1277" s="87"/>
      <c r="G1277" s="88"/>
      <c r="H1277" s="89"/>
      <c r="I1277" s="89"/>
      <c r="J1277" s="89"/>
      <c r="K1277" s="89"/>
      <c r="L1277" s="89"/>
      <c r="M1277" s="89"/>
      <c r="N1277" s="89"/>
      <c r="O1277" s="89"/>
      <c r="P1277" s="89"/>
      <c r="Q1277" s="89"/>
      <c r="R1277" s="89"/>
      <c r="S1277" s="89"/>
      <c r="T1277" s="89"/>
      <c r="U1277" s="89"/>
      <c r="V1277" s="10" t="str">
        <f t="shared" si="152"/>
        <v>MISSING</v>
      </c>
      <c r="W1277" s="240" t="str">
        <f t="shared" si="153"/>
        <v xml:space="preserve"> </v>
      </c>
      <c r="X1277" s="88"/>
      <c r="Y1277" s="9" t="str">
        <f t="shared" si="154"/>
        <v>no</v>
      </c>
      <c r="Z1277" s="89"/>
      <c r="AA1277" s="89"/>
      <c r="AB1277" s="89"/>
      <c r="AC1277" s="89"/>
      <c r="AD1277" s="89"/>
      <c r="AE1277" s="89"/>
      <c r="AF1277" s="89"/>
      <c r="AG1277" s="89"/>
      <c r="AH1277" s="89"/>
      <c r="AI1277" s="89"/>
      <c r="AJ1277" s="89"/>
      <c r="AK1277" s="89"/>
      <c r="AL1277" s="89"/>
      <c r="AM1277" s="89"/>
      <c r="AN1277" s="239" t="str">
        <f t="shared" si="155"/>
        <v>MISSING</v>
      </c>
      <c r="AO1277" s="240" t="str">
        <f t="shared" si="156"/>
        <v xml:space="preserve"> </v>
      </c>
      <c r="AP1277" s="239" t="str">
        <f t="shared" si="157"/>
        <v>MISSING</v>
      </c>
      <c r="AQ1277" s="240" t="str">
        <f t="shared" si="158"/>
        <v/>
      </c>
      <c r="AR1277" s="107" t="str">
        <f t="shared" si="159"/>
        <v/>
      </c>
      <c r="AS1277" s="90"/>
    </row>
    <row r="1278" spans="2:45" x14ac:dyDescent="0.25">
      <c r="B1278" s="87"/>
      <c r="C1278" s="87"/>
      <c r="D1278" s="87"/>
      <c r="E1278" s="87"/>
      <c r="F1278" s="87"/>
      <c r="G1278" s="88"/>
      <c r="H1278" s="89"/>
      <c r="I1278" s="89"/>
      <c r="J1278" s="89"/>
      <c r="K1278" s="89"/>
      <c r="L1278" s="89"/>
      <c r="M1278" s="89"/>
      <c r="N1278" s="89"/>
      <c r="O1278" s="89"/>
      <c r="P1278" s="89"/>
      <c r="Q1278" s="89"/>
      <c r="R1278" s="89"/>
      <c r="S1278" s="89"/>
      <c r="T1278" s="89"/>
      <c r="U1278" s="89"/>
      <c r="V1278" s="10" t="str">
        <f t="shared" si="152"/>
        <v>MISSING</v>
      </c>
      <c r="W1278" s="240" t="str">
        <f t="shared" si="153"/>
        <v xml:space="preserve"> </v>
      </c>
      <c r="X1278" s="88"/>
      <c r="Y1278" s="9" t="str">
        <f t="shared" si="154"/>
        <v>no</v>
      </c>
      <c r="Z1278" s="89"/>
      <c r="AA1278" s="89"/>
      <c r="AB1278" s="89"/>
      <c r="AC1278" s="89"/>
      <c r="AD1278" s="89"/>
      <c r="AE1278" s="89"/>
      <c r="AF1278" s="89"/>
      <c r="AG1278" s="89"/>
      <c r="AH1278" s="89"/>
      <c r="AI1278" s="89"/>
      <c r="AJ1278" s="89"/>
      <c r="AK1278" s="89"/>
      <c r="AL1278" s="89"/>
      <c r="AM1278" s="89"/>
      <c r="AN1278" s="239" t="str">
        <f t="shared" si="155"/>
        <v>MISSING</v>
      </c>
      <c r="AO1278" s="240" t="str">
        <f t="shared" si="156"/>
        <v xml:space="preserve"> </v>
      </c>
      <c r="AP1278" s="239" t="str">
        <f t="shared" si="157"/>
        <v>MISSING</v>
      </c>
      <c r="AQ1278" s="240" t="str">
        <f t="shared" si="158"/>
        <v/>
      </c>
      <c r="AR1278" s="107" t="str">
        <f t="shared" si="159"/>
        <v/>
      </c>
      <c r="AS1278" s="90"/>
    </row>
    <row r="1279" spans="2:45" x14ac:dyDescent="0.25">
      <c r="B1279" s="87"/>
      <c r="C1279" s="87"/>
      <c r="D1279" s="87"/>
      <c r="E1279" s="87"/>
      <c r="F1279" s="87"/>
      <c r="G1279" s="88"/>
      <c r="H1279" s="89"/>
      <c r="I1279" s="89"/>
      <c r="J1279" s="89"/>
      <c r="K1279" s="89"/>
      <c r="L1279" s="89"/>
      <c r="M1279" s="89"/>
      <c r="N1279" s="89"/>
      <c r="O1279" s="89"/>
      <c r="P1279" s="89"/>
      <c r="Q1279" s="89"/>
      <c r="R1279" s="89"/>
      <c r="S1279" s="89"/>
      <c r="T1279" s="89"/>
      <c r="U1279" s="89"/>
      <c r="V1279" s="10" t="str">
        <f t="shared" si="152"/>
        <v>MISSING</v>
      </c>
      <c r="W1279" s="240" t="str">
        <f t="shared" si="153"/>
        <v xml:space="preserve"> </v>
      </c>
      <c r="X1279" s="88"/>
      <c r="Y1279" s="9" t="str">
        <f t="shared" si="154"/>
        <v>no</v>
      </c>
      <c r="Z1279" s="89"/>
      <c r="AA1279" s="89"/>
      <c r="AB1279" s="89"/>
      <c r="AC1279" s="89"/>
      <c r="AD1279" s="89"/>
      <c r="AE1279" s="89"/>
      <c r="AF1279" s="89"/>
      <c r="AG1279" s="89"/>
      <c r="AH1279" s="89"/>
      <c r="AI1279" s="89"/>
      <c r="AJ1279" s="89"/>
      <c r="AK1279" s="89"/>
      <c r="AL1279" s="89"/>
      <c r="AM1279" s="89"/>
      <c r="AN1279" s="239" t="str">
        <f t="shared" si="155"/>
        <v>MISSING</v>
      </c>
      <c r="AO1279" s="240" t="str">
        <f t="shared" si="156"/>
        <v xml:space="preserve"> </v>
      </c>
      <c r="AP1279" s="239" t="str">
        <f t="shared" si="157"/>
        <v>MISSING</v>
      </c>
      <c r="AQ1279" s="240" t="str">
        <f t="shared" si="158"/>
        <v/>
      </c>
      <c r="AR1279" s="107" t="str">
        <f t="shared" si="159"/>
        <v/>
      </c>
      <c r="AS1279" s="90"/>
    </row>
    <row r="1280" spans="2:45" x14ac:dyDescent="0.25">
      <c r="B1280" s="87"/>
      <c r="C1280" s="87"/>
      <c r="D1280" s="87"/>
      <c r="E1280" s="87"/>
      <c r="F1280" s="87"/>
      <c r="G1280" s="88"/>
      <c r="H1280" s="89"/>
      <c r="I1280" s="89"/>
      <c r="J1280" s="89"/>
      <c r="K1280" s="89"/>
      <c r="L1280" s="89"/>
      <c r="M1280" s="89"/>
      <c r="N1280" s="89"/>
      <c r="O1280" s="89"/>
      <c r="P1280" s="89"/>
      <c r="Q1280" s="89"/>
      <c r="R1280" s="89"/>
      <c r="S1280" s="89"/>
      <c r="T1280" s="89"/>
      <c r="U1280" s="89"/>
      <c r="V1280" s="10" t="str">
        <f t="shared" si="152"/>
        <v>MISSING</v>
      </c>
      <c r="W1280" s="240" t="str">
        <f t="shared" si="153"/>
        <v xml:space="preserve"> </v>
      </c>
      <c r="X1280" s="88"/>
      <c r="Y1280" s="9" t="str">
        <f t="shared" si="154"/>
        <v>no</v>
      </c>
      <c r="Z1280" s="89"/>
      <c r="AA1280" s="89"/>
      <c r="AB1280" s="89"/>
      <c r="AC1280" s="89"/>
      <c r="AD1280" s="89"/>
      <c r="AE1280" s="89"/>
      <c r="AF1280" s="89"/>
      <c r="AG1280" s="89"/>
      <c r="AH1280" s="89"/>
      <c r="AI1280" s="89"/>
      <c r="AJ1280" s="89"/>
      <c r="AK1280" s="89"/>
      <c r="AL1280" s="89"/>
      <c r="AM1280" s="89"/>
      <c r="AN1280" s="239" t="str">
        <f t="shared" si="155"/>
        <v>MISSING</v>
      </c>
      <c r="AO1280" s="240" t="str">
        <f t="shared" si="156"/>
        <v xml:space="preserve"> </v>
      </c>
      <c r="AP1280" s="239" t="str">
        <f t="shared" si="157"/>
        <v>MISSING</v>
      </c>
      <c r="AQ1280" s="240" t="str">
        <f t="shared" si="158"/>
        <v/>
      </c>
      <c r="AR1280" s="107" t="str">
        <f t="shared" si="159"/>
        <v/>
      </c>
      <c r="AS1280" s="90"/>
    </row>
    <row r="1281" spans="2:45" x14ac:dyDescent="0.25">
      <c r="B1281" s="87"/>
      <c r="C1281" s="87"/>
      <c r="D1281" s="87"/>
      <c r="E1281" s="87"/>
      <c r="F1281" s="87"/>
      <c r="G1281" s="88"/>
      <c r="H1281" s="89"/>
      <c r="I1281" s="89"/>
      <c r="J1281" s="89"/>
      <c r="K1281" s="89"/>
      <c r="L1281" s="89"/>
      <c r="M1281" s="89"/>
      <c r="N1281" s="89"/>
      <c r="O1281" s="89"/>
      <c r="P1281" s="89"/>
      <c r="Q1281" s="89"/>
      <c r="R1281" s="89"/>
      <c r="S1281" s="89"/>
      <c r="T1281" s="89"/>
      <c r="U1281" s="89"/>
      <c r="V1281" s="10" t="str">
        <f t="shared" si="152"/>
        <v>MISSING</v>
      </c>
      <c r="W1281" s="240" t="str">
        <f t="shared" si="153"/>
        <v xml:space="preserve"> </v>
      </c>
      <c r="X1281" s="88"/>
      <c r="Y1281" s="9" t="str">
        <f t="shared" si="154"/>
        <v>no</v>
      </c>
      <c r="Z1281" s="89"/>
      <c r="AA1281" s="89"/>
      <c r="AB1281" s="89"/>
      <c r="AC1281" s="89"/>
      <c r="AD1281" s="89"/>
      <c r="AE1281" s="89"/>
      <c r="AF1281" s="89"/>
      <c r="AG1281" s="89"/>
      <c r="AH1281" s="89"/>
      <c r="AI1281" s="89"/>
      <c r="AJ1281" s="89"/>
      <c r="AK1281" s="89"/>
      <c r="AL1281" s="89"/>
      <c r="AM1281" s="89"/>
      <c r="AN1281" s="239" t="str">
        <f t="shared" si="155"/>
        <v>MISSING</v>
      </c>
      <c r="AO1281" s="240" t="str">
        <f t="shared" si="156"/>
        <v xml:space="preserve"> </v>
      </c>
      <c r="AP1281" s="239" t="str">
        <f t="shared" si="157"/>
        <v>MISSING</v>
      </c>
      <c r="AQ1281" s="240" t="str">
        <f t="shared" si="158"/>
        <v/>
      </c>
      <c r="AR1281" s="107" t="str">
        <f t="shared" si="159"/>
        <v/>
      </c>
      <c r="AS1281" s="90"/>
    </row>
    <row r="1282" spans="2:45" x14ac:dyDescent="0.25">
      <c r="B1282" s="87"/>
      <c r="C1282" s="87"/>
      <c r="D1282" s="87"/>
      <c r="E1282" s="87"/>
      <c r="F1282" s="87"/>
      <c r="G1282" s="88"/>
      <c r="H1282" s="89"/>
      <c r="I1282" s="89"/>
      <c r="J1282" s="89"/>
      <c r="K1282" s="89"/>
      <c r="L1282" s="89"/>
      <c r="M1282" s="89"/>
      <c r="N1282" s="89"/>
      <c r="O1282" s="89"/>
      <c r="P1282" s="89"/>
      <c r="Q1282" s="89"/>
      <c r="R1282" s="89"/>
      <c r="S1282" s="89"/>
      <c r="T1282" s="89"/>
      <c r="U1282" s="89"/>
      <c r="V1282" s="10" t="str">
        <f t="shared" si="152"/>
        <v>MISSING</v>
      </c>
      <c r="W1282" s="240" t="str">
        <f t="shared" si="153"/>
        <v xml:space="preserve"> </v>
      </c>
      <c r="X1282" s="88"/>
      <c r="Y1282" s="9" t="str">
        <f t="shared" si="154"/>
        <v>no</v>
      </c>
      <c r="Z1282" s="89"/>
      <c r="AA1282" s="89"/>
      <c r="AB1282" s="89"/>
      <c r="AC1282" s="89"/>
      <c r="AD1282" s="89"/>
      <c r="AE1282" s="89"/>
      <c r="AF1282" s="89"/>
      <c r="AG1282" s="89"/>
      <c r="AH1282" s="89"/>
      <c r="AI1282" s="89"/>
      <c r="AJ1282" s="89"/>
      <c r="AK1282" s="89"/>
      <c r="AL1282" s="89"/>
      <c r="AM1282" s="89"/>
      <c r="AN1282" s="239" t="str">
        <f t="shared" si="155"/>
        <v>MISSING</v>
      </c>
      <c r="AO1282" s="240" t="str">
        <f t="shared" si="156"/>
        <v xml:space="preserve"> </v>
      </c>
      <c r="AP1282" s="239" t="str">
        <f t="shared" si="157"/>
        <v>MISSING</v>
      </c>
      <c r="AQ1282" s="240" t="str">
        <f t="shared" si="158"/>
        <v/>
      </c>
      <c r="AR1282" s="107" t="str">
        <f t="shared" si="159"/>
        <v/>
      </c>
      <c r="AS1282" s="90"/>
    </row>
    <row r="1283" spans="2:45" x14ac:dyDescent="0.25">
      <c r="B1283" s="87"/>
      <c r="C1283" s="87"/>
      <c r="D1283" s="87"/>
      <c r="E1283" s="87"/>
      <c r="F1283" s="87"/>
      <c r="G1283" s="88"/>
      <c r="H1283" s="89"/>
      <c r="I1283" s="89"/>
      <c r="J1283" s="89"/>
      <c r="K1283" s="89"/>
      <c r="L1283" s="89"/>
      <c r="M1283" s="89"/>
      <c r="N1283" s="89"/>
      <c r="O1283" s="89"/>
      <c r="P1283" s="89"/>
      <c r="Q1283" s="89"/>
      <c r="R1283" s="89"/>
      <c r="S1283" s="89"/>
      <c r="T1283" s="89"/>
      <c r="U1283" s="89"/>
      <c r="V1283" s="10" t="str">
        <f t="shared" si="152"/>
        <v>MISSING</v>
      </c>
      <c r="W1283" s="240" t="str">
        <f t="shared" si="153"/>
        <v xml:space="preserve"> </v>
      </c>
      <c r="X1283" s="88"/>
      <c r="Y1283" s="9" t="str">
        <f t="shared" si="154"/>
        <v>no</v>
      </c>
      <c r="Z1283" s="89"/>
      <c r="AA1283" s="89"/>
      <c r="AB1283" s="89"/>
      <c r="AC1283" s="89"/>
      <c r="AD1283" s="89"/>
      <c r="AE1283" s="89"/>
      <c r="AF1283" s="89"/>
      <c r="AG1283" s="89"/>
      <c r="AH1283" s="89"/>
      <c r="AI1283" s="89"/>
      <c r="AJ1283" s="89"/>
      <c r="AK1283" s="89"/>
      <c r="AL1283" s="89"/>
      <c r="AM1283" s="89"/>
      <c r="AN1283" s="239" t="str">
        <f t="shared" si="155"/>
        <v>MISSING</v>
      </c>
      <c r="AO1283" s="240" t="str">
        <f t="shared" si="156"/>
        <v xml:space="preserve"> </v>
      </c>
      <c r="AP1283" s="239" t="str">
        <f t="shared" si="157"/>
        <v>MISSING</v>
      </c>
      <c r="AQ1283" s="240" t="str">
        <f t="shared" si="158"/>
        <v/>
      </c>
      <c r="AR1283" s="107" t="str">
        <f t="shared" si="159"/>
        <v/>
      </c>
      <c r="AS1283" s="90"/>
    </row>
    <row r="1284" spans="2:45" x14ac:dyDescent="0.25">
      <c r="B1284" s="87"/>
      <c r="C1284" s="87"/>
      <c r="D1284" s="87"/>
      <c r="E1284" s="87"/>
      <c r="F1284" s="87"/>
      <c r="G1284" s="88"/>
      <c r="H1284" s="89"/>
      <c r="I1284" s="89"/>
      <c r="J1284" s="89"/>
      <c r="K1284" s="89"/>
      <c r="L1284" s="89"/>
      <c r="M1284" s="89"/>
      <c r="N1284" s="89"/>
      <c r="O1284" s="89"/>
      <c r="P1284" s="89"/>
      <c r="Q1284" s="89"/>
      <c r="R1284" s="89"/>
      <c r="S1284" s="89"/>
      <c r="T1284" s="89"/>
      <c r="U1284" s="89"/>
      <c r="V1284" s="10" t="str">
        <f t="shared" ref="V1284:V1347" si="160">IF((COUNTBLANK(H1284:U1284))&lt;4,(AVERAGE(H1284:U1284)*14),"MISSING")</f>
        <v>MISSING</v>
      </c>
      <c r="W1284" s="240" t="str">
        <f t="shared" ref="W1284:W1347" si="161">IF(V1284="MISSING"," ",IF(V1284&lt;43,"Low",IF(V1284&lt;61,"Moderate",IF(V1284&gt;=61,"High"," "))))</f>
        <v xml:space="preserve"> </v>
      </c>
      <c r="X1284" s="88"/>
      <c r="Y1284" s="9" t="str">
        <f t="shared" ref="Y1284:Y1347" si="162">IF(X1284-M1284&gt;13,"yes","no")</f>
        <v>no</v>
      </c>
      <c r="Z1284" s="89"/>
      <c r="AA1284" s="89"/>
      <c r="AB1284" s="89"/>
      <c r="AC1284" s="89"/>
      <c r="AD1284" s="89"/>
      <c r="AE1284" s="89"/>
      <c r="AF1284" s="89"/>
      <c r="AG1284" s="89"/>
      <c r="AH1284" s="89"/>
      <c r="AI1284" s="89"/>
      <c r="AJ1284" s="89"/>
      <c r="AK1284" s="89"/>
      <c r="AL1284" s="89"/>
      <c r="AM1284" s="89"/>
      <c r="AN1284" s="239" t="str">
        <f t="shared" ref="AN1284:AN1347" si="163">IF((COUNTBLANK(Z1284:AM1284))&lt;4,(AVERAGE(Z1284:AM1284)*14),"MISSING")</f>
        <v>MISSING</v>
      </c>
      <c r="AO1284" s="240" t="str">
        <f t="shared" ref="AO1284:AO1347" si="164">IF(AN1284="MISSING"," ",IF(AN1284&lt;43,"Low",IF(AN1284&lt;61,"Moderate",IF(AN1284&gt;=61,"High"," "))))</f>
        <v xml:space="preserve"> </v>
      </c>
      <c r="AP1284" s="239" t="str">
        <f t="shared" ref="AP1284:AP1347" si="165">IFERROR(VALUE(AN1284)-VALUE(V1284),"MISSING")</f>
        <v>MISSING</v>
      </c>
      <c r="AQ1284" s="240" t="str">
        <f t="shared" ref="AQ1284:AQ1347" si="166">IF(AP1284="MISSING","",IF(AP1284&gt;2,"yes",IF(AP1284&lt;3,"no")))</f>
        <v/>
      </c>
      <c r="AR1284" s="107" t="str">
        <f t="shared" ref="AR1284:AR1347" si="167">IF(AP1284="MISSING","",IF(AP1284&lt;-2,"yes",IF(AQ1284&gt;-3,"no")))</f>
        <v/>
      </c>
      <c r="AS1284" s="90"/>
    </row>
    <row r="1285" spans="2:45" x14ac:dyDescent="0.25">
      <c r="B1285" s="87"/>
      <c r="C1285" s="87"/>
      <c r="D1285" s="87"/>
      <c r="E1285" s="87"/>
      <c r="F1285" s="87"/>
      <c r="G1285" s="88"/>
      <c r="H1285" s="89"/>
      <c r="I1285" s="89"/>
      <c r="J1285" s="89"/>
      <c r="K1285" s="89"/>
      <c r="L1285" s="89"/>
      <c r="M1285" s="89"/>
      <c r="N1285" s="89"/>
      <c r="O1285" s="89"/>
      <c r="P1285" s="89"/>
      <c r="Q1285" s="89"/>
      <c r="R1285" s="89"/>
      <c r="S1285" s="89"/>
      <c r="T1285" s="89"/>
      <c r="U1285" s="89"/>
      <c r="V1285" s="10" t="str">
        <f t="shared" si="160"/>
        <v>MISSING</v>
      </c>
      <c r="W1285" s="240" t="str">
        <f t="shared" si="161"/>
        <v xml:space="preserve"> </v>
      </c>
      <c r="X1285" s="88"/>
      <c r="Y1285" s="9" t="str">
        <f t="shared" si="162"/>
        <v>no</v>
      </c>
      <c r="Z1285" s="89"/>
      <c r="AA1285" s="89"/>
      <c r="AB1285" s="89"/>
      <c r="AC1285" s="89"/>
      <c r="AD1285" s="89"/>
      <c r="AE1285" s="89"/>
      <c r="AF1285" s="89"/>
      <c r="AG1285" s="89"/>
      <c r="AH1285" s="89"/>
      <c r="AI1285" s="89"/>
      <c r="AJ1285" s="89"/>
      <c r="AK1285" s="89"/>
      <c r="AL1285" s="89"/>
      <c r="AM1285" s="89"/>
      <c r="AN1285" s="239" t="str">
        <f t="shared" si="163"/>
        <v>MISSING</v>
      </c>
      <c r="AO1285" s="240" t="str">
        <f t="shared" si="164"/>
        <v xml:space="preserve"> </v>
      </c>
      <c r="AP1285" s="239" t="str">
        <f t="shared" si="165"/>
        <v>MISSING</v>
      </c>
      <c r="AQ1285" s="240" t="str">
        <f t="shared" si="166"/>
        <v/>
      </c>
      <c r="AR1285" s="107" t="str">
        <f t="shared" si="167"/>
        <v/>
      </c>
      <c r="AS1285" s="90"/>
    </row>
    <row r="1286" spans="2:45" x14ac:dyDescent="0.25">
      <c r="B1286" s="87"/>
      <c r="C1286" s="87"/>
      <c r="D1286" s="87"/>
      <c r="E1286" s="87"/>
      <c r="F1286" s="87"/>
      <c r="G1286" s="88"/>
      <c r="H1286" s="89"/>
      <c r="I1286" s="89"/>
      <c r="J1286" s="89"/>
      <c r="K1286" s="89"/>
      <c r="L1286" s="89"/>
      <c r="M1286" s="89"/>
      <c r="N1286" s="89"/>
      <c r="O1286" s="89"/>
      <c r="P1286" s="89"/>
      <c r="Q1286" s="89"/>
      <c r="R1286" s="89"/>
      <c r="S1286" s="89"/>
      <c r="T1286" s="89"/>
      <c r="U1286" s="89"/>
      <c r="V1286" s="10" t="str">
        <f t="shared" si="160"/>
        <v>MISSING</v>
      </c>
      <c r="W1286" s="240" t="str">
        <f t="shared" si="161"/>
        <v xml:space="preserve"> </v>
      </c>
      <c r="X1286" s="88"/>
      <c r="Y1286" s="9" t="str">
        <f t="shared" si="162"/>
        <v>no</v>
      </c>
      <c r="Z1286" s="89"/>
      <c r="AA1286" s="89"/>
      <c r="AB1286" s="89"/>
      <c r="AC1286" s="89"/>
      <c r="AD1286" s="89"/>
      <c r="AE1286" s="89"/>
      <c r="AF1286" s="89"/>
      <c r="AG1286" s="89"/>
      <c r="AH1286" s="89"/>
      <c r="AI1286" s="89"/>
      <c r="AJ1286" s="89"/>
      <c r="AK1286" s="89"/>
      <c r="AL1286" s="89"/>
      <c r="AM1286" s="89"/>
      <c r="AN1286" s="239" t="str">
        <f t="shared" si="163"/>
        <v>MISSING</v>
      </c>
      <c r="AO1286" s="240" t="str">
        <f t="shared" si="164"/>
        <v xml:space="preserve"> </v>
      </c>
      <c r="AP1286" s="239" t="str">
        <f t="shared" si="165"/>
        <v>MISSING</v>
      </c>
      <c r="AQ1286" s="240" t="str">
        <f t="shared" si="166"/>
        <v/>
      </c>
      <c r="AR1286" s="107" t="str">
        <f t="shared" si="167"/>
        <v/>
      </c>
      <c r="AS1286" s="90"/>
    </row>
    <row r="1287" spans="2:45" x14ac:dyDescent="0.25">
      <c r="B1287" s="87"/>
      <c r="C1287" s="87"/>
      <c r="D1287" s="87"/>
      <c r="E1287" s="87"/>
      <c r="F1287" s="87"/>
      <c r="G1287" s="88"/>
      <c r="H1287" s="89"/>
      <c r="I1287" s="89"/>
      <c r="J1287" s="89"/>
      <c r="K1287" s="89"/>
      <c r="L1287" s="89"/>
      <c r="M1287" s="89"/>
      <c r="N1287" s="89"/>
      <c r="O1287" s="89"/>
      <c r="P1287" s="89"/>
      <c r="Q1287" s="89"/>
      <c r="R1287" s="89"/>
      <c r="S1287" s="89"/>
      <c r="T1287" s="89"/>
      <c r="U1287" s="89"/>
      <c r="V1287" s="10" t="str">
        <f t="shared" si="160"/>
        <v>MISSING</v>
      </c>
      <c r="W1287" s="240" t="str">
        <f t="shared" si="161"/>
        <v xml:space="preserve"> </v>
      </c>
      <c r="X1287" s="88"/>
      <c r="Y1287" s="9" t="str">
        <f t="shared" si="162"/>
        <v>no</v>
      </c>
      <c r="Z1287" s="89"/>
      <c r="AA1287" s="89"/>
      <c r="AB1287" s="89"/>
      <c r="AC1287" s="89"/>
      <c r="AD1287" s="89"/>
      <c r="AE1287" s="89"/>
      <c r="AF1287" s="89"/>
      <c r="AG1287" s="89"/>
      <c r="AH1287" s="89"/>
      <c r="AI1287" s="89"/>
      <c r="AJ1287" s="89"/>
      <c r="AK1287" s="89"/>
      <c r="AL1287" s="89"/>
      <c r="AM1287" s="89"/>
      <c r="AN1287" s="239" t="str">
        <f t="shared" si="163"/>
        <v>MISSING</v>
      </c>
      <c r="AO1287" s="240" t="str">
        <f t="shared" si="164"/>
        <v xml:space="preserve"> </v>
      </c>
      <c r="AP1287" s="239" t="str">
        <f t="shared" si="165"/>
        <v>MISSING</v>
      </c>
      <c r="AQ1287" s="240" t="str">
        <f t="shared" si="166"/>
        <v/>
      </c>
      <c r="AR1287" s="107" t="str">
        <f t="shared" si="167"/>
        <v/>
      </c>
      <c r="AS1287" s="90"/>
    </row>
    <row r="1288" spans="2:45" x14ac:dyDescent="0.25">
      <c r="B1288" s="87"/>
      <c r="C1288" s="87"/>
      <c r="D1288" s="87"/>
      <c r="E1288" s="87"/>
      <c r="F1288" s="87"/>
      <c r="G1288" s="88"/>
      <c r="H1288" s="89"/>
      <c r="I1288" s="89"/>
      <c r="J1288" s="89"/>
      <c r="K1288" s="89"/>
      <c r="L1288" s="89"/>
      <c r="M1288" s="89"/>
      <c r="N1288" s="89"/>
      <c r="O1288" s="89"/>
      <c r="P1288" s="89"/>
      <c r="Q1288" s="89"/>
      <c r="R1288" s="89"/>
      <c r="S1288" s="89"/>
      <c r="T1288" s="89"/>
      <c r="U1288" s="89"/>
      <c r="V1288" s="10" t="str">
        <f t="shared" si="160"/>
        <v>MISSING</v>
      </c>
      <c r="W1288" s="240" t="str">
        <f t="shared" si="161"/>
        <v xml:space="preserve"> </v>
      </c>
      <c r="X1288" s="88"/>
      <c r="Y1288" s="9" t="str">
        <f t="shared" si="162"/>
        <v>no</v>
      </c>
      <c r="Z1288" s="89"/>
      <c r="AA1288" s="89"/>
      <c r="AB1288" s="89"/>
      <c r="AC1288" s="89"/>
      <c r="AD1288" s="89"/>
      <c r="AE1288" s="89"/>
      <c r="AF1288" s="89"/>
      <c r="AG1288" s="89"/>
      <c r="AH1288" s="89"/>
      <c r="AI1288" s="89"/>
      <c r="AJ1288" s="89"/>
      <c r="AK1288" s="89"/>
      <c r="AL1288" s="89"/>
      <c r="AM1288" s="89"/>
      <c r="AN1288" s="239" t="str">
        <f t="shared" si="163"/>
        <v>MISSING</v>
      </c>
      <c r="AO1288" s="240" t="str">
        <f t="shared" si="164"/>
        <v xml:space="preserve"> </v>
      </c>
      <c r="AP1288" s="239" t="str">
        <f t="shared" si="165"/>
        <v>MISSING</v>
      </c>
      <c r="AQ1288" s="240" t="str">
        <f t="shared" si="166"/>
        <v/>
      </c>
      <c r="AR1288" s="107" t="str">
        <f t="shared" si="167"/>
        <v/>
      </c>
      <c r="AS1288" s="90"/>
    </row>
    <row r="1289" spans="2:45" x14ac:dyDescent="0.25">
      <c r="B1289" s="87"/>
      <c r="C1289" s="87"/>
      <c r="D1289" s="87"/>
      <c r="E1289" s="87"/>
      <c r="F1289" s="87"/>
      <c r="G1289" s="88"/>
      <c r="H1289" s="89"/>
      <c r="I1289" s="89"/>
      <c r="J1289" s="89"/>
      <c r="K1289" s="89"/>
      <c r="L1289" s="89"/>
      <c r="M1289" s="89"/>
      <c r="N1289" s="89"/>
      <c r="O1289" s="89"/>
      <c r="P1289" s="89"/>
      <c r="Q1289" s="89"/>
      <c r="R1289" s="89"/>
      <c r="S1289" s="89"/>
      <c r="T1289" s="89"/>
      <c r="U1289" s="89"/>
      <c r="V1289" s="10" t="str">
        <f t="shared" si="160"/>
        <v>MISSING</v>
      </c>
      <c r="W1289" s="240" t="str">
        <f t="shared" si="161"/>
        <v xml:space="preserve"> </v>
      </c>
      <c r="X1289" s="88"/>
      <c r="Y1289" s="9" t="str">
        <f t="shared" si="162"/>
        <v>no</v>
      </c>
      <c r="Z1289" s="89"/>
      <c r="AA1289" s="89"/>
      <c r="AB1289" s="89"/>
      <c r="AC1289" s="89"/>
      <c r="AD1289" s="89"/>
      <c r="AE1289" s="89"/>
      <c r="AF1289" s="89"/>
      <c r="AG1289" s="89"/>
      <c r="AH1289" s="89"/>
      <c r="AI1289" s="89"/>
      <c r="AJ1289" s="89"/>
      <c r="AK1289" s="89"/>
      <c r="AL1289" s="89"/>
      <c r="AM1289" s="89"/>
      <c r="AN1289" s="239" t="str">
        <f t="shared" si="163"/>
        <v>MISSING</v>
      </c>
      <c r="AO1289" s="240" t="str">
        <f t="shared" si="164"/>
        <v xml:space="preserve"> </v>
      </c>
      <c r="AP1289" s="239" t="str">
        <f t="shared" si="165"/>
        <v>MISSING</v>
      </c>
      <c r="AQ1289" s="240" t="str">
        <f t="shared" si="166"/>
        <v/>
      </c>
      <c r="AR1289" s="107" t="str">
        <f t="shared" si="167"/>
        <v/>
      </c>
      <c r="AS1289" s="90"/>
    </row>
    <row r="1290" spans="2:45" x14ac:dyDescent="0.25">
      <c r="B1290" s="87"/>
      <c r="C1290" s="87"/>
      <c r="D1290" s="87"/>
      <c r="E1290" s="87"/>
      <c r="F1290" s="87"/>
      <c r="G1290" s="88"/>
      <c r="H1290" s="89"/>
      <c r="I1290" s="89"/>
      <c r="J1290" s="89"/>
      <c r="K1290" s="89"/>
      <c r="L1290" s="89"/>
      <c r="M1290" s="89"/>
      <c r="N1290" s="89"/>
      <c r="O1290" s="89"/>
      <c r="P1290" s="89"/>
      <c r="Q1290" s="89"/>
      <c r="R1290" s="89"/>
      <c r="S1290" s="89"/>
      <c r="T1290" s="89"/>
      <c r="U1290" s="89"/>
      <c r="V1290" s="10" t="str">
        <f t="shared" si="160"/>
        <v>MISSING</v>
      </c>
      <c r="W1290" s="240" t="str">
        <f t="shared" si="161"/>
        <v xml:space="preserve"> </v>
      </c>
      <c r="X1290" s="88"/>
      <c r="Y1290" s="9" t="str">
        <f t="shared" si="162"/>
        <v>no</v>
      </c>
      <c r="Z1290" s="89"/>
      <c r="AA1290" s="89"/>
      <c r="AB1290" s="89"/>
      <c r="AC1290" s="89"/>
      <c r="AD1290" s="89"/>
      <c r="AE1290" s="89"/>
      <c r="AF1290" s="89"/>
      <c r="AG1290" s="89"/>
      <c r="AH1290" s="89"/>
      <c r="AI1290" s="89"/>
      <c r="AJ1290" s="89"/>
      <c r="AK1290" s="89"/>
      <c r="AL1290" s="89"/>
      <c r="AM1290" s="89"/>
      <c r="AN1290" s="239" t="str">
        <f t="shared" si="163"/>
        <v>MISSING</v>
      </c>
      <c r="AO1290" s="240" t="str">
        <f t="shared" si="164"/>
        <v xml:space="preserve"> </v>
      </c>
      <c r="AP1290" s="239" t="str">
        <f t="shared" si="165"/>
        <v>MISSING</v>
      </c>
      <c r="AQ1290" s="240" t="str">
        <f t="shared" si="166"/>
        <v/>
      </c>
      <c r="AR1290" s="107" t="str">
        <f t="shared" si="167"/>
        <v/>
      </c>
      <c r="AS1290" s="90"/>
    </row>
    <row r="1291" spans="2:45" x14ac:dyDescent="0.25">
      <c r="B1291" s="87"/>
      <c r="C1291" s="87"/>
      <c r="D1291" s="87"/>
      <c r="E1291" s="87"/>
      <c r="F1291" s="87"/>
      <c r="G1291" s="88"/>
      <c r="H1291" s="89"/>
      <c r="I1291" s="89"/>
      <c r="J1291" s="89"/>
      <c r="K1291" s="89"/>
      <c r="L1291" s="89"/>
      <c r="M1291" s="89"/>
      <c r="N1291" s="89"/>
      <c r="O1291" s="89"/>
      <c r="P1291" s="89"/>
      <c r="Q1291" s="89"/>
      <c r="R1291" s="89"/>
      <c r="S1291" s="89"/>
      <c r="T1291" s="89"/>
      <c r="U1291" s="89"/>
      <c r="V1291" s="10" t="str">
        <f t="shared" si="160"/>
        <v>MISSING</v>
      </c>
      <c r="W1291" s="240" t="str">
        <f t="shared" si="161"/>
        <v xml:space="preserve"> </v>
      </c>
      <c r="X1291" s="88"/>
      <c r="Y1291" s="9" t="str">
        <f t="shared" si="162"/>
        <v>no</v>
      </c>
      <c r="Z1291" s="89"/>
      <c r="AA1291" s="89"/>
      <c r="AB1291" s="89"/>
      <c r="AC1291" s="89"/>
      <c r="AD1291" s="89"/>
      <c r="AE1291" s="89"/>
      <c r="AF1291" s="89"/>
      <c r="AG1291" s="89"/>
      <c r="AH1291" s="89"/>
      <c r="AI1291" s="89"/>
      <c r="AJ1291" s="89"/>
      <c r="AK1291" s="89"/>
      <c r="AL1291" s="89"/>
      <c r="AM1291" s="89"/>
      <c r="AN1291" s="239" t="str">
        <f t="shared" si="163"/>
        <v>MISSING</v>
      </c>
      <c r="AO1291" s="240" t="str">
        <f t="shared" si="164"/>
        <v xml:space="preserve"> </v>
      </c>
      <c r="AP1291" s="239" t="str">
        <f t="shared" si="165"/>
        <v>MISSING</v>
      </c>
      <c r="AQ1291" s="240" t="str">
        <f t="shared" si="166"/>
        <v/>
      </c>
      <c r="AR1291" s="107" t="str">
        <f t="shared" si="167"/>
        <v/>
      </c>
      <c r="AS1291" s="90"/>
    </row>
    <row r="1292" spans="2:45" x14ac:dyDescent="0.25">
      <c r="B1292" s="87"/>
      <c r="C1292" s="87"/>
      <c r="D1292" s="87"/>
      <c r="E1292" s="87"/>
      <c r="F1292" s="87"/>
      <c r="G1292" s="88"/>
      <c r="H1292" s="89"/>
      <c r="I1292" s="89"/>
      <c r="J1292" s="89"/>
      <c r="K1292" s="89"/>
      <c r="L1292" s="89"/>
      <c r="M1292" s="89"/>
      <c r="N1292" s="89"/>
      <c r="O1292" s="89"/>
      <c r="P1292" s="89"/>
      <c r="Q1292" s="89"/>
      <c r="R1292" s="89"/>
      <c r="S1292" s="89"/>
      <c r="T1292" s="89"/>
      <c r="U1292" s="89"/>
      <c r="V1292" s="10" t="str">
        <f t="shared" si="160"/>
        <v>MISSING</v>
      </c>
      <c r="W1292" s="240" t="str">
        <f t="shared" si="161"/>
        <v xml:space="preserve"> </v>
      </c>
      <c r="X1292" s="88"/>
      <c r="Y1292" s="9" t="str">
        <f t="shared" si="162"/>
        <v>no</v>
      </c>
      <c r="Z1292" s="89"/>
      <c r="AA1292" s="89"/>
      <c r="AB1292" s="89"/>
      <c r="AC1292" s="89"/>
      <c r="AD1292" s="89"/>
      <c r="AE1292" s="89"/>
      <c r="AF1292" s="89"/>
      <c r="AG1292" s="89"/>
      <c r="AH1292" s="89"/>
      <c r="AI1292" s="89"/>
      <c r="AJ1292" s="89"/>
      <c r="AK1292" s="89"/>
      <c r="AL1292" s="89"/>
      <c r="AM1292" s="89"/>
      <c r="AN1292" s="239" t="str">
        <f t="shared" si="163"/>
        <v>MISSING</v>
      </c>
      <c r="AO1292" s="240" t="str">
        <f t="shared" si="164"/>
        <v xml:space="preserve"> </v>
      </c>
      <c r="AP1292" s="239" t="str">
        <f t="shared" si="165"/>
        <v>MISSING</v>
      </c>
      <c r="AQ1292" s="240" t="str">
        <f t="shared" si="166"/>
        <v/>
      </c>
      <c r="AR1292" s="107" t="str">
        <f t="shared" si="167"/>
        <v/>
      </c>
      <c r="AS1292" s="90"/>
    </row>
    <row r="1293" spans="2:45" x14ac:dyDescent="0.25">
      <c r="B1293" s="87"/>
      <c r="C1293" s="87"/>
      <c r="D1293" s="87"/>
      <c r="E1293" s="87"/>
      <c r="F1293" s="87"/>
      <c r="G1293" s="88"/>
      <c r="H1293" s="89"/>
      <c r="I1293" s="89"/>
      <c r="J1293" s="89"/>
      <c r="K1293" s="89"/>
      <c r="L1293" s="89"/>
      <c r="M1293" s="89"/>
      <c r="N1293" s="89"/>
      <c r="O1293" s="89"/>
      <c r="P1293" s="89"/>
      <c r="Q1293" s="89"/>
      <c r="R1293" s="89"/>
      <c r="S1293" s="89"/>
      <c r="T1293" s="89"/>
      <c r="U1293" s="89"/>
      <c r="V1293" s="10" t="str">
        <f t="shared" si="160"/>
        <v>MISSING</v>
      </c>
      <c r="W1293" s="240" t="str">
        <f t="shared" si="161"/>
        <v xml:space="preserve"> </v>
      </c>
      <c r="X1293" s="88"/>
      <c r="Y1293" s="9" t="str">
        <f t="shared" si="162"/>
        <v>no</v>
      </c>
      <c r="Z1293" s="89"/>
      <c r="AA1293" s="89"/>
      <c r="AB1293" s="89"/>
      <c r="AC1293" s="89"/>
      <c r="AD1293" s="89"/>
      <c r="AE1293" s="89"/>
      <c r="AF1293" s="89"/>
      <c r="AG1293" s="89"/>
      <c r="AH1293" s="89"/>
      <c r="AI1293" s="89"/>
      <c r="AJ1293" s="89"/>
      <c r="AK1293" s="89"/>
      <c r="AL1293" s="89"/>
      <c r="AM1293" s="89"/>
      <c r="AN1293" s="239" t="str">
        <f t="shared" si="163"/>
        <v>MISSING</v>
      </c>
      <c r="AO1293" s="240" t="str">
        <f t="shared" si="164"/>
        <v xml:space="preserve"> </v>
      </c>
      <c r="AP1293" s="239" t="str">
        <f t="shared" si="165"/>
        <v>MISSING</v>
      </c>
      <c r="AQ1293" s="240" t="str">
        <f t="shared" si="166"/>
        <v/>
      </c>
      <c r="AR1293" s="107" t="str">
        <f t="shared" si="167"/>
        <v/>
      </c>
      <c r="AS1293" s="90"/>
    </row>
    <row r="1294" spans="2:45" x14ac:dyDescent="0.25">
      <c r="B1294" s="87"/>
      <c r="C1294" s="87"/>
      <c r="D1294" s="87"/>
      <c r="E1294" s="87"/>
      <c r="F1294" s="87"/>
      <c r="G1294" s="88"/>
      <c r="H1294" s="89"/>
      <c r="I1294" s="89"/>
      <c r="J1294" s="89"/>
      <c r="K1294" s="89"/>
      <c r="L1294" s="89"/>
      <c r="M1294" s="89"/>
      <c r="N1294" s="89"/>
      <c r="O1294" s="89"/>
      <c r="P1294" s="89"/>
      <c r="Q1294" s="89"/>
      <c r="R1294" s="89"/>
      <c r="S1294" s="89"/>
      <c r="T1294" s="89"/>
      <c r="U1294" s="89"/>
      <c r="V1294" s="10" t="str">
        <f t="shared" si="160"/>
        <v>MISSING</v>
      </c>
      <c r="W1294" s="240" t="str">
        <f t="shared" si="161"/>
        <v xml:space="preserve"> </v>
      </c>
      <c r="X1294" s="88"/>
      <c r="Y1294" s="9" t="str">
        <f t="shared" si="162"/>
        <v>no</v>
      </c>
      <c r="Z1294" s="89"/>
      <c r="AA1294" s="89"/>
      <c r="AB1294" s="89"/>
      <c r="AC1294" s="89"/>
      <c r="AD1294" s="89"/>
      <c r="AE1294" s="89"/>
      <c r="AF1294" s="89"/>
      <c r="AG1294" s="89"/>
      <c r="AH1294" s="89"/>
      <c r="AI1294" s="89"/>
      <c r="AJ1294" s="89"/>
      <c r="AK1294" s="89"/>
      <c r="AL1294" s="89"/>
      <c r="AM1294" s="89"/>
      <c r="AN1294" s="239" t="str">
        <f t="shared" si="163"/>
        <v>MISSING</v>
      </c>
      <c r="AO1294" s="240" t="str">
        <f t="shared" si="164"/>
        <v xml:space="preserve"> </v>
      </c>
      <c r="AP1294" s="239" t="str">
        <f t="shared" si="165"/>
        <v>MISSING</v>
      </c>
      <c r="AQ1294" s="240" t="str">
        <f t="shared" si="166"/>
        <v/>
      </c>
      <c r="AR1294" s="107" t="str">
        <f t="shared" si="167"/>
        <v/>
      </c>
      <c r="AS1294" s="90"/>
    </row>
    <row r="1295" spans="2:45" x14ac:dyDescent="0.25">
      <c r="B1295" s="87"/>
      <c r="C1295" s="87"/>
      <c r="D1295" s="87"/>
      <c r="E1295" s="87"/>
      <c r="F1295" s="87"/>
      <c r="G1295" s="88"/>
      <c r="H1295" s="89"/>
      <c r="I1295" s="89"/>
      <c r="J1295" s="89"/>
      <c r="K1295" s="89"/>
      <c r="L1295" s="89"/>
      <c r="M1295" s="89"/>
      <c r="N1295" s="89"/>
      <c r="O1295" s="89"/>
      <c r="P1295" s="89"/>
      <c r="Q1295" s="89"/>
      <c r="R1295" s="89"/>
      <c r="S1295" s="89"/>
      <c r="T1295" s="89"/>
      <c r="U1295" s="89"/>
      <c r="V1295" s="10" t="str">
        <f t="shared" si="160"/>
        <v>MISSING</v>
      </c>
      <c r="W1295" s="240" t="str">
        <f t="shared" si="161"/>
        <v xml:space="preserve"> </v>
      </c>
      <c r="X1295" s="88"/>
      <c r="Y1295" s="9" t="str">
        <f t="shared" si="162"/>
        <v>no</v>
      </c>
      <c r="Z1295" s="89"/>
      <c r="AA1295" s="89"/>
      <c r="AB1295" s="89"/>
      <c r="AC1295" s="89"/>
      <c r="AD1295" s="89"/>
      <c r="AE1295" s="89"/>
      <c r="AF1295" s="89"/>
      <c r="AG1295" s="89"/>
      <c r="AH1295" s="89"/>
      <c r="AI1295" s="89"/>
      <c r="AJ1295" s="89"/>
      <c r="AK1295" s="89"/>
      <c r="AL1295" s="89"/>
      <c r="AM1295" s="89"/>
      <c r="AN1295" s="239" t="str">
        <f t="shared" si="163"/>
        <v>MISSING</v>
      </c>
      <c r="AO1295" s="240" t="str">
        <f t="shared" si="164"/>
        <v xml:space="preserve"> </v>
      </c>
      <c r="AP1295" s="239" t="str">
        <f t="shared" si="165"/>
        <v>MISSING</v>
      </c>
      <c r="AQ1295" s="240" t="str">
        <f t="shared" si="166"/>
        <v/>
      </c>
      <c r="AR1295" s="107" t="str">
        <f t="shared" si="167"/>
        <v/>
      </c>
      <c r="AS1295" s="90"/>
    </row>
    <row r="1296" spans="2:45" x14ac:dyDescent="0.25">
      <c r="B1296" s="87"/>
      <c r="C1296" s="87"/>
      <c r="D1296" s="87"/>
      <c r="E1296" s="87"/>
      <c r="F1296" s="87"/>
      <c r="G1296" s="88"/>
      <c r="H1296" s="89"/>
      <c r="I1296" s="89"/>
      <c r="J1296" s="89"/>
      <c r="K1296" s="89"/>
      <c r="L1296" s="89"/>
      <c r="M1296" s="89"/>
      <c r="N1296" s="89"/>
      <c r="O1296" s="89"/>
      <c r="P1296" s="89"/>
      <c r="Q1296" s="89"/>
      <c r="R1296" s="89"/>
      <c r="S1296" s="89"/>
      <c r="T1296" s="89"/>
      <c r="U1296" s="89"/>
      <c r="V1296" s="10" t="str">
        <f t="shared" si="160"/>
        <v>MISSING</v>
      </c>
      <c r="W1296" s="240" t="str">
        <f t="shared" si="161"/>
        <v xml:space="preserve"> </v>
      </c>
      <c r="X1296" s="88"/>
      <c r="Y1296" s="9" t="str">
        <f t="shared" si="162"/>
        <v>no</v>
      </c>
      <c r="Z1296" s="89"/>
      <c r="AA1296" s="89"/>
      <c r="AB1296" s="89"/>
      <c r="AC1296" s="89"/>
      <c r="AD1296" s="89"/>
      <c r="AE1296" s="89"/>
      <c r="AF1296" s="89"/>
      <c r="AG1296" s="89"/>
      <c r="AH1296" s="89"/>
      <c r="AI1296" s="89"/>
      <c r="AJ1296" s="89"/>
      <c r="AK1296" s="89"/>
      <c r="AL1296" s="89"/>
      <c r="AM1296" s="89"/>
      <c r="AN1296" s="239" t="str">
        <f t="shared" si="163"/>
        <v>MISSING</v>
      </c>
      <c r="AO1296" s="240" t="str">
        <f t="shared" si="164"/>
        <v xml:space="preserve"> </v>
      </c>
      <c r="AP1296" s="239" t="str">
        <f t="shared" si="165"/>
        <v>MISSING</v>
      </c>
      <c r="AQ1296" s="240" t="str">
        <f t="shared" si="166"/>
        <v/>
      </c>
      <c r="AR1296" s="107" t="str">
        <f t="shared" si="167"/>
        <v/>
      </c>
      <c r="AS1296" s="90"/>
    </row>
    <row r="1297" spans="2:45" x14ac:dyDescent="0.25">
      <c r="B1297" s="87"/>
      <c r="C1297" s="87"/>
      <c r="D1297" s="87"/>
      <c r="E1297" s="87"/>
      <c r="F1297" s="87"/>
      <c r="G1297" s="88"/>
      <c r="H1297" s="89"/>
      <c r="I1297" s="89"/>
      <c r="J1297" s="89"/>
      <c r="K1297" s="89"/>
      <c r="L1297" s="89"/>
      <c r="M1297" s="89"/>
      <c r="N1297" s="89"/>
      <c r="O1297" s="89"/>
      <c r="P1297" s="89"/>
      <c r="Q1297" s="89"/>
      <c r="R1297" s="89"/>
      <c r="S1297" s="89"/>
      <c r="T1297" s="89"/>
      <c r="U1297" s="89"/>
      <c r="V1297" s="10" t="str">
        <f t="shared" si="160"/>
        <v>MISSING</v>
      </c>
      <c r="W1297" s="240" t="str">
        <f t="shared" si="161"/>
        <v xml:space="preserve"> </v>
      </c>
      <c r="X1297" s="88"/>
      <c r="Y1297" s="9" t="str">
        <f t="shared" si="162"/>
        <v>no</v>
      </c>
      <c r="Z1297" s="89"/>
      <c r="AA1297" s="89"/>
      <c r="AB1297" s="89"/>
      <c r="AC1297" s="89"/>
      <c r="AD1297" s="89"/>
      <c r="AE1297" s="89"/>
      <c r="AF1297" s="89"/>
      <c r="AG1297" s="89"/>
      <c r="AH1297" s="89"/>
      <c r="AI1297" s="89"/>
      <c r="AJ1297" s="89"/>
      <c r="AK1297" s="89"/>
      <c r="AL1297" s="89"/>
      <c r="AM1297" s="89"/>
      <c r="AN1297" s="239" t="str">
        <f t="shared" si="163"/>
        <v>MISSING</v>
      </c>
      <c r="AO1297" s="240" t="str">
        <f t="shared" si="164"/>
        <v xml:space="preserve"> </v>
      </c>
      <c r="AP1297" s="239" t="str">
        <f t="shared" si="165"/>
        <v>MISSING</v>
      </c>
      <c r="AQ1297" s="240" t="str">
        <f t="shared" si="166"/>
        <v/>
      </c>
      <c r="AR1297" s="107" t="str">
        <f t="shared" si="167"/>
        <v/>
      </c>
      <c r="AS1297" s="90"/>
    </row>
    <row r="1298" spans="2:45" x14ac:dyDescent="0.25">
      <c r="B1298" s="87"/>
      <c r="C1298" s="87"/>
      <c r="D1298" s="87"/>
      <c r="E1298" s="87"/>
      <c r="F1298" s="87"/>
      <c r="G1298" s="88"/>
      <c r="H1298" s="89"/>
      <c r="I1298" s="89"/>
      <c r="J1298" s="89"/>
      <c r="K1298" s="89"/>
      <c r="L1298" s="89"/>
      <c r="M1298" s="89"/>
      <c r="N1298" s="89"/>
      <c r="O1298" s="89"/>
      <c r="P1298" s="89"/>
      <c r="Q1298" s="89"/>
      <c r="R1298" s="89"/>
      <c r="S1298" s="89"/>
      <c r="T1298" s="89"/>
      <c r="U1298" s="89"/>
      <c r="V1298" s="10" t="str">
        <f t="shared" si="160"/>
        <v>MISSING</v>
      </c>
      <c r="W1298" s="240" t="str">
        <f t="shared" si="161"/>
        <v xml:space="preserve"> </v>
      </c>
      <c r="X1298" s="88"/>
      <c r="Y1298" s="9" t="str">
        <f t="shared" si="162"/>
        <v>no</v>
      </c>
      <c r="Z1298" s="89"/>
      <c r="AA1298" s="89"/>
      <c r="AB1298" s="89"/>
      <c r="AC1298" s="89"/>
      <c r="AD1298" s="89"/>
      <c r="AE1298" s="89"/>
      <c r="AF1298" s="89"/>
      <c r="AG1298" s="89"/>
      <c r="AH1298" s="89"/>
      <c r="AI1298" s="89"/>
      <c r="AJ1298" s="89"/>
      <c r="AK1298" s="89"/>
      <c r="AL1298" s="89"/>
      <c r="AM1298" s="89"/>
      <c r="AN1298" s="239" t="str">
        <f t="shared" si="163"/>
        <v>MISSING</v>
      </c>
      <c r="AO1298" s="240" t="str">
        <f t="shared" si="164"/>
        <v xml:space="preserve"> </v>
      </c>
      <c r="AP1298" s="239" t="str">
        <f t="shared" si="165"/>
        <v>MISSING</v>
      </c>
      <c r="AQ1298" s="240" t="str">
        <f t="shared" si="166"/>
        <v/>
      </c>
      <c r="AR1298" s="107" t="str">
        <f t="shared" si="167"/>
        <v/>
      </c>
      <c r="AS1298" s="90"/>
    </row>
    <row r="1299" spans="2:45" x14ac:dyDescent="0.25">
      <c r="B1299" s="87"/>
      <c r="C1299" s="87"/>
      <c r="D1299" s="87"/>
      <c r="E1299" s="87"/>
      <c r="F1299" s="87"/>
      <c r="G1299" s="88"/>
      <c r="H1299" s="89"/>
      <c r="I1299" s="89"/>
      <c r="J1299" s="89"/>
      <c r="K1299" s="89"/>
      <c r="L1299" s="89"/>
      <c r="M1299" s="89"/>
      <c r="N1299" s="89"/>
      <c r="O1299" s="89"/>
      <c r="P1299" s="89"/>
      <c r="Q1299" s="89"/>
      <c r="R1299" s="89"/>
      <c r="S1299" s="89"/>
      <c r="T1299" s="89"/>
      <c r="U1299" s="89"/>
      <c r="V1299" s="10" t="str">
        <f t="shared" si="160"/>
        <v>MISSING</v>
      </c>
      <c r="W1299" s="240" t="str">
        <f t="shared" si="161"/>
        <v xml:space="preserve"> </v>
      </c>
      <c r="X1299" s="88"/>
      <c r="Y1299" s="9" t="str">
        <f t="shared" si="162"/>
        <v>no</v>
      </c>
      <c r="Z1299" s="89"/>
      <c r="AA1299" s="89"/>
      <c r="AB1299" s="89"/>
      <c r="AC1299" s="89"/>
      <c r="AD1299" s="89"/>
      <c r="AE1299" s="89"/>
      <c r="AF1299" s="89"/>
      <c r="AG1299" s="89"/>
      <c r="AH1299" s="89"/>
      <c r="AI1299" s="89"/>
      <c r="AJ1299" s="89"/>
      <c r="AK1299" s="89"/>
      <c r="AL1299" s="89"/>
      <c r="AM1299" s="89"/>
      <c r="AN1299" s="239" t="str">
        <f t="shared" si="163"/>
        <v>MISSING</v>
      </c>
      <c r="AO1299" s="240" t="str">
        <f t="shared" si="164"/>
        <v xml:space="preserve"> </v>
      </c>
      <c r="AP1299" s="239" t="str">
        <f t="shared" si="165"/>
        <v>MISSING</v>
      </c>
      <c r="AQ1299" s="240" t="str">
        <f t="shared" si="166"/>
        <v/>
      </c>
      <c r="AR1299" s="107" t="str">
        <f t="shared" si="167"/>
        <v/>
      </c>
      <c r="AS1299" s="90"/>
    </row>
    <row r="1300" spans="2:45" x14ac:dyDescent="0.25">
      <c r="B1300" s="87"/>
      <c r="C1300" s="87"/>
      <c r="D1300" s="87"/>
      <c r="E1300" s="87"/>
      <c r="F1300" s="87"/>
      <c r="G1300" s="88"/>
      <c r="H1300" s="89"/>
      <c r="I1300" s="89"/>
      <c r="J1300" s="89"/>
      <c r="K1300" s="89"/>
      <c r="L1300" s="89"/>
      <c r="M1300" s="89"/>
      <c r="N1300" s="89"/>
      <c r="O1300" s="89"/>
      <c r="P1300" s="89"/>
      <c r="Q1300" s="89"/>
      <c r="R1300" s="89"/>
      <c r="S1300" s="89"/>
      <c r="T1300" s="89"/>
      <c r="U1300" s="89"/>
      <c r="V1300" s="10" t="str">
        <f t="shared" si="160"/>
        <v>MISSING</v>
      </c>
      <c r="W1300" s="240" t="str">
        <f t="shared" si="161"/>
        <v xml:space="preserve"> </v>
      </c>
      <c r="X1300" s="88"/>
      <c r="Y1300" s="9" t="str">
        <f t="shared" si="162"/>
        <v>no</v>
      </c>
      <c r="Z1300" s="89"/>
      <c r="AA1300" s="89"/>
      <c r="AB1300" s="89"/>
      <c r="AC1300" s="89"/>
      <c r="AD1300" s="89"/>
      <c r="AE1300" s="89"/>
      <c r="AF1300" s="89"/>
      <c r="AG1300" s="89"/>
      <c r="AH1300" s="89"/>
      <c r="AI1300" s="89"/>
      <c r="AJ1300" s="89"/>
      <c r="AK1300" s="89"/>
      <c r="AL1300" s="89"/>
      <c r="AM1300" s="89"/>
      <c r="AN1300" s="239" t="str">
        <f t="shared" si="163"/>
        <v>MISSING</v>
      </c>
      <c r="AO1300" s="240" t="str">
        <f t="shared" si="164"/>
        <v xml:space="preserve"> </v>
      </c>
      <c r="AP1300" s="239" t="str">
        <f t="shared" si="165"/>
        <v>MISSING</v>
      </c>
      <c r="AQ1300" s="240" t="str">
        <f t="shared" si="166"/>
        <v/>
      </c>
      <c r="AR1300" s="107" t="str">
        <f t="shared" si="167"/>
        <v/>
      </c>
      <c r="AS1300" s="90"/>
    </row>
    <row r="1301" spans="2:45" x14ac:dyDescent="0.25">
      <c r="B1301" s="87"/>
      <c r="C1301" s="87"/>
      <c r="D1301" s="87"/>
      <c r="E1301" s="87"/>
      <c r="F1301" s="87"/>
      <c r="G1301" s="88"/>
      <c r="H1301" s="89"/>
      <c r="I1301" s="89"/>
      <c r="J1301" s="89"/>
      <c r="K1301" s="89"/>
      <c r="L1301" s="89"/>
      <c r="M1301" s="89"/>
      <c r="N1301" s="89"/>
      <c r="O1301" s="89"/>
      <c r="P1301" s="89"/>
      <c r="Q1301" s="89"/>
      <c r="R1301" s="89"/>
      <c r="S1301" s="89"/>
      <c r="T1301" s="89"/>
      <c r="U1301" s="89"/>
      <c r="V1301" s="10" t="str">
        <f t="shared" si="160"/>
        <v>MISSING</v>
      </c>
      <c r="W1301" s="240" t="str">
        <f t="shared" si="161"/>
        <v xml:space="preserve"> </v>
      </c>
      <c r="X1301" s="88"/>
      <c r="Y1301" s="9" t="str">
        <f t="shared" si="162"/>
        <v>no</v>
      </c>
      <c r="Z1301" s="89"/>
      <c r="AA1301" s="89"/>
      <c r="AB1301" s="89"/>
      <c r="AC1301" s="89"/>
      <c r="AD1301" s="89"/>
      <c r="AE1301" s="89"/>
      <c r="AF1301" s="89"/>
      <c r="AG1301" s="89"/>
      <c r="AH1301" s="89"/>
      <c r="AI1301" s="89"/>
      <c r="AJ1301" s="89"/>
      <c r="AK1301" s="89"/>
      <c r="AL1301" s="89"/>
      <c r="AM1301" s="89"/>
      <c r="AN1301" s="239" t="str">
        <f t="shared" si="163"/>
        <v>MISSING</v>
      </c>
      <c r="AO1301" s="240" t="str">
        <f t="shared" si="164"/>
        <v xml:space="preserve"> </v>
      </c>
      <c r="AP1301" s="239" t="str">
        <f t="shared" si="165"/>
        <v>MISSING</v>
      </c>
      <c r="AQ1301" s="240" t="str">
        <f t="shared" si="166"/>
        <v/>
      </c>
      <c r="AR1301" s="107" t="str">
        <f t="shared" si="167"/>
        <v/>
      </c>
      <c r="AS1301" s="90"/>
    </row>
    <row r="1302" spans="2:45" x14ac:dyDescent="0.25">
      <c r="B1302" s="87"/>
      <c r="C1302" s="87"/>
      <c r="D1302" s="87"/>
      <c r="E1302" s="87"/>
      <c r="F1302" s="87"/>
      <c r="G1302" s="88"/>
      <c r="H1302" s="89"/>
      <c r="I1302" s="89"/>
      <c r="J1302" s="89"/>
      <c r="K1302" s="89"/>
      <c r="L1302" s="89"/>
      <c r="M1302" s="89"/>
      <c r="N1302" s="89"/>
      <c r="O1302" s="89"/>
      <c r="P1302" s="89"/>
      <c r="Q1302" s="89"/>
      <c r="R1302" s="89"/>
      <c r="S1302" s="89"/>
      <c r="T1302" s="89"/>
      <c r="U1302" s="89"/>
      <c r="V1302" s="10" t="str">
        <f t="shared" si="160"/>
        <v>MISSING</v>
      </c>
      <c r="W1302" s="240" t="str">
        <f t="shared" si="161"/>
        <v xml:space="preserve"> </v>
      </c>
      <c r="X1302" s="88"/>
      <c r="Y1302" s="9" t="str">
        <f t="shared" si="162"/>
        <v>no</v>
      </c>
      <c r="Z1302" s="89"/>
      <c r="AA1302" s="89"/>
      <c r="AB1302" s="89"/>
      <c r="AC1302" s="89"/>
      <c r="AD1302" s="89"/>
      <c r="AE1302" s="89"/>
      <c r="AF1302" s="89"/>
      <c r="AG1302" s="89"/>
      <c r="AH1302" s="89"/>
      <c r="AI1302" s="89"/>
      <c r="AJ1302" s="89"/>
      <c r="AK1302" s="89"/>
      <c r="AL1302" s="89"/>
      <c r="AM1302" s="89"/>
      <c r="AN1302" s="239" t="str">
        <f t="shared" si="163"/>
        <v>MISSING</v>
      </c>
      <c r="AO1302" s="240" t="str">
        <f t="shared" si="164"/>
        <v xml:space="preserve"> </v>
      </c>
      <c r="AP1302" s="239" t="str">
        <f t="shared" si="165"/>
        <v>MISSING</v>
      </c>
      <c r="AQ1302" s="240" t="str">
        <f t="shared" si="166"/>
        <v/>
      </c>
      <c r="AR1302" s="107" t="str">
        <f t="shared" si="167"/>
        <v/>
      </c>
      <c r="AS1302" s="90"/>
    </row>
    <row r="1303" spans="2:45" x14ac:dyDescent="0.25">
      <c r="B1303" s="87"/>
      <c r="C1303" s="87"/>
      <c r="D1303" s="87"/>
      <c r="E1303" s="87"/>
      <c r="F1303" s="87"/>
      <c r="G1303" s="88"/>
      <c r="H1303" s="89"/>
      <c r="I1303" s="89"/>
      <c r="J1303" s="89"/>
      <c r="K1303" s="89"/>
      <c r="L1303" s="89"/>
      <c r="M1303" s="89"/>
      <c r="N1303" s="89"/>
      <c r="O1303" s="89"/>
      <c r="P1303" s="89"/>
      <c r="Q1303" s="89"/>
      <c r="R1303" s="89"/>
      <c r="S1303" s="89"/>
      <c r="T1303" s="89"/>
      <c r="U1303" s="89"/>
      <c r="V1303" s="10" t="str">
        <f t="shared" si="160"/>
        <v>MISSING</v>
      </c>
      <c r="W1303" s="240" t="str">
        <f t="shared" si="161"/>
        <v xml:space="preserve"> </v>
      </c>
      <c r="X1303" s="88"/>
      <c r="Y1303" s="9" t="str">
        <f t="shared" si="162"/>
        <v>no</v>
      </c>
      <c r="Z1303" s="89"/>
      <c r="AA1303" s="89"/>
      <c r="AB1303" s="89"/>
      <c r="AC1303" s="89"/>
      <c r="AD1303" s="89"/>
      <c r="AE1303" s="89"/>
      <c r="AF1303" s="89"/>
      <c r="AG1303" s="89"/>
      <c r="AH1303" s="89"/>
      <c r="AI1303" s="89"/>
      <c r="AJ1303" s="89"/>
      <c r="AK1303" s="89"/>
      <c r="AL1303" s="89"/>
      <c r="AM1303" s="89"/>
      <c r="AN1303" s="239" t="str">
        <f t="shared" si="163"/>
        <v>MISSING</v>
      </c>
      <c r="AO1303" s="240" t="str">
        <f t="shared" si="164"/>
        <v xml:space="preserve"> </v>
      </c>
      <c r="AP1303" s="239" t="str">
        <f t="shared" si="165"/>
        <v>MISSING</v>
      </c>
      <c r="AQ1303" s="240" t="str">
        <f t="shared" si="166"/>
        <v/>
      </c>
      <c r="AR1303" s="107" t="str">
        <f t="shared" si="167"/>
        <v/>
      </c>
      <c r="AS1303" s="90"/>
    </row>
    <row r="1304" spans="2:45" x14ac:dyDescent="0.25">
      <c r="B1304" s="87"/>
      <c r="C1304" s="87"/>
      <c r="D1304" s="87"/>
      <c r="E1304" s="87"/>
      <c r="F1304" s="87"/>
      <c r="G1304" s="88"/>
      <c r="H1304" s="89"/>
      <c r="I1304" s="89"/>
      <c r="J1304" s="89"/>
      <c r="K1304" s="89"/>
      <c r="L1304" s="89"/>
      <c r="M1304" s="89"/>
      <c r="N1304" s="89"/>
      <c r="O1304" s="89"/>
      <c r="P1304" s="89"/>
      <c r="Q1304" s="89"/>
      <c r="R1304" s="89"/>
      <c r="S1304" s="89"/>
      <c r="T1304" s="89"/>
      <c r="U1304" s="89"/>
      <c r="V1304" s="10" t="str">
        <f t="shared" si="160"/>
        <v>MISSING</v>
      </c>
      <c r="W1304" s="240" t="str">
        <f t="shared" si="161"/>
        <v xml:space="preserve"> </v>
      </c>
      <c r="X1304" s="88"/>
      <c r="Y1304" s="9" t="str">
        <f t="shared" si="162"/>
        <v>no</v>
      </c>
      <c r="Z1304" s="89"/>
      <c r="AA1304" s="89"/>
      <c r="AB1304" s="89"/>
      <c r="AC1304" s="89"/>
      <c r="AD1304" s="89"/>
      <c r="AE1304" s="89"/>
      <c r="AF1304" s="89"/>
      <c r="AG1304" s="89"/>
      <c r="AH1304" s="89"/>
      <c r="AI1304" s="89"/>
      <c r="AJ1304" s="89"/>
      <c r="AK1304" s="89"/>
      <c r="AL1304" s="89"/>
      <c r="AM1304" s="89"/>
      <c r="AN1304" s="239" t="str">
        <f t="shared" si="163"/>
        <v>MISSING</v>
      </c>
      <c r="AO1304" s="240" t="str">
        <f t="shared" si="164"/>
        <v xml:space="preserve"> </v>
      </c>
      <c r="AP1304" s="239" t="str">
        <f t="shared" si="165"/>
        <v>MISSING</v>
      </c>
      <c r="AQ1304" s="240" t="str">
        <f t="shared" si="166"/>
        <v/>
      </c>
      <c r="AR1304" s="107" t="str">
        <f t="shared" si="167"/>
        <v/>
      </c>
      <c r="AS1304" s="90"/>
    </row>
    <row r="1305" spans="2:45" x14ac:dyDescent="0.25">
      <c r="B1305" s="87"/>
      <c r="C1305" s="87"/>
      <c r="D1305" s="87"/>
      <c r="E1305" s="87"/>
      <c r="F1305" s="87"/>
      <c r="G1305" s="88"/>
      <c r="H1305" s="89"/>
      <c r="I1305" s="89"/>
      <c r="J1305" s="89"/>
      <c r="K1305" s="89"/>
      <c r="L1305" s="89"/>
      <c r="M1305" s="89"/>
      <c r="N1305" s="89"/>
      <c r="O1305" s="89"/>
      <c r="P1305" s="89"/>
      <c r="Q1305" s="89"/>
      <c r="R1305" s="89"/>
      <c r="S1305" s="89"/>
      <c r="T1305" s="89"/>
      <c r="U1305" s="89"/>
      <c r="V1305" s="10" t="str">
        <f t="shared" si="160"/>
        <v>MISSING</v>
      </c>
      <c r="W1305" s="240" t="str">
        <f t="shared" si="161"/>
        <v xml:space="preserve"> </v>
      </c>
      <c r="X1305" s="88"/>
      <c r="Y1305" s="9" t="str">
        <f t="shared" si="162"/>
        <v>no</v>
      </c>
      <c r="Z1305" s="89"/>
      <c r="AA1305" s="89"/>
      <c r="AB1305" s="89"/>
      <c r="AC1305" s="89"/>
      <c r="AD1305" s="89"/>
      <c r="AE1305" s="89"/>
      <c r="AF1305" s="89"/>
      <c r="AG1305" s="89"/>
      <c r="AH1305" s="89"/>
      <c r="AI1305" s="89"/>
      <c r="AJ1305" s="89"/>
      <c r="AK1305" s="89"/>
      <c r="AL1305" s="89"/>
      <c r="AM1305" s="89"/>
      <c r="AN1305" s="239" t="str">
        <f t="shared" si="163"/>
        <v>MISSING</v>
      </c>
      <c r="AO1305" s="240" t="str">
        <f t="shared" si="164"/>
        <v xml:space="preserve"> </v>
      </c>
      <c r="AP1305" s="239" t="str">
        <f t="shared" si="165"/>
        <v>MISSING</v>
      </c>
      <c r="AQ1305" s="240" t="str">
        <f t="shared" si="166"/>
        <v/>
      </c>
      <c r="AR1305" s="107" t="str">
        <f t="shared" si="167"/>
        <v/>
      </c>
      <c r="AS1305" s="90"/>
    </row>
    <row r="1306" spans="2:45" x14ac:dyDescent="0.25">
      <c r="B1306" s="87"/>
      <c r="C1306" s="87"/>
      <c r="D1306" s="87"/>
      <c r="E1306" s="87"/>
      <c r="F1306" s="87"/>
      <c r="G1306" s="88"/>
      <c r="H1306" s="89"/>
      <c r="I1306" s="89"/>
      <c r="J1306" s="89"/>
      <c r="K1306" s="89"/>
      <c r="L1306" s="89"/>
      <c r="M1306" s="89"/>
      <c r="N1306" s="89"/>
      <c r="O1306" s="89"/>
      <c r="P1306" s="89"/>
      <c r="Q1306" s="89"/>
      <c r="R1306" s="89"/>
      <c r="S1306" s="89"/>
      <c r="T1306" s="89"/>
      <c r="U1306" s="89"/>
      <c r="V1306" s="10" t="str">
        <f t="shared" si="160"/>
        <v>MISSING</v>
      </c>
      <c r="W1306" s="240" t="str">
        <f t="shared" si="161"/>
        <v xml:space="preserve"> </v>
      </c>
      <c r="X1306" s="88"/>
      <c r="Y1306" s="9" t="str">
        <f t="shared" si="162"/>
        <v>no</v>
      </c>
      <c r="Z1306" s="89"/>
      <c r="AA1306" s="89"/>
      <c r="AB1306" s="89"/>
      <c r="AC1306" s="89"/>
      <c r="AD1306" s="89"/>
      <c r="AE1306" s="89"/>
      <c r="AF1306" s="89"/>
      <c r="AG1306" s="89"/>
      <c r="AH1306" s="89"/>
      <c r="AI1306" s="89"/>
      <c r="AJ1306" s="89"/>
      <c r="AK1306" s="89"/>
      <c r="AL1306" s="89"/>
      <c r="AM1306" s="89"/>
      <c r="AN1306" s="239" t="str">
        <f t="shared" si="163"/>
        <v>MISSING</v>
      </c>
      <c r="AO1306" s="240" t="str">
        <f t="shared" si="164"/>
        <v xml:space="preserve"> </v>
      </c>
      <c r="AP1306" s="239" t="str">
        <f t="shared" si="165"/>
        <v>MISSING</v>
      </c>
      <c r="AQ1306" s="240" t="str">
        <f t="shared" si="166"/>
        <v/>
      </c>
      <c r="AR1306" s="107" t="str">
        <f t="shared" si="167"/>
        <v/>
      </c>
      <c r="AS1306" s="90"/>
    </row>
    <row r="1307" spans="2:45" x14ac:dyDescent="0.25">
      <c r="B1307" s="87"/>
      <c r="C1307" s="87"/>
      <c r="D1307" s="87"/>
      <c r="E1307" s="87"/>
      <c r="F1307" s="87"/>
      <c r="G1307" s="88"/>
      <c r="H1307" s="89"/>
      <c r="I1307" s="89"/>
      <c r="J1307" s="89"/>
      <c r="K1307" s="89"/>
      <c r="L1307" s="89"/>
      <c r="M1307" s="89"/>
      <c r="N1307" s="89"/>
      <c r="O1307" s="89"/>
      <c r="P1307" s="89"/>
      <c r="Q1307" s="89"/>
      <c r="R1307" s="89"/>
      <c r="S1307" s="89"/>
      <c r="T1307" s="89"/>
      <c r="U1307" s="89"/>
      <c r="V1307" s="10" t="str">
        <f t="shared" si="160"/>
        <v>MISSING</v>
      </c>
      <c r="W1307" s="240" t="str">
        <f t="shared" si="161"/>
        <v xml:space="preserve"> </v>
      </c>
      <c r="X1307" s="88"/>
      <c r="Y1307" s="9" t="str">
        <f t="shared" si="162"/>
        <v>no</v>
      </c>
      <c r="Z1307" s="89"/>
      <c r="AA1307" s="89"/>
      <c r="AB1307" s="89"/>
      <c r="AC1307" s="89"/>
      <c r="AD1307" s="89"/>
      <c r="AE1307" s="89"/>
      <c r="AF1307" s="89"/>
      <c r="AG1307" s="89"/>
      <c r="AH1307" s="89"/>
      <c r="AI1307" s="89"/>
      <c r="AJ1307" s="89"/>
      <c r="AK1307" s="89"/>
      <c r="AL1307" s="89"/>
      <c r="AM1307" s="89"/>
      <c r="AN1307" s="239" t="str">
        <f t="shared" si="163"/>
        <v>MISSING</v>
      </c>
      <c r="AO1307" s="240" t="str">
        <f t="shared" si="164"/>
        <v xml:space="preserve"> </v>
      </c>
      <c r="AP1307" s="239" t="str">
        <f t="shared" si="165"/>
        <v>MISSING</v>
      </c>
      <c r="AQ1307" s="240" t="str">
        <f t="shared" si="166"/>
        <v/>
      </c>
      <c r="AR1307" s="107" t="str">
        <f t="shared" si="167"/>
        <v/>
      </c>
      <c r="AS1307" s="90"/>
    </row>
    <row r="1308" spans="2:45" x14ac:dyDescent="0.25">
      <c r="B1308" s="87"/>
      <c r="C1308" s="87"/>
      <c r="D1308" s="87"/>
      <c r="E1308" s="87"/>
      <c r="F1308" s="87"/>
      <c r="G1308" s="88"/>
      <c r="H1308" s="89"/>
      <c r="I1308" s="89"/>
      <c r="J1308" s="89"/>
      <c r="K1308" s="89"/>
      <c r="L1308" s="89"/>
      <c r="M1308" s="89"/>
      <c r="N1308" s="89"/>
      <c r="O1308" s="89"/>
      <c r="P1308" s="89"/>
      <c r="Q1308" s="89"/>
      <c r="R1308" s="89"/>
      <c r="S1308" s="89"/>
      <c r="T1308" s="89"/>
      <c r="U1308" s="89"/>
      <c r="V1308" s="10" t="str">
        <f t="shared" si="160"/>
        <v>MISSING</v>
      </c>
      <c r="W1308" s="240" t="str">
        <f t="shared" si="161"/>
        <v xml:space="preserve"> </v>
      </c>
      <c r="X1308" s="88"/>
      <c r="Y1308" s="9" t="str">
        <f t="shared" si="162"/>
        <v>no</v>
      </c>
      <c r="Z1308" s="89"/>
      <c r="AA1308" s="89"/>
      <c r="AB1308" s="89"/>
      <c r="AC1308" s="89"/>
      <c r="AD1308" s="89"/>
      <c r="AE1308" s="89"/>
      <c r="AF1308" s="89"/>
      <c r="AG1308" s="89"/>
      <c r="AH1308" s="89"/>
      <c r="AI1308" s="89"/>
      <c r="AJ1308" s="89"/>
      <c r="AK1308" s="89"/>
      <c r="AL1308" s="89"/>
      <c r="AM1308" s="89"/>
      <c r="AN1308" s="239" t="str">
        <f t="shared" si="163"/>
        <v>MISSING</v>
      </c>
      <c r="AO1308" s="240" t="str">
        <f t="shared" si="164"/>
        <v xml:space="preserve"> </v>
      </c>
      <c r="AP1308" s="239" t="str">
        <f t="shared" si="165"/>
        <v>MISSING</v>
      </c>
      <c r="AQ1308" s="240" t="str">
        <f t="shared" si="166"/>
        <v/>
      </c>
      <c r="AR1308" s="107" t="str">
        <f t="shared" si="167"/>
        <v/>
      </c>
      <c r="AS1308" s="90"/>
    </row>
    <row r="1309" spans="2:45" x14ac:dyDescent="0.25">
      <c r="B1309" s="87"/>
      <c r="C1309" s="87"/>
      <c r="D1309" s="87"/>
      <c r="E1309" s="87"/>
      <c r="F1309" s="87"/>
      <c r="G1309" s="88"/>
      <c r="H1309" s="89"/>
      <c r="I1309" s="89"/>
      <c r="J1309" s="89"/>
      <c r="K1309" s="89"/>
      <c r="L1309" s="89"/>
      <c r="M1309" s="89"/>
      <c r="N1309" s="89"/>
      <c r="O1309" s="89"/>
      <c r="P1309" s="89"/>
      <c r="Q1309" s="89"/>
      <c r="R1309" s="89"/>
      <c r="S1309" s="89"/>
      <c r="T1309" s="89"/>
      <c r="U1309" s="89"/>
      <c r="V1309" s="10" t="str">
        <f t="shared" si="160"/>
        <v>MISSING</v>
      </c>
      <c r="W1309" s="240" t="str">
        <f t="shared" si="161"/>
        <v xml:space="preserve"> </v>
      </c>
      <c r="X1309" s="88"/>
      <c r="Y1309" s="9" t="str">
        <f t="shared" si="162"/>
        <v>no</v>
      </c>
      <c r="Z1309" s="89"/>
      <c r="AA1309" s="89"/>
      <c r="AB1309" s="89"/>
      <c r="AC1309" s="89"/>
      <c r="AD1309" s="89"/>
      <c r="AE1309" s="89"/>
      <c r="AF1309" s="89"/>
      <c r="AG1309" s="89"/>
      <c r="AH1309" s="89"/>
      <c r="AI1309" s="89"/>
      <c r="AJ1309" s="89"/>
      <c r="AK1309" s="89"/>
      <c r="AL1309" s="89"/>
      <c r="AM1309" s="89"/>
      <c r="AN1309" s="239" t="str">
        <f t="shared" si="163"/>
        <v>MISSING</v>
      </c>
      <c r="AO1309" s="240" t="str">
        <f t="shared" si="164"/>
        <v xml:space="preserve"> </v>
      </c>
      <c r="AP1309" s="239" t="str">
        <f t="shared" si="165"/>
        <v>MISSING</v>
      </c>
      <c r="AQ1309" s="240" t="str">
        <f t="shared" si="166"/>
        <v/>
      </c>
      <c r="AR1309" s="107" t="str">
        <f t="shared" si="167"/>
        <v/>
      </c>
      <c r="AS1309" s="90"/>
    </row>
    <row r="1310" spans="2:45" x14ac:dyDescent="0.25">
      <c r="B1310" s="87"/>
      <c r="C1310" s="87"/>
      <c r="D1310" s="87"/>
      <c r="E1310" s="87"/>
      <c r="F1310" s="87"/>
      <c r="G1310" s="88"/>
      <c r="H1310" s="89"/>
      <c r="I1310" s="89"/>
      <c r="J1310" s="89"/>
      <c r="K1310" s="89"/>
      <c r="L1310" s="89"/>
      <c r="M1310" s="89"/>
      <c r="N1310" s="89"/>
      <c r="O1310" s="89"/>
      <c r="P1310" s="89"/>
      <c r="Q1310" s="89"/>
      <c r="R1310" s="89"/>
      <c r="S1310" s="89"/>
      <c r="T1310" s="89"/>
      <c r="U1310" s="89"/>
      <c r="V1310" s="10" t="str">
        <f t="shared" si="160"/>
        <v>MISSING</v>
      </c>
      <c r="W1310" s="240" t="str">
        <f t="shared" si="161"/>
        <v xml:space="preserve"> </v>
      </c>
      <c r="X1310" s="88"/>
      <c r="Y1310" s="9" t="str">
        <f t="shared" si="162"/>
        <v>no</v>
      </c>
      <c r="Z1310" s="89"/>
      <c r="AA1310" s="89"/>
      <c r="AB1310" s="89"/>
      <c r="AC1310" s="89"/>
      <c r="AD1310" s="89"/>
      <c r="AE1310" s="89"/>
      <c r="AF1310" s="89"/>
      <c r="AG1310" s="89"/>
      <c r="AH1310" s="89"/>
      <c r="AI1310" s="89"/>
      <c r="AJ1310" s="89"/>
      <c r="AK1310" s="89"/>
      <c r="AL1310" s="89"/>
      <c r="AM1310" s="89"/>
      <c r="AN1310" s="239" t="str">
        <f t="shared" si="163"/>
        <v>MISSING</v>
      </c>
      <c r="AO1310" s="240" t="str">
        <f t="shared" si="164"/>
        <v xml:space="preserve"> </v>
      </c>
      <c r="AP1310" s="239" t="str">
        <f t="shared" si="165"/>
        <v>MISSING</v>
      </c>
      <c r="AQ1310" s="240" t="str">
        <f t="shared" si="166"/>
        <v/>
      </c>
      <c r="AR1310" s="107" t="str">
        <f t="shared" si="167"/>
        <v/>
      </c>
      <c r="AS1310" s="90"/>
    </row>
    <row r="1311" spans="2:45" x14ac:dyDescent="0.25">
      <c r="B1311" s="87"/>
      <c r="C1311" s="87"/>
      <c r="D1311" s="87"/>
      <c r="E1311" s="87"/>
      <c r="F1311" s="87"/>
      <c r="G1311" s="88"/>
      <c r="H1311" s="89"/>
      <c r="I1311" s="89"/>
      <c r="J1311" s="89"/>
      <c r="K1311" s="89"/>
      <c r="L1311" s="89"/>
      <c r="M1311" s="89"/>
      <c r="N1311" s="89"/>
      <c r="O1311" s="89"/>
      <c r="P1311" s="89"/>
      <c r="Q1311" s="89"/>
      <c r="R1311" s="89"/>
      <c r="S1311" s="89"/>
      <c r="T1311" s="89"/>
      <c r="U1311" s="89"/>
      <c r="V1311" s="10" t="str">
        <f t="shared" si="160"/>
        <v>MISSING</v>
      </c>
      <c r="W1311" s="240" t="str">
        <f t="shared" si="161"/>
        <v xml:space="preserve"> </v>
      </c>
      <c r="X1311" s="88"/>
      <c r="Y1311" s="9" t="str">
        <f t="shared" si="162"/>
        <v>no</v>
      </c>
      <c r="Z1311" s="89"/>
      <c r="AA1311" s="89"/>
      <c r="AB1311" s="89"/>
      <c r="AC1311" s="89"/>
      <c r="AD1311" s="89"/>
      <c r="AE1311" s="89"/>
      <c r="AF1311" s="89"/>
      <c r="AG1311" s="89"/>
      <c r="AH1311" s="89"/>
      <c r="AI1311" s="89"/>
      <c r="AJ1311" s="89"/>
      <c r="AK1311" s="89"/>
      <c r="AL1311" s="89"/>
      <c r="AM1311" s="89"/>
      <c r="AN1311" s="239" t="str">
        <f t="shared" si="163"/>
        <v>MISSING</v>
      </c>
      <c r="AO1311" s="240" t="str">
        <f t="shared" si="164"/>
        <v xml:space="preserve"> </v>
      </c>
      <c r="AP1311" s="239" t="str">
        <f t="shared" si="165"/>
        <v>MISSING</v>
      </c>
      <c r="AQ1311" s="240" t="str">
        <f t="shared" si="166"/>
        <v/>
      </c>
      <c r="AR1311" s="107" t="str">
        <f t="shared" si="167"/>
        <v/>
      </c>
      <c r="AS1311" s="90"/>
    </row>
    <row r="1312" spans="2:45" x14ac:dyDescent="0.25">
      <c r="B1312" s="87"/>
      <c r="C1312" s="87"/>
      <c r="D1312" s="87"/>
      <c r="E1312" s="87"/>
      <c r="F1312" s="87"/>
      <c r="G1312" s="88"/>
      <c r="H1312" s="89"/>
      <c r="I1312" s="89"/>
      <c r="J1312" s="89"/>
      <c r="K1312" s="89"/>
      <c r="L1312" s="89"/>
      <c r="M1312" s="89"/>
      <c r="N1312" s="89"/>
      <c r="O1312" s="89"/>
      <c r="P1312" s="89"/>
      <c r="Q1312" s="89"/>
      <c r="R1312" s="89"/>
      <c r="S1312" s="89"/>
      <c r="T1312" s="89"/>
      <c r="U1312" s="89"/>
      <c r="V1312" s="10" t="str">
        <f t="shared" si="160"/>
        <v>MISSING</v>
      </c>
      <c r="W1312" s="240" t="str">
        <f t="shared" si="161"/>
        <v xml:space="preserve"> </v>
      </c>
      <c r="X1312" s="88"/>
      <c r="Y1312" s="9" t="str">
        <f t="shared" si="162"/>
        <v>no</v>
      </c>
      <c r="Z1312" s="89"/>
      <c r="AA1312" s="89"/>
      <c r="AB1312" s="89"/>
      <c r="AC1312" s="89"/>
      <c r="AD1312" s="89"/>
      <c r="AE1312" s="89"/>
      <c r="AF1312" s="89"/>
      <c r="AG1312" s="89"/>
      <c r="AH1312" s="89"/>
      <c r="AI1312" s="89"/>
      <c r="AJ1312" s="89"/>
      <c r="AK1312" s="89"/>
      <c r="AL1312" s="89"/>
      <c r="AM1312" s="89"/>
      <c r="AN1312" s="239" t="str">
        <f t="shared" si="163"/>
        <v>MISSING</v>
      </c>
      <c r="AO1312" s="240" t="str">
        <f t="shared" si="164"/>
        <v xml:space="preserve"> </v>
      </c>
      <c r="AP1312" s="239" t="str">
        <f t="shared" si="165"/>
        <v>MISSING</v>
      </c>
      <c r="AQ1312" s="240" t="str">
        <f t="shared" si="166"/>
        <v/>
      </c>
      <c r="AR1312" s="107" t="str">
        <f t="shared" si="167"/>
        <v/>
      </c>
      <c r="AS1312" s="90"/>
    </row>
    <row r="1313" spans="2:45" x14ac:dyDescent="0.25">
      <c r="B1313" s="87"/>
      <c r="C1313" s="87"/>
      <c r="D1313" s="87"/>
      <c r="E1313" s="87"/>
      <c r="F1313" s="87"/>
      <c r="G1313" s="88"/>
      <c r="H1313" s="89"/>
      <c r="I1313" s="89"/>
      <c r="J1313" s="89"/>
      <c r="K1313" s="89"/>
      <c r="L1313" s="89"/>
      <c r="M1313" s="89"/>
      <c r="N1313" s="89"/>
      <c r="O1313" s="89"/>
      <c r="P1313" s="89"/>
      <c r="Q1313" s="89"/>
      <c r="R1313" s="89"/>
      <c r="S1313" s="89"/>
      <c r="T1313" s="89"/>
      <c r="U1313" s="89"/>
      <c r="V1313" s="10" t="str">
        <f t="shared" si="160"/>
        <v>MISSING</v>
      </c>
      <c r="W1313" s="240" t="str">
        <f t="shared" si="161"/>
        <v xml:space="preserve"> </v>
      </c>
      <c r="X1313" s="88"/>
      <c r="Y1313" s="9" t="str">
        <f t="shared" si="162"/>
        <v>no</v>
      </c>
      <c r="Z1313" s="89"/>
      <c r="AA1313" s="89"/>
      <c r="AB1313" s="89"/>
      <c r="AC1313" s="89"/>
      <c r="AD1313" s="89"/>
      <c r="AE1313" s="89"/>
      <c r="AF1313" s="89"/>
      <c r="AG1313" s="89"/>
      <c r="AH1313" s="89"/>
      <c r="AI1313" s="89"/>
      <c r="AJ1313" s="89"/>
      <c r="AK1313" s="89"/>
      <c r="AL1313" s="89"/>
      <c r="AM1313" s="89"/>
      <c r="AN1313" s="239" t="str">
        <f t="shared" si="163"/>
        <v>MISSING</v>
      </c>
      <c r="AO1313" s="240" t="str">
        <f t="shared" si="164"/>
        <v xml:space="preserve"> </v>
      </c>
      <c r="AP1313" s="239" t="str">
        <f t="shared" si="165"/>
        <v>MISSING</v>
      </c>
      <c r="AQ1313" s="240" t="str">
        <f t="shared" si="166"/>
        <v/>
      </c>
      <c r="AR1313" s="107" t="str">
        <f t="shared" si="167"/>
        <v/>
      </c>
      <c r="AS1313" s="90"/>
    </row>
    <row r="1314" spans="2:45" x14ac:dyDescent="0.25">
      <c r="B1314" s="87"/>
      <c r="C1314" s="87"/>
      <c r="D1314" s="87"/>
      <c r="E1314" s="87"/>
      <c r="F1314" s="87"/>
      <c r="G1314" s="88"/>
      <c r="H1314" s="89"/>
      <c r="I1314" s="89"/>
      <c r="J1314" s="89"/>
      <c r="K1314" s="89"/>
      <c r="L1314" s="89"/>
      <c r="M1314" s="89"/>
      <c r="N1314" s="89"/>
      <c r="O1314" s="89"/>
      <c r="P1314" s="89"/>
      <c r="Q1314" s="89"/>
      <c r="R1314" s="89"/>
      <c r="S1314" s="89"/>
      <c r="T1314" s="89"/>
      <c r="U1314" s="89"/>
      <c r="V1314" s="10" t="str">
        <f t="shared" si="160"/>
        <v>MISSING</v>
      </c>
      <c r="W1314" s="240" t="str">
        <f t="shared" si="161"/>
        <v xml:space="preserve"> </v>
      </c>
      <c r="X1314" s="88"/>
      <c r="Y1314" s="9" t="str">
        <f t="shared" si="162"/>
        <v>no</v>
      </c>
      <c r="Z1314" s="89"/>
      <c r="AA1314" s="89"/>
      <c r="AB1314" s="89"/>
      <c r="AC1314" s="89"/>
      <c r="AD1314" s="89"/>
      <c r="AE1314" s="89"/>
      <c r="AF1314" s="89"/>
      <c r="AG1314" s="89"/>
      <c r="AH1314" s="89"/>
      <c r="AI1314" s="89"/>
      <c r="AJ1314" s="89"/>
      <c r="AK1314" s="89"/>
      <c r="AL1314" s="89"/>
      <c r="AM1314" s="89"/>
      <c r="AN1314" s="239" t="str">
        <f t="shared" si="163"/>
        <v>MISSING</v>
      </c>
      <c r="AO1314" s="240" t="str">
        <f t="shared" si="164"/>
        <v xml:space="preserve"> </v>
      </c>
      <c r="AP1314" s="239" t="str">
        <f t="shared" si="165"/>
        <v>MISSING</v>
      </c>
      <c r="AQ1314" s="240" t="str">
        <f t="shared" si="166"/>
        <v/>
      </c>
      <c r="AR1314" s="107" t="str">
        <f t="shared" si="167"/>
        <v/>
      </c>
      <c r="AS1314" s="90"/>
    </row>
    <row r="1315" spans="2:45" x14ac:dyDescent="0.25">
      <c r="B1315" s="87"/>
      <c r="C1315" s="87"/>
      <c r="D1315" s="87"/>
      <c r="E1315" s="87"/>
      <c r="F1315" s="87"/>
      <c r="G1315" s="88"/>
      <c r="H1315" s="89"/>
      <c r="I1315" s="89"/>
      <c r="J1315" s="89"/>
      <c r="K1315" s="89"/>
      <c r="L1315" s="89"/>
      <c r="M1315" s="89"/>
      <c r="N1315" s="89"/>
      <c r="O1315" s="89"/>
      <c r="P1315" s="89"/>
      <c r="Q1315" s="89"/>
      <c r="R1315" s="89"/>
      <c r="S1315" s="89"/>
      <c r="T1315" s="89"/>
      <c r="U1315" s="89"/>
      <c r="V1315" s="10" t="str">
        <f t="shared" si="160"/>
        <v>MISSING</v>
      </c>
      <c r="W1315" s="240" t="str">
        <f t="shared" si="161"/>
        <v xml:space="preserve"> </v>
      </c>
      <c r="X1315" s="88"/>
      <c r="Y1315" s="9" t="str">
        <f t="shared" si="162"/>
        <v>no</v>
      </c>
      <c r="Z1315" s="89"/>
      <c r="AA1315" s="89"/>
      <c r="AB1315" s="89"/>
      <c r="AC1315" s="89"/>
      <c r="AD1315" s="89"/>
      <c r="AE1315" s="89"/>
      <c r="AF1315" s="89"/>
      <c r="AG1315" s="89"/>
      <c r="AH1315" s="89"/>
      <c r="AI1315" s="89"/>
      <c r="AJ1315" s="89"/>
      <c r="AK1315" s="89"/>
      <c r="AL1315" s="89"/>
      <c r="AM1315" s="89"/>
      <c r="AN1315" s="239" t="str">
        <f t="shared" si="163"/>
        <v>MISSING</v>
      </c>
      <c r="AO1315" s="240" t="str">
        <f t="shared" si="164"/>
        <v xml:space="preserve"> </v>
      </c>
      <c r="AP1315" s="239" t="str">
        <f t="shared" si="165"/>
        <v>MISSING</v>
      </c>
      <c r="AQ1315" s="240" t="str">
        <f t="shared" si="166"/>
        <v/>
      </c>
      <c r="AR1315" s="107" t="str">
        <f t="shared" si="167"/>
        <v/>
      </c>
      <c r="AS1315" s="90"/>
    </row>
    <row r="1316" spans="2:45" x14ac:dyDescent="0.25">
      <c r="B1316" s="87"/>
      <c r="C1316" s="87"/>
      <c r="D1316" s="87"/>
      <c r="E1316" s="87"/>
      <c r="F1316" s="87"/>
      <c r="G1316" s="88"/>
      <c r="H1316" s="89"/>
      <c r="I1316" s="89"/>
      <c r="J1316" s="89"/>
      <c r="K1316" s="89"/>
      <c r="L1316" s="89"/>
      <c r="M1316" s="89"/>
      <c r="N1316" s="89"/>
      <c r="O1316" s="89"/>
      <c r="P1316" s="89"/>
      <c r="Q1316" s="89"/>
      <c r="R1316" s="89"/>
      <c r="S1316" s="89"/>
      <c r="T1316" s="89"/>
      <c r="U1316" s="89"/>
      <c r="V1316" s="10" t="str">
        <f t="shared" si="160"/>
        <v>MISSING</v>
      </c>
      <c r="W1316" s="240" t="str">
        <f t="shared" si="161"/>
        <v xml:space="preserve"> </v>
      </c>
      <c r="X1316" s="88"/>
      <c r="Y1316" s="9" t="str">
        <f t="shared" si="162"/>
        <v>no</v>
      </c>
      <c r="Z1316" s="89"/>
      <c r="AA1316" s="89"/>
      <c r="AB1316" s="89"/>
      <c r="AC1316" s="89"/>
      <c r="AD1316" s="89"/>
      <c r="AE1316" s="89"/>
      <c r="AF1316" s="89"/>
      <c r="AG1316" s="89"/>
      <c r="AH1316" s="89"/>
      <c r="AI1316" s="89"/>
      <c r="AJ1316" s="89"/>
      <c r="AK1316" s="89"/>
      <c r="AL1316" s="89"/>
      <c r="AM1316" s="89"/>
      <c r="AN1316" s="239" t="str">
        <f t="shared" si="163"/>
        <v>MISSING</v>
      </c>
      <c r="AO1316" s="240" t="str">
        <f t="shared" si="164"/>
        <v xml:space="preserve"> </v>
      </c>
      <c r="AP1316" s="239" t="str">
        <f t="shared" si="165"/>
        <v>MISSING</v>
      </c>
      <c r="AQ1316" s="240" t="str">
        <f t="shared" si="166"/>
        <v/>
      </c>
      <c r="AR1316" s="107" t="str">
        <f t="shared" si="167"/>
        <v/>
      </c>
      <c r="AS1316" s="90"/>
    </row>
    <row r="1317" spans="2:45" x14ac:dyDescent="0.25">
      <c r="B1317" s="87"/>
      <c r="C1317" s="87"/>
      <c r="D1317" s="87"/>
      <c r="E1317" s="87"/>
      <c r="F1317" s="87"/>
      <c r="G1317" s="88"/>
      <c r="H1317" s="89"/>
      <c r="I1317" s="89"/>
      <c r="J1317" s="89"/>
      <c r="K1317" s="89"/>
      <c r="L1317" s="89"/>
      <c r="M1317" s="89"/>
      <c r="N1317" s="89"/>
      <c r="O1317" s="89"/>
      <c r="P1317" s="89"/>
      <c r="Q1317" s="89"/>
      <c r="R1317" s="89"/>
      <c r="S1317" s="89"/>
      <c r="T1317" s="89"/>
      <c r="U1317" s="89"/>
      <c r="V1317" s="10" t="str">
        <f t="shared" si="160"/>
        <v>MISSING</v>
      </c>
      <c r="W1317" s="240" t="str">
        <f t="shared" si="161"/>
        <v xml:space="preserve"> </v>
      </c>
      <c r="X1317" s="88"/>
      <c r="Y1317" s="9" t="str">
        <f t="shared" si="162"/>
        <v>no</v>
      </c>
      <c r="Z1317" s="89"/>
      <c r="AA1317" s="89"/>
      <c r="AB1317" s="89"/>
      <c r="AC1317" s="89"/>
      <c r="AD1317" s="89"/>
      <c r="AE1317" s="89"/>
      <c r="AF1317" s="89"/>
      <c r="AG1317" s="89"/>
      <c r="AH1317" s="89"/>
      <c r="AI1317" s="89"/>
      <c r="AJ1317" s="89"/>
      <c r="AK1317" s="89"/>
      <c r="AL1317" s="89"/>
      <c r="AM1317" s="89"/>
      <c r="AN1317" s="239" t="str">
        <f t="shared" si="163"/>
        <v>MISSING</v>
      </c>
      <c r="AO1317" s="240" t="str">
        <f t="shared" si="164"/>
        <v xml:space="preserve"> </v>
      </c>
      <c r="AP1317" s="239" t="str">
        <f t="shared" si="165"/>
        <v>MISSING</v>
      </c>
      <c r="AQ1317" s="240" t="str">
        <f t="shared" si="166"/>
        <v/>
      </c>
      <c r="AR1317" s="107" t="str">
        <f t="shared" si="167"/>
        <v/>
      </c>
      <c r="AS1317" s="90"/>
    </row>
    <row r="1318" spans="2:45" x14ac:dyDescent="0.25">
      <c r="B1318" s="87"/>
      <c r="C1318" s="87"/>
      <c r="D1318" s="87"/>
      <c r="E1318" s="87"/>
      <c r="F1318" s="87"/>
      <c r="G1318" s="88"/>
      <c r="H1318" s="89"/>
      <c r="I1318" s="89"/>
      <c r="J1318" s="89"/>
      <c r="K1318" s="89"/>
      <c r="L1318" s="89"/>
      <c r="M1318" s="89"/>
      <c r="N1318" s="89"/>
      <c r="O1318" s="89"/>
      <c r="P1318" s="89"/>
      <c r="Q1318" s="89"/>
      <c r="R1318" s="89"/>
      <c r="S1318" s="89"/>
      <c r="T1318" s="89"/>
      <c r="U1318" s="89"/>
      <c r="V1318" s="10" t="str">
        <f t="shared" si="160"/>
        <v>MISSING</v>
      </c>
      <c r="W1318" s="240" t="str">
        <f t="shared" si="161"/>
        <v xml:space="preserve"> </v>
      </c>
      <c r="X1318" s="88"/>
      <c r="Y1318" s="9" t="str">
        <f t="shared" si="162"/>
        <v>no</v>
      </c>
      <c r="Z1318" s="89"/>
      <c r="AA1318" s="89"/>
      <c r="AB1318" s="89"/>
      <c r="AC1318" s="89"/>
      <c r="AD1318" s="89"/>
      <c r="AE1318" s="89"/>
      <c r="AF1318" s="89"/>
      <c r="AG1318" s="89"/>
      <c r="AH1318" s="89"/>
      <c r="AI1318" s="89"/>
      <c r="AJ1318" s="89"/>
      <c r="AK1318" s="89"/>
      <c r="AL1318" s="89"/>
      <c r="AM1318" s="89"/>
      <c r="AN1318" s="239" t="str">
        <f t="shared" si="163"/>
        <v>MISSING</v>
      </c>
      <c r="AO1318" s="240" t="str">
        <f t="shared" si="164"/>
        <v xml:space="preserve"> </v>
      </c>
      <c r="AP1318" s="239" t="str">
        <f t="shared" si="165"/>
        <v>MISSING</v>
      </c>
      <c r="AQ1318" s="240" t="str">
        <f t="shared" si="166"/>
        <v/>
      </c>
      <c r="AR1318" s="107" t="str">
        <f t="shared" si="167"/>
        <v/>
      </c>
      <c r="AS1318" s="90"/>
    </row>
    <row r="1319" spans="2:45" x14ac:dyDescent="0.25">
      <c r="B1319" s="87"/>
      <c r="C1319" s="87"/>
      <c r="D1319" s="87"/>
      <c r="E1319" s="87"/>
      <c r="F1319" s="87"/>
      <c r="G1319" s="88"/>
      <c r="H1319" s="89"/>
      <c r="I1319" s="89"/>
      <c r="J1319" s="89"/>
      <c r="K1319" s="89"/>
      <c r="L1319" s="89"/>
      <c r="M1319" s="89"/>
      <c r="N1319" s="89"/>
      <c r="O1319" s="89"/>
      <c r="P1319" s="89"/>
      <c r="Q1319" s="89"/>
      <c r="R1319" s="89"/>
      <c r="S1319" s="89"/>
      <c r="T1319" s="89"/>
      <c r="U1319" s="89"/>
      <c r="V1319" s="10" t="str">
        <f t="shared" si="160"/>
        <v>MISSING</v>
      </c>
      <c r="W1319" s="240" t="str">
        <f t="shared" si="161"/>
        <v xml:space="preserve"> </v>
      </c>
      <c r="X1319" s="88"/>
      <c r="Y1319" s="9" t="str">
        <f t="shared" si="162"/>
        <v>no</v>
      </c>
      <c r="Z1319" s="89"/>
      <c r="AA1319" s="89"/>
      <c r="AB1319" s="89"/>
      <c r="AC1319" s="89"/>
      <c r="AD1319" s="89"/>
      <c r="AE1319" s="89"/>
      <c r="AF1319" s="89"/>
      <c r="AG1319" s="89"/>
      <c r="AH1319" s="89"/>
      <c r="AI1319" s="89"/>
      <c r="AJ1319" s="89"/>
      <c r="AK1319" s="89"/>
      <c r="AL1319" s="89"/>
      <c r="AM1319" s="89"/>
      <c r="AN1319" s="239" t="str">
        <f t="shared" si="163"/>
        <v>MISSING</v>
      </c>
      <c r="AO1319" s="240" t="str">
        <f t="shared" si="164"/>
        <v xml:space="preserve"> </v>
      </c>
      <c r="AP1319" s="239" t="str">
        <f t="shared" si="165"/>
        <v>MISSING</v>
      </c>
      <c r="AQ1319" s="240" t="str">
        <f t="shared" si="166"/>
        <v/>
      </c>
      <c r="AR1319" s="107" t="str">
        <f t="shared" si="167"/>
        <v/>
      </c>
      <c r="AS1319" s="90"/>
    </row>
    <row r="1320" spans="2:45" x14ac:dyDescent="0.25">
      <c r="B1320" s="87"/>
      <c r="C1320" s="87"/>
      <c r="D1320" s="87"/>
      <c r="E1320" s="87"/>
      <c r="F1320" s="87"/>
      <c r="G1320" s="88"/>
      <c r="H1320" s="89"/>
      <c r="I1320" s="89"/>
      <c r="J1320" s="89"/>
      <c r="K1320" s="89"/>
      <c r="L1320" s="89"/>
      <c r="M1320" s="89"/>
      <c r="N1320" s="89"/>
      <c r="O1320" s="89"/>
      <c r="P1320" s="89"/>
      <c r="Q1320" s="89"/>
      <c r="R1320" s="89"/>
      <c r="S1320" s="89"/>
      <c r="T1320" s="89"/>
      <c r="U1320" s="89"/>
      <c r="V1320" s="10" t="str">
        <f t="shared" si="160"/>
        <v>MISSING</v>
      </c>
      <c r="W1320" s="240" t="str">
        <f t="shared" si="161"/>
        <v xml:space="preserve"> </v>
      </c>
      <c r="X1320" s="88"/>
      <c r="Y1320" s="9" t="str">
        <f t="shared" si="162"/>
        <v>no</v>
      </c>
      <c r="Z1320" s="89"/>
      <c r="AA1320" s="89"/>
      <c r="AB1320" s="89"/>
      <c r="AC1320" s="89"/>
      <c r="AD1320" s="89"/>
      <c r="AE1320" s="89"/>
      <c r="AF1320" s="89"/>
      <c r="AG1320" s="89"/>
      <c r="AH1320" s="89"/>
      <c r="AI1320" s="89"/>
      <c r="AJ1320" s="89"/>
      <c r="AK1320" s="89"/>
      <c r="AL1320" s="89"/>
      <c r="AM1320" s="89"/>
      <c r="AN1320" s="239" t="str">
        <f t="shared" si="163"/>
        <v>MISSING</v>
      </c>
      <c r="AO1320" s="240" t="str">
        <f t="shared" si="164"/>
        <v xml:space="preserve"> </v>
      </c>
      <c r="AP1320" s="239" t="str">
        <f t="shared" si="165"/>
        <v>MISSING</v>
      </c>
      <c r="AQ1320" s="240" t="str">
        <f t="shared" si="166"/>
        <v/>
      </c>
      <c r="AR1320" s="107" t="str">
        <f t="shared" si="167"/>
        <v/>
      </c>
      <c r="AS1320" s="90"/>
    </row>
    <row r="1321" spans="2:45" x14ac:dyDescent="0.25">
      <c r="B1321" s="87"/>
      <c r="C1321" s="87"/>
      <c r="D1321" s="87"/>
      <c r="E1321" s="87"/>
      <c r="F1321" s="87"/>
      <c r="G1321" s="88"/>
      <c r="H1321" s="89"/>
      <c r="I1321" s="89"/>
      <c r="J1321" s="89"/>
      <c r="K1321" s="89"/>
      <c r="L1321" s="89"/>
      <c r="M1321" s="89"/>
      <c r="N1321" s="89"/>
      <c r="O1321" s="89"/>
      <c r="P1321" s="89"/>
      <c r="Q1321" s="89"/>
      <c r="R1321" s="89"/>
      <c r="S1321" s="89"/>
      <c r="T1321" s="89"/>
      <c r="U1321" s="89"/>
      <c r="V1321" s="10" t="str">
        <f t="shared" si="160"/>
        <v>MISSING</v>
      </c>
      <c r="W1321" s="240" t="str">
        <f t="shared" si="161"/>
        <v xml:space="preserve"> </v>
      </c>
      <c r="X1321" s="88"/>
      <c r="Y1321" s="9" t="str">
        <f t="shared" si="162"/>
        <v>no</v>
      </c>
      <c r="Z1321" s="89"/>
      <c r="AA1321" s="89"/>
      <c r="AB1321" s="89"/>
      <c r="AC1321" s="89"/>
      <c r="AD1321" s="89"/>
      <c r="AE1321" s="89"/>
      <c r="AF1321" s="89"/>
      <c r="AG1321" s="89"/>
      <c r="AH1321" s="89"/>
      <c r="AI1321" s="89"/>
      <c r="AJ1321" s="89"/>
      <c r="AK1321" s="89"/>
      <c r="AL1321" s="89"/>
      <c r="AM1321" s="89"/>
      <c r="AN1321" s="239" t="str">
        <f t="shared" si="163"/>
        <v>MISSING</v>
      </c>
      <c r="AO1321" s="240" t="str">
        <f t="shared" si="164"/>
        <v xml:space="preserve"> </v>
      </c>
      <c r="AP1321" s="239" t="str">
        <f t="shared" si="165"/>
        <v>MISSING</v>
      </c>
      <c r="AQ1321" s="240" t="str">
        <f t="shared" si="166"/>
        <v/>
      </c>
      <c r="AR1321" s="107" t="str">
        <f t="shared" si="167"/>
        <v/>
      </c>
      <c r="AS1321" s="90"/>
    </row>
    <row r="1322" spans="2:45" x14ac:dyDescent="0.25">
      <c r="B1322" s="87"/>
      <c r="C1322" s="87"/>
      <c r="D1322" s="87"/>
      <c r="E1322" s="87"/>
      <c r="F1322" s="87"/>
      <c r="G1322" s="88"/>
      <c r="H1322" s="89"/>
      <c r="I1322" s="89"/>
      <c r="J1322" s="89"/>
      <c r="K1322" s="89"/>
      <c r="L1322" s="89"/>
      <c r="M1322" s="89"/>
      <c r="N1322" s="89"/>
      <c r="O1322" s="89"/>
      <c r="P1322" s="89"/>
      <c r="Q1322" s="89"/>
      <c r="R1322" s="89"/>
      <c r="S1322" s="89"/>
      <c r="T1322" s="89"/>
      <c r="U1322" s="89"/>
      <c r="V1322" s="10" t="str">
        <f t="shared" si="160"/>
        <v>MISSING</v>
      </c>
      <c r="W1322" s="240" t="str">
        <f t="shared" si="161"/>
        <v xml:space="preserve"> </v>
      </c>
      <c r="X1322" s="88"/>
      <c r="Y1322" s="9" t="str">
        <f t="shared" si="162"/>
        <v>no</v>
      </c>
      <c r="Z1322" s="89"/>
      <c r="AA1322" s="89"/>
      <c r="AB1322" s="89"/>
      <c r="AC1322" s="89"/>
      <c r="AD1322" s="89"/>
      <c r="AE1322" s="89"/>
      <c r="AF1322" s="89"/>
      <c r="AG1322" s="89"/>
      <c r="AH1322" s="89"/>
      <c r="AI1322" s="89"/>
      <c r="AJ1322" s="89"/>
      <c r="AK1322" s="89"/>
      <c r="AL1322" s="89"/>
      <c r="AM1322" s="89"/>
      <c r="AN1322" s="239" t="str">
        <f t="shared" si="163"/>
        <v>MISSING</v>
      </c>
      <c r="AO1322" s="240" t="str">
        <f t="shared" si="164"/>
        <v xml:space="preserve"> </v>
      </c>
      <c r="AP1322" s="239" t="str">
        <f t="shared" si="165"/>
        <v>MISSING</v>
      </c>
      <c r="AQ1322" s="240" t="str">
        <f t="shared" si="166"/>
        <v/>
      </c>
      <c r="AR1322" s="107" t="str">
        <f t="shared" si="167"/>
        <v/>
      </c>
      <c r="AS1322" s="90"/>
    </row>
    <row r="1323" spans="2:45" x14ac:dyDescent="0.25">
      <c r="B1323" s="87"/>
      <c r="C1323" s="87"/>
      <c r="D1323" s="87"/>
      <c r="E1323" s="87"/>
      <c r="F1323" s="87"/>
      <c r="G1323" s="88"/>
      <c r="H1323" s="89"/>
      <c r="I1323" s="89"/>
      <c r="J1323" s="89"/>
      <c r="K1323" s="89"/>
      <c r="L1323" s="89"/>
      <c r="M1323" s="89"/>
      <c r="N1323" s="89"/>
      <c r="O1323" s="89"/>
      <c r="P1323" s="89"/>
      <c r="Q1323" s="89"/>
      <c r="R1323" s="89"/>
      <c r="S1323" s="89"/>
      <c r="T1323" s="89"/>
      <c r="U1323" s="89"/>
      <c r="V1323" s="10" t="str">
        <f t="shared" si="160"/>
        <v>MISSING</v>
      </c>
      <c r="W1323" s="240" t="str">
        <f t="shared" si="161"/>
        <v xml:space="preserve"> </v>
      </c>
      <c r="X1323" s="88"/>
      <c r="Y1323" s="9" t="str">
        <f t="shared" si="162"/>
        <v>no</v>
      </c>
      <c r="Z1323" s="89"/>
      <c r="AA1323" s="89"/>
      <c r="AB1323" s="89"/>
      <c r="AC1323" s="89"/>
      <c r="AD1323" s="89"/>
      <c r="AE1323" s="89"/>
      <c r="AF1323" s="89"/>
      <c r="AG1323" s="89"/>
      <c r="AH1323" s="89"/>
      <c r="AI1323" s="89"/>
      <c r="AJ1323" s="89"/>
      <c r="AK1323" s="89"/>
      <c r="AL1323" s="89"/>
      <c r="AM1323" s="89"/>
      <c r="AN1323" s="239" t="str">
        <f t="shared" si="163"/>
        <v>MISSING</v>
      </c>
      <c r="AO1323" s="240" t="str">
        <f t="shared" si="164"/>
        <v xml:space="preserve"> </v>
      </c>
      <c r="AP1323" s="239" t="str">
        <f t="shared" si="165"/>
        <v>MISSING</v>
      </c>
      <c r="AQ1323" s="240" t="str">
        <f t="shared" si="166"/>
        <v/>
      </c>
      <c r="AR1323" s="107" t="str">
        <f t="shared" si="167"/>
        <v/>
      </c>
      <c r="AS1323" s="90"/>
    </row>
    <row r="1324" spans="2:45" x14ac:dyDescent="0.25">
      <c r="B1324" s="87"/>
      <c r="C1324" s="87"/>
      <c r="D1324" s="87"/>
      <c r="E1324" s="87"/>
      <c r="F1324" s="87"/>
      <c r="G1324" s="88"/>
      <c r="H1324" s="89"/>
      <c r="I1324" s="89"/>
      <c r="J1324" s="89"/>
      <c r="K1324" s="89"/>
      <c r="L1324" s="89"/>
      <c r="M1324" s="89"/>
      <c r="N1324" s="89"/>
      <c r="O1324" s="89"/>
      <c r="P1324" s="89"/>
      <c r="Q1324" s="89"/>
      <c r="R1324" s="89"/>
      <c r="S1324" s="89"/>
      <c r="T1324" s="89"/>
      <c r="U1324" s="89"/>
      <c r="V1324" s="10" t="str">
        <f t="shared" si="160"/>
        <v>MISSING</v>
      </c>
      <c r="W1324" s="240" t="str">
        <f t="shared" si="161"/>
        <v xml:space="preserve"> </v>
      </c>
      <c r="X1324" s="88"/>
      <c r="Y1324" s="9" t="str">
        <f t="shared" si="162"/>
        <v>no</v>
      </c>
      <c r="Z1324" s="89"/>
      <c r="AA1324" s="89"/>
      <c r="AB1324" s="89"/>
      <c r="AC1324" s="89"/>
      <c r="AD1324" s="89"/>
      <c r="AE1324" s="89"/>
      <c r="AF1324" s="89"/>
      <c r="AG1324" s="89"/>
      <c r="AH1324" s="89"/>
      <c r="AI1324" s="89"/>
      <c r="AJ1324" s="89"/>
      <c r="AK1324" s="89"/>
      <c r="AL1324" s="89"/>
      <c r="AM1324" s="89"/>
      <c r="AN1324" s="239" t="str">
        <f t="shared" si="163"/>
        <v>MISSING</v>
      </c>
      <c r="AO1324" s="240" t="str">
        <f t="shared" si="164"/>
        <v xml:space="preserve"> </v>
      </c>
      <c r="AP1324" s="239" t="str">
        <f t="shared" si="165"/>
        <v>MISSING</v>
      </c>
      <c r="AQ1324" s="240" t="str">
        <f t="shared" si="166"/>
        <v/>
      </c>
      <c r="AR1324" s="107" t="str">
        <f t="shared" si="167"/>
        <v/>
      </c>
      <c r="AS1324" s="90"/>
    </row>
    <row r="1325" spans="2:45" x14ac:dyDescent="0.25">
      <c r="B1325" s="87"/>
      <c r="C1325" s="87"/>
      <c r="D1325" s="87"/>
      <c r="E1325" s="87"/>
      <c r="F1325" s="87"/>
      <c r="G1325" s="88"/>
      <c r="H1325" s="89"/>
      <c r="I1325" s="89"/>
      <c r="J1325" s="89"/>
      <c r="K1325" s="89"/>
      <c r="L1325" s="89"/>
      <c r="M1325" s="89"/>
      <c r="N1325" s="89"/>
      <c r="O1325" s="89"/>
      <c r="P1325" s="89"/>
      <c r="Q1325" s="89"/>
      <c r="R1325" s="89"/>
      <c r="S1325" s="89"/>
      <c r="T1325" s="89"/>
      <c r="U1325" s="89"/>
      <c r="V1325" s="10" t="str">
        <f t="shared" si="160"/>
        <v>MISSING</v>
      </c>
      <c r="W1325" s="240" t="str">
        <f t="shared" si="161"/>
        <v xml:space="preserve"> </v>
      </c>
      <c r="X1325" s="88"/>
      <c r="Y1325" s="9" t="str">
        <f t="shared" si="162"/>
        <v>no</v>
      </c>
      <c r="Z1325" s="89"/>
      <c r="AA1325" s="89"/>
      <c r="AB1325" s="89"/>
      <c r="AC1325" s="89"/>
      <c r="AD1325" s="89"/>
      <c r="AE1325" s="89"/>
      <c r="AF1325" s="89"/>
      <c r="AG1325" s="89"/>
      <c r="AH1325" s="89"/>
      <c r="AI1325" s="89"/>
      <c r="AJ1325" s="89"/>
      <c r="AK1325" s="89"/>
      <c r="AL1325" s="89"/>
      <c r="AM1325" s="89"/>
      <c r="AN1325" s="239" t="str">
        <f t="shared" si="163"/>
        <v>MISSING</v>
      </c>
      <c r="AO1325" s="240" t="str">
        <f t="shared" si="164"/>
        <v xml:space="preserve"> </v>
      </c>
      <c r="AP1325" s="239" t="str">
        <f t="shared" si="165"/>
        <v>MISSING</v>
      </c>
      <c r="AQ1325" s="240" t="str">
        <f t="shared" si="166"/>
        <v/>
      </c>
      <c r="AR1325" s="107" t="str">
        <f t="shared" si="167"/>
        <v/>
      </c>
      <c r="AS1325" s="90"/>
    </row>
    <row r="1326" spans="2:45" x14ac:dyDescent="0.25">
      <c r="B1326" s="87"/>
      <c r="C1326" s="87"/>
      <c r="D1326" s="87"/>
      <c r="E1326" s="87"/>
      <c r="F1326" s="87"/>
      <c r="G1326" s="88"/>
      <c r="H1326" s="89"/>
      <c r="I1326" s="89"/>
      <c r="J1326" s="89"/>
      <c r="K1326" s="89"/>
      <c r="L1326" s="89"/>
      <c r="M1326" s="89"/>
      <c r="N1326" s="89"/>
      <c r="O1326" s="89"/>
      <c r="P1326" s="89"/>
      <c r="Q1326" s="89"/>
      <c r="R1326" s="89"/>
      <c r="S1326" s="89"/>
      <c r="T1326" s="89"/>
      <c r="U1326" s="89"/>
      <c r="V1326" s="10" t="str">
        <f t="shared" si="160"/>
        <v>MISSING</v>
      </c>
      <c r="W1326" s="240" t="str">
        <f t="shared" si="161"/>
        <v xml:space="preserve"> </v>
      </c>
      <c r="X1326" s="88"/>
      <c r="Y1326" s="9" t="str">
        <f t="shared" si="162"/>
        <v>no</v>
      </c>
      <c r="Z1326" s="89"/>
      <c r="AA1326" s="89"/>
      <c r="AB1326" s="89"/>
      <c r="AC1326" s="89"/>
      <c r="AD1326" s="89"/>
      <c r="AE1326" s="89"/>
      <c r="AF1326" s="89"/>
      <c r="AG1326" s="89"/>
      <c r="AH1326" s="89"/>
      <c r="AI1326" s="89"/>
      <c r="AJ1326" s="89"/>
      <c r="AK1326" s="89"/>
      <c r="AL1326" s="89"/>
      <c r="AM1326" s="89"/>
      <c r="AN1326" s="239" t="str">
        <f t="shared" si="163"/>
        <v>MISSING</v>
      </c>
      <c r="AO1326" s="240" t="str">
        <f t="shared" si="164"/>
        <v xml:space="preserve"> </v>
      </c>
      <c r="AP1326" s="239" t="str">
        <f t="shared" si="165"/>
        <v>MISSING</v>
      </c>
      <c r="AQ1326" s="240" t="str">
        <f t="shared" si="166"/>
        <v/>
      </c>
      <c r="AR1326" s="107" t="str">
        <f t="shared" si="167"/>
        <v/>
      </c>
      <c r="AS1326" s="90"/>
    </row>
    <row r="1327" spans="2:45" x14ac:dyDescent="0.25">
      <c r="B1327" s="87"/>
      <c r="C1327" s="87"/>
      <c r="D1327" s="87"/>
      <c r="E1327" s="87"/>
      <c r="F1327" s="87"/>
      <c r="G1327" s="88"/>
      <c r="H1327" s="89"/>
      <c r="I1327" s="89"/>
      <c r="J1327" s="89"/>
      <c r="K1327" s="89"/>
      <c r="L1327" s="89"/>
      <c r="M1327" s="89"/>
      <c r="N1327" s="89"/>
      <c r="O1327" s="89"/>
      <c r="P1327" s="89"/>
      <c r="Q1327" s="89"/>
      <c r="R1327" s="89"/>
      <c r="S1327" s="89"/>
      <c r="T1327" s="89"/>
      <c r="U1327" s="89"/>
      <c r="V1327" s="10" t="str">
        <f t="shared" si="160"/>
        <v>MISSING</v>
      </c>
      <c r="W1327" s="240" t="str">
        <f t="shared" si="161"/>
        <v xml:space="preserve"> </v>
      </c>
      <c r="X1327" s="88"/>
      <c r="Y1327" s="9" t="str">
        <f t="shared" si="162"/>
        <v>no</v>
      </c>
      <c r="Z1327" s="89"/>
      <c r="AA1327" s="89"/>
      <c r="AB1327" s="89"/>
      <c r="AC1327" s="89"/>
      <c r="AD1327" s="89"/>
      <c r="AE1327" s="89"/>
      <c r="AF1327" s="89"/>
      <c r="AG1327" s="89"/>
      <c r="AH1327" s="89"/>
      <c r="AI1327" s="89"/>
      <c r="AJ1327" s="89"/>
      <c r="AK1327" s="89"/>
      <c r="AL1327" s="89"/>
      <c r="AM1327" s="89"/>
      <c r="AN1327" s="239" t="str">
        <f t="shared" si="163"/>
        <v>MISSING</v>
      </c>
      <c r="AO1327" s="240" t="str">
        <f t="shared" si="164"/>
        <v xml:space="preserve"> </v>
      </c>
      <c r="AP1327" s="239" t="str">
        <f t="shared" si="165"/>
        <v>MISSING</v>
      </c>
      <c r="AQ1327" s="240" t="str">
        <f t="shared" si="166"/>
        <v/>
      </c>
      <c r="AR1327" s="107" t="str">
        <f t="shared" si="167"/>
        <v/>
      </c>
      <c r="AS1327" s="90"/>
    </row>
    <row r="1328" spans="2:45" x14ac:dyDescent="0.25">
      <c r="B1328" s="87"/>
      <c r="C1328" s="87"/>
      <c r="D1328" s="87"/>
      <c r="E1328" s="87"/>
      <c r="F1328" s="87"/>
      <c r="G1328" s="88"/>
      <c r="H1328" s="89"/>
      <c r="I1328" s="89"/>
      <c r="J1328" s="89"/>
      <c r="K1328" s="89"/>
      <c r="L1328" s="89"/>
      <c r="M1328" s="89"/>
      <c r="N1328" s="89"/>
      <c r="O1328" s="89"/>
      <c r="P1328" s="89"/>
      <c r="Q1328" s="89"/>
      <c r="R1328" s="89"/>
      <c r="S1328" s="89"/>
      <c r="T1328" s="89"/>
      <c r="U1328" s="89"/>
      <c r="V1328" s="10" t="str">
        <f t="shared" si="160"/>
        <v>MISSING</v>
      </c>
      <c r="W1328" s="240" t="str">
        <f t="shared" si="161"/>
        <v xml:space="preserve"> </v>
      </c>
      <c r="X1328" s="88"/>
      <c r="Y1328" s="9" t="str">
        <f t="shared" si="162"/>
        <v>no</v>
      </c>
      <c r="Z1328" s="89"/>
      <c r="AA1328" s="89"/>
      <c r="AB1328" s="89"/>
      <c r="AC1328" s="89"/>
      <c r="AD1328" s="89"/>
      <c r="AE1328" s="89"/>
      <c r="AF1328" s="89"/>
      <c r="AG1328" s="89"/>
      <c r="AH1328" s="89"/>
      <c r="AI1328" s="89"/>
      <c r="AJ1328" s="89"/>
      <c r="AK1328" s="89"/>
      <c r="AL1328" s="89"/>
      <c r="AM1328" s="89"/>
      <c r="AN1328" s="239" t="str">
        <f t="shared" si="163"/>
        <v>MISSING</v>
      </c>
      <c r="AO1328" s="240" t="str">
        <f t="shared" si="164"/>
        <v xml:space="preserve"> </v>
      </c>
      <c r="AP1328" s="239" t="str">
        <f t="shared" si="165"/>
        <v>MISSING</v>
      </c>
      <c r="AQ1328" s="240" t="str">
        <f t="shared" si="166"/>
        <v/>
      </c>
      <c r="AR1328" s="107" t="str">
        <f t="shared" si="167"/>
        <v/>
      </c>
      <c r="AS1328" s="90"/>
    </row>
    <row r="1329" spans="2:45" x14ac:dyDescent="0.25">
      <c r="B1329" s="87"/>
      <c r="C1329" s="87"/>
      <c r="D1329" s="87"/>
      <c r="E1329" s="87"/>
      <c r="F1329" s="87"/>
      <c r="G1329" s="88"/>
      <c r="H1329" s="89"/>
      <c r="I1329" s="89"/>
      <c r="J1329" s="89"/>
      <c r="K1329" s="89"/>
      <c r="L1329" s="89"/>
      <c r="M1329" s="89"/>
      <c r="N1329" s="89"/>
      <c r="O1329" s="89"/>
      <c r="P1329" s="89"/>
      <c r="Q1329" s="89"/>
      <c r="R1329" s="89"/>
      <c r="S1329" s="89"/>
      <c r="T1329" s="89"/>
      <c r="U1329" s="89"/>
      <c r="V1329" s="10" t="str">
        <f t="shared" si="160"/>
        <v>MISSING</v>
      </c>
      <c r="W1329" s="240" t="str">
        <f t="shared" si="161"/>
        <v xml:space="preserve"> </v>
      </c>
      <c r="X1329" s="88"/>
      <c r="Y1329" s="9" t="str">
        <f t="shared" si="162"/>
        <v>no</v>
      </c>
      <c r="Z1329" s="89"/>
      <c r="AA1329" s="89"/>
      <c r="AB1329" s="89"/>
      <c r="AC1329" s="89"/>
      <c r="AD1329" s="89"/>
      <c r="AE1329" s="89"/>
      <c r="AF1329" s="89"/>
      <c r="AG1329" s="89"/>
      <c r="AH1329" s="89"/>
      <c r="AI1329" s="89"/>
      <c r="AJ1329" s="89"/>
      <c r="AK1329" s="89"/>
      <c r="AL1329" s="89"/>
      <c r="AM1329" s="89"/>
      <c r="AN1329" s="239" t="str">
        <f t="shared" si="163"/>
        <v>MISSING</v>
      </c>
      <c r="AO1329" s="240" t="str">
        <f t="shared" si="164"/>
        <v xml:space="preserve"> </v>
      </c>
      <c r="AP1329" s="239" t="str">
        <f t="shared" si="165"/>
        <v>MISSING</v>
      </c>
      <c r="AQ1329" s="240" t="str">
        <f t="shared" si="166"/>
        <v/>
      </c>
      <c r="AR1329" s="107" t="str">
        <f t="shared" si="167"/>
        <v/>
      </c>
      <c r="AS1329" s="90"/>
    </row>
    <row r="1330" spans="2:45" x14ac:dyDescent="0.25">
      <c r="B1330" s="87"/>
      <c r="C1330" s="87"/>
      <c r="D1330" s="87"/>
      <c r="E1330" s="87"/>
      <c r="F1330" s="87"/>
      <c r="G1330" s="88"/>
      <c r="H1330" s="89"/>
      <c r="I1330" s="89"/>
      <c r="J1330" s="89"/>
      <c r="K1330" s="89"/>
      <c r="L1330" s="89"/>
      <c r="M1330" s="89"/>
      <c r="N1330" s="89"/>
      <c r="O1330" s="89"/>
      <c r="P1330" s="89"/>
      <c r="Q1330" s="89"/>
      <c r="R1330" s="89"/>
      <c r="S1330" s="89"/>
      <c r="T1330" s="89"/>
      <c r="U1330" s="89"/>
      <c r="V1330" s="10" t="str">
        <f t="shared" si="160"/>
        <v>MISSING</v>
      </c>
      <c r="W1330" s="240" t="str">
        <f t="shared" si="161"/>
        <v xml:space="preserve"> </v>
      </c>
      <c r="X1330" s="88"/>
      <c r="Y1330" s="9" t="str">
        <f t="shared" si="162"/>
        <v>no</v>
      </c>
      <c r="Z1330" s="89"/>
      <c r="AA1330" s="89"/>
      <c r="AB1330" s="89"/>
      <c r="AC1330" s="89"/>
      <c r="AD1330" s="89"/>
      <c r="AE1330" s="89"/>
      <c r="AF1330" s="89"/>
      <c r="AG1330" s="89"/>
      <c r="AH1330" s="89"/>
      <c r="AI1330" s="89"/>
      <c r="AJ1330" s="89"/>
      <c r="AK1330" s="89"/>
      <c r="AL1330" s="89"/>
      <c r="AM1330" s="89"/>
      <c r="AN1330" s="239" t="str">
        <f t="shared" si="163"/>
        <v>MISSING</v>
      </c>
      <c r="AO1330" s="240" t="str">
        <f t="shared" si="164"/>
        <v xml:space="preserve"> </v>
      </c>
      <c r="AP1330" s="239" t="str">
        <f t="shared" si="165"/>
        <v>MISSING</v>
      </c>
      <c r="AQ1330" s="240" t="str">
        <f t="shared" si="166"/>
        <v/>
      </c>
      <c r="AR1330" s="107" t="str">
        <f t="shared" si="167"/>
        <v/>
      </c>
      <c r="AS1330" s="90"/>
    </row>
    <row r="1331" spans="2:45" x14ac:dyDescent="0.25">
      <c r="B1331" s="87"/>
      <c r="C1331" s="87"/>
      <c r="D1331" s="87"/>
      <c r="E1331" s="87"/>
      <c r="F1331" s="87"/>
      <c r="G1331" s="88"/>
      <c r="H1331" s="89"/>
      <c r="I1331" s="89"/>
      <c r="J1331" s="89"/>
      <c r="K1331" s="89"/>
      <c r="L1331" s="89"/>
      <c r="M1331" s="89"/>
      <c r="N1331" s="89"/>
      <c r="O1331" s="89"/>
      <c r="P1331" s="89"/>
      <c r="Q1331" s="89"/>
      <c r="R1331" s="89"/>
      <c r="S1331" s="89"/>
      <c r="T1331" s="89"/>
      <c r="U1331" s="89"/>
      <c r="V1331" s="10" t="str">
        <f t="shared" si="160"/>
        <v>MISSING</v>
      </c>
      <c r="W1331" s="240" t="str">
        <f t="shared" si="161"/>
        <v xml:space="preserve"> </v>
      </c>
      <c r="X1331" s="88"/>
      <c r="Y1331" s="9" t="str">
        <f t="shared" si="162"/>
        <v>no</v>
      </c>
      <c r="Z1331" s="89"/>
      <c r="AA1331" s="89"/>
      <c r="AB1331" s="89"/>
      <c r="AC1331" s="89"/>
      <c r="AD1331" s="89"/>
      <c r="AE1331" s="89"/>
      <c r="AF1331" s="89"/>
      <c r="AG1331" s="89"/>
      <c r="AH1331" s="89"/>
      <c r="AI1331" s="89"/>
      <c r="AJ1331" s="89"/>
      <c r="AK1331" s="89"/>
      <c r="AL1331" s="89"/>
      <c r="AM1331" s="89"/>
      <c r="AN1331" s="239" t="str">
        <f t="shared" si="163"/>
        <v>MISSING</v>
      </c>
      <c r="AO1331" s="240" t="str">
        <f t="shared" si="164"/>
        <v xml:space="preserve"> </v>
      </c>
      <c r="AP1331" s="239" t="str">
        <f t="shared" si="165"/>
        <v>MISSING</v>
      </c>
      <c r="AQ1331" s="240" t="str">
        <f t="shared" si="166"/>
        <v/>
      </c>
      <c r="AR1331" s="107" t="str">
        <f t="shared" si="167"/>
        <v/>
      </c>
      <c r="AS1331" s="90"/>
    </row>
    <row r="1332" spans="2:45" x14ac:dyDescent="0.25">
      <c r="B1332" s="87"/>
      <c r="C1332" s="87"/>
      <c r="D1332" s="87"/>
      <c r="E1332" s="87"/>
      <c r="F1332" s="87"/>
      <c r="G1332" s="88"/>
      <c r="H1332" s="89"/>
      <c r="I1332" s="89"/>
      <c r="J1332" s="89"/>
      <c r="K1332" s="89"/>
      <c r="L1332" s="89"/>
      <c r="M1332" s="89"/>
      <c r="N1332" s="89"/>
      <c r="O1332" s="89"/>
      <c r="P1332" s="89"/>
      <c r="Q1332" s="89"/>
      <c r="R1332" s="89"/>
      <c r="S1332" s="89"/>
      <c r="T1332" s="89"/>
      <c r="U1332" s="89"/>
      <c r="V1332" s="10" t="str">
        <f t="shared" si="160"/>
        <v>MISSING</v>
      </c>
      <c r="W1332" s="240" t="str">
        <f t="shared" si="161"/>
        <v xml:space="preserve"> </v>
      </c>
      <c r="X1332" s="88"/>
      <c r="Y1332" s="9" t="str">
        <f t="shared" si="162"/>
        <v>no</v>
      </c>
      <c r="Z1332" s="89"/>
      <c r="AA1332" s="89"/>
      <c r="AB1332" s="89"/>
      <c r="AC1332" s="89"/>
      <c r="AD1332" s="89"/>
      <c r="AE1332" s="89"/>
      <c r="AF1332" s="89"/>
      <c r="AG1332" s="89"/>
      <c r="AH1332" s="89"/>
      <c r="AI1332" s="89"/>
      <c r="AJ1332" s="89"/>
      <c r="AK1332" s="89"/>
      <c r="AL1332" s="89"/>
      <c r="AM1332" s="89"/>
      <c r="AN1332" s="239" t="str">
        <f t="shared" si="163"/>
        <v>MISSING</v>
      </c>
      <c r="AO1332" s="240" t="str">
        <f t="shared" si="164"/>
        <v xml:space="preserve"> </v>
      </c>
      <c r="AP1332" s="239" t="str">
        <f t="shared" si="165"/>
        <v>MISSING</v>
      </c>
      <c r="AQ1332" s="240" t="str">
        <f t="shared" si="166"/>
        <v/>
      </c>
      <c r="AR1332" s="107" t="str">
        <f t="shared" si="167"/>
        <v/>
      </c>
      <c r="AS1332" s="90"/>
    </row>
    <row r="1333" spans="2:45" x14ac:dyDescent="0.25">
      <c r="B1333" s="87"/>
      <c r="C1333" s="87"/>
      <c r="D1333" s="87"/>
      <c r="E1333" s="87"/>
      <c r="F1333" s="87"/>
      <c r="G1333" s="88"/>
      <c r="H1333" s="89"/>
      <c r="I1333" s="89"/>
      <c r="J1333" s="89"/>
      <c r="K1333" s="89"/>
      <c r="L1333" s="89"/>
      <c r="M1333" s="89"/>
      <c r="N1333" s="89"/>
      <c r="O1333" s="89"/>
      <c r="P1333" s="89"/>
      <c r="Q1333" s="89"/>
      <c r="R1333" s="89"/>
      <c r="S1333" s="89"/>
      <c r="T1333" s="89"/>
      <c r="U1333" s="89"/>
      <c r="V1333" s="10" t="str">
        <f t="shared" si="160"/>
        <v>MISSING</v>
      </c>
      <c r="W1333" s="240" t="str">
        <f t="shared" si="161"/>
        <v xml:space="preserve"> </v>
      </c>
      <c r="X1333" s="88"/>
      <c r="Y1333" s="9" t="str">
        <f t="shared" si="162"/>
        <v>no</v>
      </c>
      <c r="Z1333" s="89"/>
      <c r="AA1333" s="89"/>
      <c r="AB1333" s="89"/>
      <c r="AC1333" s="89"/>
      <c r="AD1333" s="89"/>
      <c r="AE1333" s="89"/>
      <c r="AF1333" s="89"/>
      <c r="AG1333" s="89"/>
      <c r="AH1333" s="89"/>
      <c r="AI1333" s="89"/>
      <c r="AJ1333" s="89"/>
      <c r="AK1333" s="89"/>
      <c r="AL1333" s="89"/>
      <c r="AM1333" s="89"/>
      <c r="AN1333" s="239" t="str">
        <f t="shared" si="163"/>
        <v>MISSING</v>
      </c>
      <c r="AO1333" s="240" t="str">
        <f t="shared" si="164"/>
        <v xml:space="preserve"> </v>
      </c>
      <c r="AP1333" s="239" t="str">
        <f t="shared" si="165"/>
        <v>MISSING</v>
      </c>
      <c r="AQ1333" s="240" t="str">
        <f t="shared" si="166"/>
        <v/>
      </c>
      <c r="AR1333" s="107" t="str">
        <f t="shared" si="167"/>
        <v/>
      </c>
      <c r="AS1333" s="90"/>
    </row>
    <row r="1334" spans="2:45" x14ac:dyDescent="0.25">
      <c r="B1334" s="87"/>
      <c r="C1334" s="87"/>
      <c r="D1334" s="87"/>
      <c r="E1334" s="87"/>
      <c r="F1334" s="87"/>
      <c r="G1334" s="88"/>
      <c r="H1334" s="89"/>
      <c r="I1334" s="89"/>
      <c r="J1334" s="89"/>
      <c r="K1334" s="89"/>
      <c r="L1334" s="89"/>
      <c r="M1334" s="89"/>
      <c r="N1334" s="89"/>
      <c r="O1334" s="89"/>
      <c r="P1334" s="89"/>
      <c r="Q1334" s="89"/>
      <c r="R1334" s="89"/>
      <c r="S1334" s="89"/>
      <c r="T1334" s="89"/>
      <c r="U1334" s="89"/>
      <c r="V1334" s="10" t="str">
        <f t="shared" si="160"/>
        <v>MISSING</v>
      </c>
      <c r="W1334" s="240" t="str">
        <f t="shared" si="161"/>
        <v xml:space="preserve"> </v>
      </c>
      <c r="X1334" s="88"/>
      <c r="Y1334" s="9" t="str">
        <f t="shared" si="162"/>
        <v>no</v>
      </c>
      <c r="Z1334" s="89"/>
      <c r="AA1334" s="89"/>
      <c r="AB1334" s="89"/>
      <c r="AC1334" s="89"/>
      <c r="AD1334" s="89"/>
      <c r="AE1334" s="89"/>
      <c r="AF1334" s="89"/>
      <c r="AG1334" s="89"/>
      <c r="AH1334" s="89"/>
      <c r="AI1334" s="89"/>
      <c r="AJ1334" s="89"/>
      <c r="AK1334" s="89"/>
      <c r="AL1334" s="89"/>
      <c r="AM1334" s="89"/>
      <c r="AN1334" s="239" t="str">
        <f t="shared" si="163"/>
        <v>MISSING</v>
      </c>
      <c r="AO1334" s="240" t="str">
        <f t="shared" si="164"/>
        <v xml:space="preserve"> </v>
      </c>
      <c r="AP1334" s="239" t="str">
        <f t="shared" si="165"/>
        <v>MISSING</v>
      </c>
      <c r="AQ1334" s="240" t="str">
        <f t="shared" si="166"/>
        <v/>
      </c>
      <c r="AR1334" s="107" t="str">
        <f t="shared" si="167"/>
        <v/>
      </c>
      <c r="AS1334" s="90"/>
    </row>
    <row r="1335" spans="2:45" x14ac:dyDescent="0.25">
      <c r="B1335" s="87"/>
      <c r="C1335" s="87"/>
      <c r="D1335" s="87"/>
      <c r="E1335" s="87"/>
      <c r="F1335" s="87"/>
      <c r="G1335" s="88"/>
      <c r="H1335" s="89"/>
      <c r="I1335" s="89"/>
      <c r="J1335" s="89"/>
      <c r="K1335" s="89"/>
      <c r="L1335" s="89"/>
      <c r="M1335" s="89"/>
      <c r="N1335" s="89"/>
      <c r="O1335" s="89"/>
      <c r="P1335" s="89"/>
      <c r="Q1335" s="89"/>
      <c r="R1335" s="89"/>
      <c r="S1335" s="89"/>
      <c r="T1335" s="89"/>
      <c r="U1335" s="89"/>
      <c r="V1335" s="10" t="str">
        <f t="shared" si="160"/>
        <v>MISSING</v>
      </c>
      <c r="W1335" s="240" t="str">
        <f t="shared" si="161"/>
        <v xml:space="preserve"> </v>
      </c>
      <c r="X1335" s="88"/>
      <c r="Y1335" s="9" t="str">
        <f t="shared" si="162"/>
        <v>no</v>
      </c>
      <c r="Z1335" s="89"/>
      <c r="AA1335" s="89"/>
      <c r="AB1335" s="89"/>
      <c r="AC1335" s="89"/>
      <c r="AD1335" s="89"/>
      <c r="AE1335" s="89"/>
      <c r="AF1335" s="89"/>
      <c r="AG1335" s="89"/>
      <c r="AH1335" s="89"/>
      <c r="AI1335" s="89"/>
      <c r="AJ1335" s="89"/>
      <c r="AK1335" s="89"/>
      <c r="AL1335" s="89"/>
      <c r="AM1335" s="89"/>
      <c r="AN1335" s="239" t="str">
        <f t="shared" si="163"/>
        <v>MISSING</v>
      </c>
      <c r="AO1335" s="240" t="str">
        <f t="shared" si="164"/>
        <v xml:space="preserve"> </v>
      </c>
      <c r="AP1335" s="239" t="str">
        <f t="shared" si="165"/>
        <v>MISSING</v>
      </c>
      <c r="AQ1335" s="240" t="str">
        <f t="shared" si="166"/>
        <v/>
      </c>
      <c r="AR1335" s="107" t="str">
        <f t="shared" si="167"/>
        <v/>
      </c>
      <c r="AS1335" s="90"/>
    </row>
    <row r="1336" spans="2:45" x14ac:dyDescent="0.25">
      <c r="B1336" s="87"/>
      <c r="C1336" s="87"/>
      <c r="D1336" s="87"/>
      <c r="E1336" s="87"/>
      <c r="F1336" s="87"/>
      <c r="G1336" s="88"/>
      <c r="H1336" s="89"/>
      <c r="I1336" s="89"/>
      <c r="J1336" s="89"/>
      <c r="K1336" s="89"/>
      <c r="L1336" s="89"/>
      <c r="M1336" s="89"/>
      <c r="N1336" s="89"/>
      <c r="O1336" s="89"/>
      <c r="P1336" s="89"/>
      <c r="Q1336" s="89"/>
      <c r="R1336" s="89"/>
      <c r="S1336" s="89"/>
      <c r="T1336" s="89"/>
      <c r="U1336" s="89"/>
      <c r="V1336" s="10" t="str">
        <f t="shared" si="160"/>
        <v>MISSING</v>
      </c>
      <c r="W1336" s="240" t="str">
        <f t="shared" si="161"/>
        <v xml:space="preserve"> </v>
      </c>
      <c r="X1336" s="88"/>
      <c r="Y1336" s="9" t="str">
        <f t="shared" si="162"/>
        <v>no</v>
      </c>
      <c r="Z1336" s="89"/>
      <c r="AA1336" s="89"/>
      <c r="AB1336" s="89"/>
      <c r="AC1336" s="89"/>
      <c r="AD1336" s="89"/>
      <c r="AE1336" s="89"/>
      <c r="AF1336" s="89"/>
      <c r="AG1336" s="89"/>
      <c r="AH1336" s="89"/>
      <c r="AI1336" s="89"/>
      <c r="AJ1336" s="89"/>
      <c r="AK1336" s="89"/>
      <c r="AL1336" s="89"/>
      <c r="AM1336" s="89"/>
      <c r="AN1336" s="239" t="str">
        <f t="shared" si="163"/>
        <v>MISSING</v>
      </c>
      <c r="AO1336" s="240" t="str">
        <f t="shared" si="164"/>
        <v xml:space="preserve"> </v>
      </c>
      <c r="AP1336" s="239" t="str">
        <f t="shared" si="165"/>
        <v>MISSING</v>
      </c>
      <c r="AQ1336" s="240" t="str">
        <f t="shared" si="166"/>
        <v/>
      </c>
      <c r="AR1336" s="107" t="str">
        <f t="shared" si="167"/>
        <v/>
      </c>
      <c r="AS1336" s="90"/>
    </row>
    <row r="1337" spans="2:45" x14ac:dyDescent="0.25">
      <c r="B1337" s="87"/>
      <c r="C1337" s="87"/>
      <c r="D1337" s="87"/>
      <c r="E1337" s="87"/>
      <c r="F1337" s="87"/>
      <c r="G1337" s="88"/>
      <c r="H1337" s="89"/>
      <c r="I1337" s="89"/>
      <c r="J1337" s="89"/>
      <c r="K1337" s="89"/>
      <c r="L1337" s="89"/>
      <c r="M1337" s="89"/>
      <c r="N1337" s="89"/>
      <c r="O1337" s="89"/>
      <c r="P1337" s="89"/>
      <c r="Q1337" s="89"/>
      <c r="R1337" s="89"/>
      <c r="S1337" s="89"/>
      <c r="T1337" s="89"/>
      <c r="U1337" s="89"/>
      <c r="V1337" s="10" t="str">
        <f t="shared" si="160"/>
        <v>MISSING</v>
      </c>
      <c r="W1337" s="240" t="str">
        <f t="shared" si="161"/>
        <v xml:space="preserve"> </v>
      </c>
      <c r="X1337" s="88"/>
      <c r="Y1337" s="9" t="str">
        <f t="shared" si="162"/>
        <v>no</v>
      </c>
      <c r="Z1337" s="89"/>
      <c r="AA1337" s="89"/>
      <c r="AB1337" s="89"/>
      <c r="AC1337" s="89"/>
      <c r="AD1337" s="89"/>
      <c r="AE1337" s="89"/>
      <c r="AF1337" s="89"/>
      <c r="AG1337" s="89"/>
      <c r="AH1337" s="89"/>
      <c r="AI1337" s="89"/>
      <c r="AJ1337" s="89"/>
      <c r="AK1337" s="89"/>
      <c r="AL1337" s="89"/>
      <c r="AM1337" s="89"/>
      <c r="AN1337" s="239" t="str">
        <f t="shared" si="163"/>
        <v>MISSING</v>
      </c>
      <c r="AO1337" s="240" t="str">
        <f t="shared" si="164"/>
        <v xml:space="preserve"> </v>
      </c>
      <c r="AP1337" s="239" t="str">
        <f t="shared" si="165"/>
        <v>MISSING</v>
      </c>
      <c r="AQ1337" s="240" t="str">
        <f t="shared" si="166"/>
        <v/>
      </c>
      <c r="AR1337" s="107" t="str">
        <f t="shared" si="167"/>
        <v/>
      </c>
      <c r="AS1337" s="90"/>
    </row>
    <row r="1338" spans="2:45" x14ac:dyDescent="0.25">
      <c r="B1338" s="87"/>
      <c r="C1338" s="87"/>
      <c r="D1338" s="87"/>
      <c r="E1338" s="87"/>
      <c r="F1338" s="87"/>
      <c r="G1338" s="88"/>
      <c r="H1338" s="89"/>
      <c r="I1338" s="89"/>
      <c r="J1338" s="89"/>
      <c r="K1338" s="89"/>
      <c r="L1338" s="89"/>
      <c r="M1338" s="89"/>
      <c r="N1338" s="89"/>
      <c r="O1338" s="89"/>
      <c r="P1338" s="89"/>
      <c r="Q1338" s="89"/>
      <c r="R1338" s="89"/>
      <c r="S1338" s="89"/>
      <c r="T1338" s="89"/>
      <c r="U1338" s="89"/>
      <c r="V1338" s="10" t="str">
        <f t="shared" si="160"/>
        <v>MISSING</v>
      </c>
      <c r="W1338" s="240" t="str">
        <f t="shared" si="161"/>
        <v xml:space="preserve"> </v>
      </c>
      <c r="X1338" s="88"/>
      <c r="Y1338" s="9" t="str">
        <f t="shared" si="162"/>
        <v>no</v>
      </c>
      <c r="Z1338" s="89"/>
      <c r="AA1338" s="89"/>
      <c r="AB1338" s="89"/>
      <c r="AC1338" s="89"/>
      <c r="AD1338" s="89"/>
      <c r="AE1338" s="89"/>
      <c r="AF1338" s="89"/>
      <c r="AG1338" s="89"/>
      <c r="AH1338" s="89"/>
      <c r="AI1338" s="89"/>
      <c r="AJ1338" s="89"/>
      <c r="AK1338" s="89"/>
      <c r="AL1338" s="89"/>
      <c r="AM1338" s="89"/>
      <c r="AN1338" s="239" t="str">
        <f t="shared" si="163"/>
        <v>MISSING</v>
      </c>
      <c r="AO1338" s="240" t="str">
        <f t="shared" si="164"/>
        <v xml:space="preserve"> </v>
      </c>
      <c r="AP1338" s="239" t="str">
        <f t="shared" si="165"/>
        <v>MISSING</v>
      </c>
      <c r="AQ1338" s="240" t="str">
        <f t="shared" si="166"/>
        <v/>
      </c>
      <c r="AR1338" s="107" t="str">
        <f t="shared" si="167"/>
        <v/>
      </c>
      <c r="AS1338" s="90"/>
    </row>
    <row r="1339" spans="2:45" x14ac:dyDescent="0.25">
      <c r="B1339" s="87"/>
      <c r="C1339" s="87"/>
      <c r="D1339" s="87"/>
      <c r="E1339" s="87"/>
      <c r="F1339" s="87"/>
      <c r="G1339" s="88"/>
      <c r="H1339" s="89"/>
      <c r="I1339" s="89"/>
      <c r="J1339" s="89"/>
      <c r="K1339" s="89"/>
      <c r="L1339" s="89"/>
      <c r="M1339" s="89"/>
      <c r="N1339" s="89"/>
      <c r="O1339" s="89"/>
      <c r="P1339" s="89"/>
      <c r="Q1339" s="89"/>
      <c r="R1339" s="89"/>
      <c r="S1339" s="89"/>
      <c r="T1339" s="89"/>
      <c r="U1339" s="89"/>
      <c r="V1339" s="10" t="str">
        <f t="shared" si="160"/>
        <v>MISSING</v>
      </c>
      <c r="W1339" s="240" t="str">
        <f t="shared" si="161"/>
        <v xml:space="preserve"> </v>
      </c>
      <c r="X1339" s="88"/>
      <c r="Y1339" s="9" t="str">
        <f t="shared" si="162"/>
        <v>no</v>
      </c>
      <c r="Z1339" s="89"/>
      <c r="AA1339" s="89"/>
      <c r="AB1339" s="89"/>
      <c r="AC1339" s="89"/>
      <c r="AD1339" s="89"/>
      <c r="AE1339" s="89"/>
      <c r="AF1339" s="89"/>
      <c r="AG1339" s="89"/>
      <c r="AH1339" s="89"/>
      <c r="AI1339" s="89"/>
      <c r="AJ1339" s="89"/>
      <c r="AK1339" s="89"/>
      <c r="AL1339" s="89"/>
      <c r="AM1339" s="89"/>
      <c r="AN1339" s="239" t="str">
        <f t="shared" si="163"/>
        <v>MISSING</v>
      </c>
      <c r="AO1339" s="240" t="str">
        <f t="shared" si="164"/>
        <v xml:space="preserve"> </v>
      </c>
      <c r="AP1339" s="239" t="str">
        <f t="shared" si="165"/>
        <v>MISSING</v>
      </c>
      <c r="AQ1339" s="240" t="str">
        <f t="shared" si="166"/>
        <v/>
      </c>
      <c r="AR1339" s="107" t="str">
        <f t="shared" si="167"/>
        <v/>
      </c>
      <c r="AS1339" s="90"/>
    </row>
    <row r="1340" spans="2:45" x14ac:dyDescent="0.25">
      <c r="B1340" s="87"/>
      <c r="C1340" s="87"/>
      <c r="D1340" s="87"/>
      <c r="E1340" s="87"/>
      <c r="F1340" s="87"/>
      <c r="G1340" s="88"/>
      <c r="H1340" s="89"/>
      <c r="I1340" s="89"/>
      <c r="J1340" s="89"/>
      <c r="K1340" s="89"/>
      <c r="L1340" s="89"/>
      <c r="M1340" s="89"/>
      <c r="N1340" s="89"/>
      <c r="O1340" s="89"/>
      <c r="P1340" s="89"/>
      <c r="Q1340" s="89"/>
      <c r="R1340" s="89"/>
      <c r="S1340" s="89"/>
      <c r="T1340" s="89"/>
      <c r="U1340" s="89"/>
      <c r="V1340" s="10" t="str">
        <f t="shared" si="160"/>
        <v>MISSING</v>
      </c>
      <c r="W1340" s="240" t="str">
        <f t="shared" si="161"/>
        <v xml:space="preserve"> </v>
      </c>
      <c r="X1340" s="88"/>
      <c r="Y1340" s="9" t="str">
        <f t="shared" si="162"/>
        <v>no</v>
      </c>
      <c r="Z1340" s="89"/>
      <c r="AA1340" s="89"/>
      <c r="AB1340" s="89"/>
      <c r="AC1340" s="89"/>
      <c r="AD1340" s="89"/>
      <c r="AE1340" s="89"/>
      <c r="AF1340" s="89"/>
      <c r="AG1340" s="89"/>
      <c r="AH1340" s="89"/>
      <c r="AI1340" s="89"/>
      <c r="AJ1340" s="89"/>
      <c r="AK1340" s="89"/>
      <c r="AL1340" s="89"/>
      <c r="AM1340" s="89"/>
      <c r="AN1340" s="239" t="str">
        <f t="shared" si="163"/>
        <v>MISSING</v>
      </c>
      <c r="AO1340" s="240" t="str">
        <f t="shared" si="164"/>
        <v xml:space="preserve"> </v>
      </c>
      <c r="AP1340" s="239" t="str">
        <f t="shared" si="165"/>
        <v>MISSING</v>
      </c>
      <c r="AQ1340" s="240" t="str">
        <f t="shared" si="166"/>
        <v/>
      </c>
      <c r="AR1340" s="107" t="str">
        <f t="shared" si="167"/>
        <v/>
      </c>
      <c r="AS1340" s="90"/>
    </row>
    <row r="1341" spans="2:45" x14ac:dyDescent="0.25">
      <c r="B1341" s="87"/>
      <c r="C1341" s="87"/>
      <c r="D1341" s="87"/>
      <c r="E1341" s="87"/>
      <c r="F1341" s="87"/>
      <c r="G1341" s="88"/>
      <c r="H1341" s="89"/>
      <c r="I1341" s="89"/>
      <c r="J1341" s="89"/>
      <c r="K1341" s="89"/>
      <c r="L1341" s="89"/>
      <c r="M1341" s="89"/>
      <c r="N1341" s="89"/>
      <c r="O1341" s="89"/>
      <c r="P1341" s="89"/>
      <c r="Q1341" s="89"/>
      <c r="R1341" s="89"/>
      <c r="S1341" s="89"/>
      <c r="T1341" s="89"/>
      <c r="U1341" s="89"/>
      <c r="V1341" s="10" t="str">
        <f t="shared" si="160"/>
        <v>MISSING</v>
      </c>
      <c r="W1341" s="240" t="str">
        <f t="shared" si="161"/>
        <v xml:space="preserve"> </v>
      </c>
      <c r="X1341" s="88"/>
      <c r="Y1341" s="9" t="str">
        <f t="shared" si="162"/>
        <v>no</v>
      </c>
      <c r="Z1341" s="89"/>
      <c r="AA1341" s="89"/>
      <c r="AB1341" s="89"/>
      <c r="AC1341" s="89"/>
      <c r="AD1341" s="89"/>
      <c r="AE1341" s="89"/>
      <c r="AF1341" s="89"/>
      <c r="AG1341" s="89"/>
      <c r="AH1341" s="89"/>
      <c r="AI1341" s="89"/>
      <c r="AJ1341" s="89"/>
      <c r="AK1341" s="89"/>
      <c r="AL1341" s="89"/>
      <c r="AM1341" s="89"/>
      <c r="AN1341" s="239" t="str">
        <f t="shared" si="163"/>
        <v>MISSING</v>
      </c>
      <c r="AO1341" s="240" t="str">
        <f t="shared" si="164"/>
        <v xml:space="preserve"> </v>
      </c>
      <c r="AP1341" s="239" t="str">
        <f t="shared" si="165"/>
        <v>MISSING</v>
      </c>
      <c r="AQ1341" s="240" t="str">
        <f t="shared" si="166"/>
        <v/>
      </c>
      <c r="AR1341" s="107" t="str">
        <f t="shared" si="167"/>
        <v/>
      </c>
      <c r="AS1341" s="90"/>
    </row>
    <row r="1342" spans="2:45" x14ac:dyDescent="0.25">
      <c r="B1342" s="87"/>
      <c r="C1342" s="87"/>
      <c r="D1342" s="87"/>
      <c r="E1342" s="87"/>
      <c r="F1342" s="87"/>
      <c r="G1342" s="88"/>
      <c r="H1342" s="89"/>
      <c r="I1342" s="89"/>
      <c r="J1342" s="89"/>
      <c r="K1342" s="89"/>
      <c r="L1342" s="89"/>
      <c r="M1342" s="89"/>
      <c r="N1342" s="89"/>
      <c r="O1342" s="89"/>
      <c r="P1342" s="89"/>
      <c r="Q1342" s="89"/>
      <c r="R1342" s="89"/>
      <c r="S1342" s="89"/>
      <c r="T1342" s="89"/>
      <c r="U1342" s="89"/>
      <c r="V1342" s="10" t="str">
        <f t="shared" si="160"/>
        <v>MISSING</v>
      </c>
      <c r="W1342" s="240" t="str">
        <f t="shared" si="161"/>
        <v xml:space="preserve"> </v>
      </c>
      <c r="X1342" s="88"/>
      <c r="Y1342" s="9" t="str">
        <f t="shared" si="162"/>
        <v>no</v>
      </c>
      <c r="Z1342" s="89"/>
      <c r="AA1342" s="89"/>
      <c r="AB1342" s="89"/>
      <c r="AC1342" s="89"/>
      <c r="AD1342" s="89"/>
      <c r="AE1342" s="89"/>
      <c r="AF1342" s="89"/>
      <c r="AG1342" s="89"/>
      <c r="AH1342" s="89"/>
      <c r="AI1342" s="89"/>
      <c r="AJ1342" s="89"/>
      <c r="AK1342" s="89"/>
      <c r="AL1342" s="89"/>
      <c r="AM1342" s="89"/>
      <c r="AN1342" s="239" t="str">
        <f t="shared" si="163"/>
        <v>MISSING</v>
      </c>
      <c r="AO1342" s="240" t="str">
        <f t="shared" si="164"/>
        <v xml:space="preserve"> </v>
      </c>
      <c r="AP1342" s="239" t="str">
        <f t="shared" si="165"/>
        <v>MISSING</v>
      </c>
      <c r="AQ1342" s="240" t="str">
        <f t="shared" si="166"/>
        <v/>
      </c>
      <c r="AR1342" s="107" t="str">
        <f t="shared" si="167"/>
        <v/>
      </c>
      <c r="AS1342" s="90"/>
    </row>
    <row r="1343" spans="2:45" x14ac:dyDescent="0.25">
      <c r="B1343" s="87"/>
      <c r="C1343" s="87"/>
      <c r="D1343" s="87"/>
      <c r="E1343" s="87"/>
      <c r="F1343" s="87"/>
      <c r="G1343" s="88"/>
      <c r="H1343" s="89"/>
      <c r="I1343" s="89"/>
      <c r="J1343" s="89"/>
      <c r="K1343" s="89"/>
      <c r="L1343" s="89"/>
      <c r="M1343" s="89"/>
      <c r="N1343" s="89"/>
      <c r="O1343" s="89"/>
      <c r="P1343" s="89"/>
      <c r="Q1343" s="89"/>
      <c r="R1343" s="89"/>
      <c r="S1343" s="89"/>
      <c r="T1343" s="89"/>
      <c r="U1343" s="89"/>
      <c r="V1343" s="10" t="str">
        <f t="shared" si="160"/>
        <v>MISSING</v>
      </c>
      <c r="W1343" s="240" t="str">
        <f t="shared" si="161"/>
        <v xml:space="preserve"> </v>
      </c>
      <c r="X1343" s="88"/>
      <c r="Y1343" s="9" t="str">
        <f t="shared" si="162"/>
        <v>no</v>
      </c>
      <c r="Z1343" s="89"/>
      <c r="AA1343" s="89"/>
      <c r="AB1343" s="89"/>
      <c r="AC1343" s="89"/>
      <c r="AD1343" s="89"/>
      <c r="AE1343" s="89"/>
      <c r="AF1343" s="89"/>
      <c r="AG1343" s="89"/>
      <c r="AH1343" s="89"/>
      <c r="AI1343" s="89"/>
      <c r="AJ1343" s="89"/>
      <c r="AK1343" s="89"/>
      <c r="AL1343" s="89"/>
      <c r="AM1343" s="89"/>
      <c r="AN1343" s="239" t="str">
        <f t="shared" si="163"/>
        <v>MISSING</v>
      </c>
      <c r="AO1343" s="240" t="str">
        <f t="shared" si="164"/>
        <v xml:space="preserve"> </v>
      </c>
      <c r="AP1343" s="239" t="str">
        <f t="shared" si="165"/>
        <v>MISSING</v>
      </c>
      <c r="AQ1343" s="240" t="str">
        <f t="shared" si="166"/>
        <v/>
      </c>
      <c r="AR1343" s="107" t="str">
        <f t="shared" si="167"/>
        <v/>
      </c>
      <c r="AS1343" s="90"/>
    </row>
    <row r="1344" spans="2:45" x14ac:dyDescent="0.25">
      <c r="B1344" s="87"/>
      <c r="C1344" s="87"/>
      <c r="D1344" s="87"/>
      <c r="E1344" s="87"/>
      <c r="F1344" s="87"/>
      <c r="G1344" s="88"/>
      <c r="H1344" s="89"/>
      <c r="I1344" s="89"/>
      <c r="J1344" s="89"/>
      <c r="K1344" s="89"/>
      <c r="L1344" s="89"/>
      <c r="M1344" s="89"/>
      <c r="N1344" s="89"/>
      <c r="O1344" s="89"/>
      <c r="P1344" s="89"/>
      <c r="Q1344" s="89"/>
      <c r="R1344" s="89"/>
      <c r="S1344" s="89"/>
      <c r="T1344" s="89"/>
      <c r="U1344" s="89"/>
      <c r="V1344" s="10" t="str">
        <f t="shared" si="160"/>
        <v>MISSING</v>
      </c>
      <c r="W1344" s="240" t="str">
        <f t="shared" si="161"/>
        <v xml:space="preserve"> </v>
      </c>
      <c r="X1344" s="88"/>
      <c r="Y1344" s="9" t="str">
        <f t="shared" si="162"/>
        <v>no</v>
      </c>
      <c r="Z1344" s="89"/>
      <c r="AA1344" s="89"/>
      <c r="AB1344" s="89"/>
      <c r="AC1344" s="89"/>
      <c r="AD1344" s="89"/>
      <c r="AE1344" s="89"/>
      <c r="AF1344" s="89"/>
      <c r="AG1344" s="89"/>
      <c r="AH1344" s="89"/>
      <c r="AI1344" s="89"/>
      <c r="AJ1344" s="89"/>
      <c r="AK1344" s="89"/>
      <c r="AL1344" s="89"/>
      <c r="AM1344" s="89"/>
      <c r="AN1344" s="239" t="str">
        <f t="shared" si="163"/>
        <v>MISSING</v>
      </c>
      <c r="AO1344" s="240" t="str">
        <f t="shared" si="164"/>
        <v xml:space="preserve"> </v>
      </c>
      <c r="AP1344" s="239" t="str">
        <f t="shared" si="165"/>
        <v>MISSING</v>
      </c>
      <c r="AQ1344" s="240" t="str">
        <f t="shared" si="166"/>
        <v/>
      </c>
      <c r="AR1344" s="107" t="str">
        <f t="shared" si="167"/>
        <v/>
      </c>
      <c r="AS1344" s="90"/>
    </row>
    <row r="1345" spans="2:45" x14ac:dyDescent="0.25">
      <c r="B1345" s="87"/>
      <c r="C1345" s="87"/>
      <c r="D1345" s="87"/>
      <c r="E1345" s="87"/>
      <c r="F1345" s="87"/>
      <c r="G1345" s="88"/>
      <c r="H1345" s="89"/>
      <c r="I1345" s="89"/>
      <c r="J1345" s="89"/>
      <c r="K1345" s="89"/>
      <c r="L1345" s="89"/>
      <c r="M1345" s="89"/>
      <c r="N1345" s="89"/>
      <c r="O1345" s="89"/>
      <c r="P1345" s="89"/>
      <c r="Q1345" s="89"/>
      <c r="R1345" s="89"/>
      <c r="S1345" s="89"/>
      <c r="T1345" s="89"/>
      <c r="U1345" s="89"/>
      <c r="V1345" s="10" t="str">
        <f t="shared" si="160"/>
        <v>MISSING</v>
      </c>
      <c r="W1345" s="240" t="str">
        <f t="shared" si="161"/>
        <v xml:space="preserve"> </v>
      </c>
      <c r="X1345" s="88"/>
      <c r="Y1345" s="9" t="str">
        <f t="shared" si="162"/>
        <v>no</v>
      </c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239" t="str">
        <f t="shared" si="163"/>
        <v>MISSING</v>
      </c>
      <c r="AO1345" s="240" t="str">
        <f t="shared" si="164"/>
        <v xml:space="preserve"> </v>
      </c>
      <c r="AP1345" s="239" t="str">
        <f t="shared" si="165"/>
        <v>MISSING</v>
      </c>
      <c r="AQ1345" s="240" t="str">
        <f t="shared" si="166"/>
        <v/>
      </c>
      <c r="AR1345" s="107" t="str">
        <f t="shared" si="167"/>
        <v/>
      </c>
      <c r="AS1345" s="90"/>
    </row>
    <row r="1346" spans="2:45" x14ac:dyDescent="0.25">
      <c r="B1346" s="87"/>
      <c r="C1346" s="87"/>
      <c r="D1346" s="87"/>
      <c r="E1346" s="87"/>
      <c r="F1346" s="87"/>
      <c r="G1346" s="88"/>
      <c r="H1346" s="89"/>
      <c r="I1346" s="89"/>
      <c r="J1346" s="89"/>
      <c r="K1346" s="89"/>
      <c r="L1346" s="89"/>
      <c r="M1346" s="89"/>
      <c r="N1346" s="89"/>
      <c r="O1346" s="89"/>
      <c r="P1346" s="89"/>
      <c r="Q1346" s="89"/>
      <c r="R1346" s="89"/>
      <c r="S1346" s="89"/>
      <c r="T1346" s="89"/>
      <c r="U1346" s="89"/>
      <c r="V1346" s="10" t="str">
        <f t="shared" si="160"/>
        <v>MISSING</v>
      </c>
      <c r="W1346" s="240" t="str">
        <f t="shared" si="161"/>
        <v xml:space="preserve"> </v>
      </c>
      <c r="X1346" s="88"/>
      <c r="Y1346" s="9" t="str">
        <f t="shared" si="162"/>
        <v>no</v>
      </c>
      <c r="Z1346" s="89"/>
      <c r="AA1346" s="89"/>
      <c r="AB1346" s="89"/>
      <c r="AC1346" s="89"/>
      <c r="AD1346" s="89"/>
      <c r="AE1346" s="89"/>
      <c r="AF1346" s="89"/>
      <c r="AG1346" s="89"/>
      <c r="AH1346" s="89"/>
      <c r="AI1346" s="89"/>
      <c r="AJ1346" s="89"/>
      <c r="AK1346" s="89"/>
      <c r="AL1346" s="89"/>
      <c r="AM1346" s="89"/>
      <c r="AN1346" s="239" t="str">
        <f t="shared" si="163"/>
        <v>MISSING</v>
      </c>
      <c r="AO1346" s="240" t="str">
        <f t="shared" si="164"/>
        <v xml:space="preserve"> </v>
      </c>
      <c r="AP1346" s="239" t="str">
        <f t="shared" si="165"/>
        <v>MISSING</v>
      </c>
      <c r="AQ1346" s="240" t="str">
        <f t="shared" si="166"/>
        <v/>
      </c>
      <c r="AR1346" s="107" t="str">
        <f t="shared" si="167"/>
        <v/>
      </c>
      <c r="AS1346" s="90"/>
    </row>
    <row r="1347" spans="2:45" x14ac:dyDescent="0.25">
      <c r="B1347" s="87"/>
      <c r="C1347" s="87"/>
      <c r="D1347" s="87"/>
      <c r="E1347" s="87"/>
      <c r="F1347" s="87"/>
      <c r="G1347" s="88"/>
      <c r="H1347" s="89"/>
      <c r="I1347" s="89"/>
      <c r="J1347" s="89"/>
      <c r="K1347" s="89"/>
      <c r="L1347" s="89"/>
      <c r="M1347" s="89"/>
      <c r="N1347" s="89"/>
      <c r="O1347" s="89"/>
      <c r="P1347" s="89"/>
      <c r="Q1347" s="89"/>
      <c r="R1347" s="89"/>
      <c r="S1347" s="89"/>
      <c r="T1347" s="89"/>
      <c r="U1347" s="89"/>
      <c r="V1347" s="10" t="str">
        <f t="shared" si="160"/>
        <v>MISSING</v>
      </c>
      <c r="W1347" s="240" t="str">
        <f t="shared" si="161"/>
        <v xml:space="preserve"> </v>
      </c>
      <c r="X1347" s="88"/>
      <c r="Y1347" s="9" t="str">
        <f t="shared" si="162"/>
        <v>no</v>
      </c>
      <c r="Z1347" s="89"/>
      <c r="AA1347" s="89"/>
      <c r="AB1347" s="89"/>
      <c r="AC1347" s="89"/>
      <c r="AD1347" s="89"/>
      <c r="AE1347" s="89"/>
      <c r="AF1347" s="89"/>
      <c r="AG1347" s="89"/>
      <c r="AH1347" s="89"/>
      <c r="AI1347" s="89"/>
      <c r="AJ1347" s="89"/>
      <c r="AK1347" s="89"/>
      <c r="AL1347" s="89"/>
      <c r="AM1347" s="89"/>
      <c r="AN1347" s="239" t="str">
        <f t="shared" si="163"/>
        <v>MISSING</v>
      </c>
      <c r="AO1347" s="240" t="str">
        <f t="shared" si="164"/>
        <v xml:space="preserve"> </v>
      </c>
      <c r="AP1347" s="239" t="str">
        <f t="shared" si="165"/>
        <v>MISSING</v>
      </c>
      <c r="AQ1347" s="240" t="str">
        <f t="shared" si="166"/>
        <v/>
      </c>
      <c r="AR1347" s="107" t="str">
        <f t="shared" si="167"/>
        <v/>
      </c>
      <c r="AS1347" s="90"/>
    </row>
    <row r="1348" spans="2:45" x14ac:dyDescent="0.25">
      <c r="B1348" s="87"/>
      <c r="C1348" s="87"/>
      <c r="D1348" s="87"/>
      <c r="E1348" s="87"/>
      <c r="F1348" s="87"/>
      <c r="G1348" s="88"/>
      <c r="H1348" s="89"/>
      <c r="I1348" s="89"/>
      <c r="J1348" s="89"/>
      <c r="K1348" s="89"/>
      <c r="L1348" s="89"/>
      <c r="M1348" s="89"/>
      <c r="N1348" s="89"/>
      <c r="O1348" s="89"/>
      <c r="P1348" s="89"/>
      <c r="Q1348" s="89"/>
      <c r="R1348" s="89"/>
      <c r="S1348" s="89"/>
      <c r="T1348" s="89"/>
      <c r="U1348" s="89"/>
      <c r="V1348" s="10" t="str">
        <f t="shared" ref="V1348:V1411" si="168">IF((COUNTBLANK(H1348:U1348))&lt;4,(AVERAGE(H1348:U1348)*14),"MISSING")</f>
        <v>MISSING</v>
      </c>
      <c r="W1348" s="240" t="str">
        <f t="shared" ref="W1348:W1411" si="169">IF(V1348="MISSING"," ",IF(V1348&lt;43,"Low",IF(V1348&lt;61,"Moderate",IF(V1348&gt;=61,"High"," "))))</f>
        <v xml:space="preserve"> </v>
      </c>
      <c r="X1348" s="88"/>
      <c r="Y1348" s="9" t="str">
        <f t="shared" ref="Y1348:Y1411" si="170">IF(X1348-M1348&gt;13,"yes","no")</f>
        <v>no</v>
      </c>
      <c r="Z1348" s="89"/>
      <c r="AA1348" s="89"/>
      <c r="AB1348" s="89"/>
      <c r="AC1348" s="89"/>
      <c r="AD1348" s="89"/>
      <c r="AE1348" s="89"/>
      <c r="AF1348" s="89"/>
      <c r="AG1348" s="89"/>
      <c r="AH1348" s="89"/>
      <c r="AI1348" s="89"/>
      <c r="AJ1348" s="89"/>
      <c r="AK1348" s="89"/>
      <c r="AL1348" s="89"/>
      <c r="AM1348" s="89"/>
      <c r="AN1348" s="239" t="str">
        <f t="shared" ref="AN1348:AN1411" si="171">IF((COUNTBLANK(Z1348:AM1348))&lt;4,(AVERAGE(Z1348:AM1348)*14),"MISSING")</f>
        <v>MISSING</v>
      </c>
      <c r="AO1348" s="240" t="str">
        <f t="shared" ref="AO1348:AO1411" si="172">IF(AN1348="MISSING"," ",IF(AN1348&lt;43,"Low",IF(AN1348&lt;61,"Moderate",IF(AN1348&gt;=61,"High"," "))))</f>
        <v xml:space="preserve"> </v>
      </c>
      <c r="AP1348" s="239" t="str">
        <f t="shared" ref="AP1348:AP1411" si="173">IFERROR(VALUE(AN1348)-VALUE(V1348),"MISSING")</f>
        <v>MISSING</v>
      </c>
      <c r="AQ1348" s="240" t="str">
        <f t="shared" ref="AQ1348:AQ1411" si="174">IF(AP1348="MISSING","",IF(AP1348&gt;2,"yes",IF(AP1348&lt;3,"no")))</f>
        <v/>
      </c>
      <c r="AR1348" s="107" t="str">
        <f t="shared" ref="AR1348:AR1411" si="175">IF(AP1348="MISSING","",IF(AP1348&lt;-2,"yes",IF(AQ1348&gt;-3,"no")))</f>
        <v/>
      </c>
      <c r="AS1348" s="90"/>
    </row>
    <row r="1349" spans="2:45" x14ac:dyDescent="0.25">
      <c r="B1349" s="87"/>
      <c r="C1349" s="87"/>
      <c r="D1349" s="87"/>
      <c r="E1349" s="87"/>
      <c r="F1349" s="87"/>
      <c r="G1349" s="88"/>
      <c r="H1349" s="89"/>
      <c r="I1349" s="89"/>
      <c r="J1349" s="89"/>
      <c r="K1349" s="89"/>
      <c r="L1349" s="89"/>
      <c r="M1349" s="89"/>
      <c r="N1349" s="89"/>
      <c r="O1349" s="89"/>
      <c r="P1349" s="89"/>
      <c r="Q1349" s="89"/>
      <c r="R1349" s="89"/>
      <c r="S1349" s="89"/>
      <c r="T1349" s="89"/>
      <c r="U1349" s="89"/>
      <c r="V1349" s="10" t="str">
        <f t="shared" si="168"/>
        <v>MISSING</v>
      </c>
      <c r="W1349" s="240" t="str">
        <f t="shared" si="169"/>
        <v xml:space="preserve"> </v>
      </c>
      <c r="X1349" s="88"/>
      <c r="Y1349" s="9" t="str">
        <f t="shared" si="170"/>
        <v>no</v>
      </c>
      <c r="Z1349" s="89"/>
      <c r="AA1349" s="89"/>
      <c r="AB1349" s="89"/>
      <c r="AC1349" s="89"/>
      <c r="AD1349" s="89"/>
      <c r="AE1349" s="89"/>
      <c r="AF1349" s="89"/>
      <c r="AG1349" s="89"/>
      <c r="AH1349" s="89"/>
      <c r="AI1349" s="89"/>
      <c r="AJ1349" s="89"/>
      <c r="AK1349" s="89"/>
      <c r="AL1349" s="89"/>
      <c r="AM1349" s="89"/>
      <c r="AN1349" s="239" t="str">
        <f t="shared" si="171"/>
        <v>MISSING</v>
      </c>
      <c r="AO1349" s="240" t="str">
        <f t="shared" si="172"/>
        <v xml:space="preserve"> </v>
      </c>
      <c r="AP1349" s="239" t="str">
        <f t="shared" si="173"/>
        <v>MISSING</v>
      </c>
      <c r="AQ1349" s="240" t="str">
        <f t="shared" si="174"/>
        <v/>
      </c>
      <c r="AR1349" s="107" t="str">
        <f t="shared" si="175"/>
        <v/>
      </c>
      <c r="AS1349" s="90"/>
    </row>
    <row r="1350" spans="2:45" x14ac:dyDescent="0.25">
      <c r="B1350" s="87"/>
      <c r="C1350" s="87"/>
      <c r="D1350" s="87"/>
      <c r="E1350" s="87"/>
      <c r="F1350" s="87"/>
      <c r="G1350" s="88"/>
      <c r="H1350" s="89"/>
      <c r="I1350" s="89"/>
      <c r="J1350" s="89"/>
      <c r="K1350" s="89"/>
      <c r="L1350" s="89"/>
      <c r="M1350" s="89"/>
      <c r="N1350" s="89"/>
      <c r="O1350" s="89"/>
      <c r="P1350" s="89"/>
      <c r="Q1350" s="89"/>
      <c r="R1350" s="89"/>
      <c r="S1350" s="89"/>
      <c r="T1350" s="89"/>
      <c r="U1350" s="89"/>
      <c r="V1350" s="10" t="str">
        <f t="shared" si="168"/>
        <v>MISSING</v>
      </c>
      <c r="W1350" s="240" t="str">
        <f t="shared" si="169"/>
        <v xml:space="preserve"> </v>
      </c>
      <c r="X1350" s="88"/>
      <c r="Y1350" s="9" t="str">
        <f t="shared" si="170"/>
        <v>no</v>
      </c>
      <c r="Z1350" s="89"/>
      <c r="AA1350" s="89"/>
      <c r="AB1350" s="89"/>
      <c r="AC1350" s="89"/>
      <c r="AD1350" s="89"/>
      <c r="AE1350" s="89"/>
      <c r="AF1350" s="89"/>
      <c r="AG1350" s="89"/>
      <c r="AH1350" s="89"/>
      <c r="AI1350" s="89"/>
      <c r="AJ1350" s="89"/>
      <c r="AK1350" s="89"/>
      <c r="AL1350" s="89"/>
      <c r="AM1350" s="89"/>
      <c r="AN1350" s="239" t="str">
        <f t="shared" si="171"/>
        <v>MISSING</v>
      </c>
      <c r="AO1350" s="240" t="str">
        <f t="shared" si="172"/>
        <v xml:space="preserve"> </v>
      </c>
      <c r="AP1350" s="239" t="str">
        <f t="shared" si="173"/>
        <v>MISSING</v>
      </c>
      <c r="AQ1350" s="240" t="str">
        <f t="shared" si="174"/>
        <v/>
      </c>
      <c r="AR1350" s="107" t="str">
        <f t="shared" si="175"/>
        <v/>
      </c>
      <c r="AS1350" s="90"/>
    </row>
    <row r="1351" spans="2:45" x14ac:dyDescent="0.25">
      <c r="B1351" s="87"/>
      <c r="C1351" s="87"/>
      <c r="D1351" s="87"/>
      <c r="E1351" s="87"/>
      <c r="F1351" s="87"/>
      <c r="G1351" s="88"/>
      <c r="H1351" s="89"/>
      <c r="I1351" s="89"/>
      <c r="J1351" s="89"/>
      <c r="K1351" s="89"/>
      <c r="L1351" s="89"/>
      <c r="M1351" s="89"/>
      <c r="N1351" s="89"/>
      <c r="O1351" s="89"/>
      <c r="P1351" s="89"/>
      <c r="Q1351" s="89"/>
      <c r="R1351" s="89"/>
      <c r="S1351" s="89"/>
      <c r="T1351" s="89"/>
      <c r="U1351" s="89"/>
      <c r="V1351" s="10" t="str">
        <f t="shared" si="168"/>
        <v>MISSING</v>
      </c>
      <c r="W1351" s="240" t="str">
        <f t="shared" si="169"/>
        <v xml:space="preserve"> </v>
      </c>
      <c r="X1351" s="88"/>
      <c r="Y1351" s="9" t="str">
        <f t="shared" si="170"/>
        <v>no</v>
      </c>
      <c r="Z1351" s="89"/>
      <c r="AA1351" s="89"/>
      <c r="AB1351" s="89"/>
      <c r="AC1351" s="89"/>
      <c r="AD1351" s="89"/>
      <c r="AE1351" s="89"/>
      <c r="AF1351" s="89"/>
      <c r="AG1351" s="89"/>
      <c r="AH1351" s="89"/>
      <c r="AI1351" s="89"/>
      <c r="AJ1351" s="89"/>
      <c r="AK1351" s="89"/>
      <c r="AL1351" s="89"/>
      <c r="AM1351" s="89"/>
      <c r="AN1351" s="239" t="str">
        <f t="shared" si="171"/>
        <v>MISSING</v>
      </c>
      <c r="AO1351" s="240" t="str">
        <f t="shared" si="172"/>
        <v xml:space="preserve"> </v>
      </c>
      <c r="AP1351" s="239" t="str">
        <f t="shared" si="173"/>
        <v>MISSING</v>
      </c>
      <c r="AQ1351" s="240" t="str">
        <f t="shared" si="174"/>
        <v/>
      </c>
      <c r="AR1351" s="107" t="str">
        <f t="shared" si="175"/>
        <v/>
      </c>
      <c r="AS1351" s="90"/>
    </row>
    <row r="1352" spans="2:45" x14ac:dyDescent="0.25">
      <c r="B1352" s="87"/>
      <c r="C1352" s="87"/>
      <c r="D1352" s="87"/>
      <c r="E1352" s="87"/>
      <c r="F1352" s="87"/>
      <c r="G1352" s="88"/>
      <c r="H1352" s="89"/>
      <c r="I1352" s="89"/>
      <c r="J1352" s="89"/>
      <c r="K1352" s="89"/>
      <c r="L1352" s="89"/>
      <c r="M1352" s="89"/>
      <c r="N1352" s="89"/>
      <c r="O1352" s="89"/>
      <c r="P1352" s="89"/>
      <c r="Q1352" s="89"/>
      <c r="R1352" s="89"/>
      <c r="S1352" s="89"/>
      <c r="T1352" s="89"/>
      <c r="U1352" s="89"/>
      <c r="V1352" s="10" t="str">
        <f t="shared" si="168"/>
        <v>MISSING</v>
      </c>
      <c r="W1352" s="240" t="str">
        <f t="shared" si="169"/>
        <v xml:space="preserve"> </v>
      </c>
      <c r="X1352" s="88"/>
      <c r="Y1352" s="9" t="str">
        <f t="shared" si="170"/>
        <v>no</v>
      </c>
      <c r="Z1352" s="89"/>
      <c r="AA1352" s="89"/>
      <c r="AB1352" s="89"/>
      <c r="AC1352" s="89"/>
      <c r="AD1352" s="89"/>
      <c r="AE1352" s="89"/>
      <c r="AF1352" s="89"/>
      <c r="AG1352" s="89"/>
      <c r="AH1352" s="89"/>
      <c r="AI1352" s="89"/>
      <c r="AJ1352" s="89"/>
      <c r="AK1352" s="89"/>
      <c r="AL1352" s="89"/>
      <c r="AM1352" s="89"/>
      <c r="AN1352" s="239" t="str">
        <f t="shared" si="171"/>
        <v>MISSING</v>
      </c>
      <c r="AO1352" s="240" t="str">
        <f t="shared" si="172"/>
        <v xml:space="preserve"> </v>
      </c>
      <c r="AP1352" s="239" t="str">
        <f t="shared" si="173"/>
        <v>MISSING</v>
      </c>
      <c r="AQ1352" s="240" t="str">
        <f t="shared" si="174"/>
        <v/>
      </c>
      <c r="AR1352" s="107" t="str">
        <f t="shared" si="175"/>
        <v/>
      </c>
      <c r="AS1352" s="90"/>
    </row>
    <row r="1353" spans="2:45" x14ac:dyDescent="0.25">
      <c r="B1353" s="87"/>
      <c r="C1353" s="87"/>
      <c r="D1353" s="87"/>
      <c r="E1353" s="87"/>
      <c r="F1353" s="87"/>
      <c r="G1353" s="88"/>
      <c r="H1353" s="89"/>
      <c r="I1353" s="89"/>
      <c r="J1353" s="89"/>
      <c r="K1353" s="89"/>
      <c r="L1353" s="89"/>
      <c r="M1353" s="89"/>
      <c r="N1353" s="89"/>
      <c r="O1353" s="89"/>
      <c r="P1353" s="89"/>
      <c r="Q1353" s="89"/>
      <c r="R1353" s="89"/>
      <c r="S1353" s="89"/>
      <c r="T1353" s="89"/>
      <c r="U1353" s="89"/>
      <c r="V1353" s="10" t="str">
        <f t="shared" si="168"/>
        <v>MISSING</v>
      </c>
      <c r="W1353" s="240" t="str">
        <f t="shared" si="169"/>
        <v xml:space="preserve"> </v>
      </c>
      <c r="X1353" s="88"/>
      <c r="Y1353" s="9" t="str">
        <f t="shared" si="170"/>
        <v>no</v>
      </c>
      <c r="Z1353" s="89"/>
      <c r="AA1353" s="89"/>
      <c r="AB1353" s="89"/>
      <c r="AC1353" s="89"/>
      <c r="AD1353" s="89"/>
      <c r="AE1353" s="89"/>
      <c r="AF1353" s="89"/>
      <c r="AG1353" s="89"/>
      <c r="AH1353" s="89"/>
      <c r="AI1353" s="89"/>
      <c r="AJ1353" s="89"/>
      <c r="AK1353" s="89"/>
      <c r="AL1353" s="89"/>
      <c r="AM1353" s="89"/>
      <c r="AN1353" s="239" t="str">
        <f t="shared" si="171"/>
        <v>MISSING</v>
      </c>
      <c r="AO1353" s="240" t="str">
        <f t="shared" si="172"/>
        <v xml:space="preserve"> </v>
      </c>
      <c r="AP1353" s="239" t="str">
        <f t="shared" si="173"/>
        <v>MISSING</v>
      </c>
      <c r="AQ1353" s="240" t="str">
        <f t="shared" si="174"/>
        <v/>
      </c>
      <c r="AR1353" s="107" t="str">
        <f t="shared" si="175"/>
        <v/>
      </c>
      <c r="AS1353" s="90"/>
    </row>
    <row r="1354" spans="2:45" x14ac:dyDescent="0.25">
      <c r="B1354" s="87"/>
      <c r="C1354" s="87"/>
      <c r="D1354" s="87"/>
      <c r="E1354" s="87"/>
      <c r="F1354" s="87"/>
      <c r="G1354" s="88"/>
      <c r="H1354" s="89"/>
      <c r="I1354" s="89"/>
      <c r="J1354" s="89"/>
      <c r="K1354" s="89"/>
      <c r="L1354" s="89"/>
      <c r="M1354" s="89"/>
      <c r="N1354" s="89"/>
      <c r="O1354" s="89"/>
      <c r="P1354" s="89"/>
      <c r="Q1354" s="89"/>
      <c r="R1354" s="89"/>
      <c r="S1354" s="89"/>
      <c r="T1354" s="89"/>
      <c r="U1354" s="89"/>
      <c r="V1354" s="10" t="str">
        <f t="shared" si="168"/>
        <v>MISSING</v>
      </c>
      <c r="W1354" s="240" t="str">
        <f t="shared" si="169"/>
        <v xml:space="preserve"> </v>
      </c>
      <c r="X1354" s="88"/>
      <c r="Y1354" s="9" t="str">
        <f t="shared" si="170"/>
        <v>no</v>
      </c>
      <c r="Z1354" s="89"/>
      <c r="AA1354" s="89"/>
      <c r="AB1354" s="89"/>
      <c r="AC1354" s="89"/>
      <c r="AD1354" s="89"/>
      <c r="AE1354" s="89"/>
      <c r="AF1354" s="89"/>
      <c r="AG1354" s="89"/>
      <c r="AH1354" s="89"/>
      <c r="AI1354" s="89"/>
      <c r="AJ1354" s="89"/>
      <c r="AK1354" s="89"/>
      <c r="AL1354" s="89"/>
      <c r="AM1354" s="89"/>
      <c r="AN1354" s="239" t="str">
        <f t="shared" si="171"/>
        <v>MISSING</v>
      </c>
      <c r="AO1354" s="240" t="str">
        <f t="shared" si="172"/>
        <v xml:space="preserve"> </v>
      </c>
      <c r="AP1354" s="239" t="str">
        <f t="shared" si="173"/>
        <v>MISSING</v>
      </c>
      <c r="AQ1354" s="240" t="str">
        <f t="shared" si="174"/>
        <v/>
      </c>
      <c r="AR1354" s="107" t="str">
        <f t="shared" si="175"/>
        <v/>
      </c>
      <c r="AS1354" s="90"/>
    </row>
    <row r="1355" spans="2:45" x14ac:dyDescent="0.25">
      <c r="B1355" s="87"/>
      <c r="C1355" s="87"/>
      <c r="D1355" s="87"/>
      <c r="E1355" s="87"/>
      <c r="F1355" s="87"/>
      <c r="G1355" s="88"/>
      <c r="H1355" s="89"/>
      <c r="I1355" s="89"/>
      <c r="J1355" s="89"/>
      <c r="K1355" s="89"/>
      <c r="L1355" s="89"/>
      <c r="M1355" s="89"/>
      <c r="N1355" s="89"/>
      <c r="O1355" s="89"/>
      <c r="P1355" s="89"/>
      <c r="Q1355" s="89"/>
      <c r="R1355" s="89"/>
      <c r="S1355" s="89"/>
      <c r="T1355" s="89"/>
      <c r="U1355" s="89"/>
      <c r="V1355" s="10" t="str">
        <f t="shared" si="168"/>
        <v>MISSING</v>
      </c>
      <c r="W1355" s="240" t="str">
        <f t="shared" si="169"/>
        <v xml:space="preserve"> </v>
      </c>
      <c r="X1355" s="88"/>
      <c r="Y1355" s="9" t="str">
        <f t="shared" si="170"/>
        <v>no</v>
      </c>
      <c r="Z1355" s="89"/>
      <c r="AA1355" s="89"/>
      <c r="AB1355" s="89"/>
      <c r="AC1355" s="89"/>
      <c r="AD1355" s="89"/>
      <c r="AE1355" s="89"/>
      <c r="AF1355" s="89"/>
      <c r="AG1355" s="89"/>
      <c r="AH1355" s="89"/>
      <c r="AI1355" s="89"/>
      <c r="AJ1355" s="89"/>
      <c r="AK1355" s="89"/>
      <c r="AL1355" s="89"/>
      <c r="AM1355" s="89"/>
      <c r="AN1355" s="239" t="str">
        <f t="shared" si="171"/>
        <v>MISSING</v>
      </c>
      <c r="AO1355" s="240" t="str">
        <f t="shared" si="172"/>
        <v xml:space="preserve"> </v>
      </c>
      <c r="AP1355" s="239" t="str">
        <f t="shared" si="173"/>
        <v>MISSING</v>
      </c>
      <c r="AQ1355" s="240" t="str">
        <f t="shared" si="174"/>
        <v/>
      </c>
      <c r="AR1355" s="107" t="str">
        <f t="shared" si="175"/>
        <v/>
      </c>
      <c r="AS1355" s="90"/>
    </row>
    <row r="1356" spans="2:45" x14ac:dyDescent="0.25">
      <c r="B1356" s="87"/>
      <c r="C1356" s="87"/>
      <c r="D1356" s="87"/>
      <c r="E1356" s="87"/>
      <c r="F1356" s="87"/>
      <c r="G1356" s="88"/>
      <c r="H1356" s="89"/>
      <c r="I1356" s="89"/>
      <c r="J1356" s="89"/>
      <c r="K1356" s="89"/>
      <c r="L1356" s="89"/>
      <c r="M1356" s="89"/>
      <c r="N1356" s="89"/>
      <c r="O1356" s="89"/>
      <c r="P1356" s="89"/>
      <c r="Q1356" s="89"/>
      <c r="R1356" s="89"/>
      <c r="S1356" s="89"/>
      <c r="T1356" s="89"/>
      <c r="U1356" s="89"/>
      <c r="V1356" s="10" t="str">
        <f t="shared" si="168"/>
        <v>MISSING</v>
      </c>
      <c r="W1356" s="240" t="str">
        <f t="shared" si="169"/>
        <v xml:space="preserve"> </v>
      </c>
      <c r="X1356" s="88"/>
      <c r="Y1356" s="9" t="str">
        <f t="shared" si="170"/>
        <v>no</v>
      </c>
      <c r="Z1356" s="89"/>
      <c r="AA1356" s="89"/>
      <c r="AB1356" s="89"/>
      <c r="AC1356" s="89"/>
      <c r="AD1356" s="89"/>
      <c r="AE1356" s="89"/>
      <c r="AF1356" s="89"/>
      <c r="AG1356" s="89"/>
      <c r="AH1356" s="89"/>
      <c r="AI1356" s="89"/>
      <c r="AJ1356" s="89"/>
      <c r="AK1356" s="89"/>
      <c r="AL1356" s="89"/>
      <c r="AM1356" s="89"/>
      <c r="AN1356" s="239" t="str">
        <f t="shared" si="171"/>
        <v>MISSING</v>
      </c>
      <c r="AO1356" s="240" t="str">
        <f t="shared" si="172"/>
        <v xml:space="preserve"> </v>
      </c>
      <c r="AP1356" s="239" t="str">
        <f t="shared" si="173"/>
        <v>MISSING</v>
      </c>
      <c r="AQ1356" s="240" t="str">
        <f t="shared" si="174"/>
        <v/>
      </c>
      <c r="AR1356" s="107" t="str">
        <f t="shared" si="175"/>
        <v/>
      </c>
      <c r="AS1356" s="90"/>
    </row>
    <row r="1357" spans="2:45" x14ac:dyDescent="0.25">
      <c r="B1357" s="87"/>
      <c r="C1357" s="87"/>
      <c r="D1357" s="87"/>
      <c r="E1357" s="87"/>
      <c r="F1357" s="87"/>
      <c r="G1357" s="88"/>
      <c r="H1357" s="89"/>
      <c r="I1357" s="89"/>
      <c r="J1357" s="89"/>
      <c r="K1357" s="89"/>
      <c r="L1357" s="89"/>
      <c r="M1357" s="89"/>
      <c r="N1357" s="89"/>
      <c r="O1357" s="89"/>
      <c r="P1357" s="89"/>
      <c r="Q1357" s="89"/>
      <c r="R1357" s="89"/>
      <c r="S1357" s="89"/>
      <c r="T1357" s="89"/>
      <c r="U1357" s="89"/>
      <c r="V1357" s="10" t="str">
        <f t="shared" si="168"/>
        <v>MISSING</v>
      </c>
      <c r="W1357" s="240" t="str">
        <f t="shared" si="169"/>
        <v xml:space="preserve"> </v>
      </c>
      <c r="X1357" s="88"/>
      <c r="Y1357" s="9" t="str">
        <f t="shared" si="170"/>
        <v>no</v>
      </c>
      <c r="Z1357" s="89"/>
      <c r="AA1357" s="89"/>
      <c r="AB1357" s="89"/>
      <c r="AC1357" s="89"/>
      <c r="AD1357" s="89"/>
      <c r="AE1357" s="89"/>
      <c r="AF1357" s="89"/>
      <c r="AG1357" s="89"/>
      <c r="AH1357" s="89"/>
      <c r="AI1357" s="89"/>
      <c r="AJ1357" s="89"/>
      <c r="AK1357" s="89"/>
      <c r="AL1357" s="89"/>
      <c r="AM1357" s="89"/>
      <c r="AN1357" s="239" t="str">
        <f t="shared" si="171"/>
        <v>MISSING</v>
      </c>
      <c r="AO1357" s="240" t="str">
        <f t="shared" si="172"/>
        <v xml:space="preserve"> </v>
      </c>
      <c r="AP1357" s="239" t="str">
        <f t="shared" si="173"/>
        <v>MISSING</v>
      </c>
      <c r="AQ1357" s="240" t="str">
        <f t="shared" si="174"/>
        <v/>
      </c>
      <c r="AR1357" s="107" t="str">
        <f t="shared" si="175"/>
        <v/>
      </c>
      <c r="AS1357" s="90"/>
    </row>
    <row r="1358" spans="2:45" x14ac:dyDescent="0.25">
      <c r="B1358" s="87"/>
      <c r="C1358" s="87"/>
      <c r="D1358" s="87"/>
      <c r="E1358" s="87"/>
      <c r="F1358" s="87"/>
      <c r="G1358" s="88"/>
      <c r="H1358" s="89"/>
      <c r="I1358" s="89"/>
      <c r="J1358" s="89"/>
      <c r="K1358" s="89"/>
      <c r="L1358" s="89"/>
      <c r="M1358" s="89"/>
      <c r="N1358" s="89"/>
      <c r="O1358" s="89"/>
      <c r="P1358" s="89"/>
      <c r="Q1358" s="89"/>
      <c r="R1358" s="89"/>
      <c r="S1358" s="89"/>
      <c r="T1358" s="89"/>
      <c r="U1358" s="89"/>
      <c r="V1358" s="10" t="str">
        <f t="shared" si="168"/>
        <v>MISSING</v>
      </c>
      <c r="W1358" s="240" t="str">
        <f t="shared" si="169"/>
        <v xml:space="preserve"> </v>
      </c>
      <c r="X1358" s="88"/>
      <c r="Y1358" s="9" t="str">
        <f t="shared" si="170"/>
        <v>no</v>
      </c>
      <c r="Z1358" s="89"/>
      <c r="AA1358" s="89"/>
      <c r="AB1358" s="89"/>
      <c r="AC1358" s="89"/>
      <c r="AD1358" s="89"/>
      <c r="AE1358" s="89"/>
      <c r="AF1358" s="89"/>
      <c r="AG1358" s="89"/>
      <c r="AH1358" s="89"/>
      <c r="AI1358" s="89"/>
      <c r="AJ1358" s="89"/>
      <c r="AK1358" s="89"/>
      <c r="AL1358" s="89"/>
      <c r="AM1358" s="89"/>
      <c r="AN1358" s="239" t="str">
        <f t="shared" si="171"/>
        <v>MISSING</v>
      </c>
      <c r="AO1358" s="240" t="str">
        <f t="shared" si="172"/>
        <v xml:space="preserve"> </v>
      </c>
      <c r="AP1358" s="239" t="str">
        <f t="shared" si="173"/>
        <v>MISSING</v>
      </c>
      <c r="AQ1358" s="240" t="str">
        <f t="shared" si="174"/>
        <v/>
      </c>
      <c r="AR1358" s="107" t="str">
        <f t="shared" si="175"/>
        <v/>
      </c>
      <c r="AS1358" s="90"/>
    </row>
    <row r="1359" spans="2:45" x14ac:dyDescent="0.25">
      <c r="B1359" s="87"/>
      <c r="C1359" s="87"/>
      <c r="D1359" s="87"/>
      <c r="E1359" s="87"/>
      <c r="F1359" s="87"/>
      <c r="G1359" s="88"/>
      <c r="H1359" s="89"/>
      <c r="I1359" s="89"/>
      <c r="J1359" s="89"/>
      <c r="K1359" s="89"/>
      <c r="L1359" s="89"/>
      <c r="M1359" s="89"/>
      <c r="N1359" s="89"/>
      <c r="O1359" s="89"/>
      <c r="P1359" s="89"/>
      <c r="Q1359" s="89"/>
      <c r="R1359" s="89"/>
      <c r="S1359" s="89"/>
      <c r="T1359" s="89"/>
      <c r="U1359" s="89"/>
      <c r="V1359" s="10" t="str">
        <f t="shared" si="168"/>
        <v>MISSING</v>
      </c>
      <c r="W1359" s="240" t="str">
        <f t="shared" si="169"/>
        <v xml:space="preserve"> </v>
      </c>
      <c r="X1359" s="88"/>
      <c r="Y1359" s="9" t="str">
        <f t="shared" si="170"/>
        <v>no</v>
      </c>
      <c r="Z1359" s="89"/>
      <c r="AA1359" s="89"/>
      <c r="AB1359" s="89"/>
      <c r="AC1359" s="89"/>
      <c r="AD1359" s="89"/>
      <c r="AE1359" s="89"/>
      <c r="AF1359" s="89"/>
      <c r="AG1359" s="89"/>
      <c r="AH1359" s="89"/>
      <c r="AI1359" s="89"/>
      <c r="AJ1359" s="89"/>
      <c r="AK1359" s="89"/>
      <c r="AL1359" s="89"/>
      <c r="AM1359" s="89"/>
      <c r="AN1359" s="239" t="str">
        <f t="shared" si="171"/>
        <v>MISSING</v>
      </c>
      <c r="AO1359" s="240" t="str">
        <f t="shared" si="172"/>
        <v xml:space="preserve"> </v>
      </c>
      <c r="AP1359" s="239" t="str">
        <f t="shared" si="173"/>
        <v>MISSING</v>
      </c>
      <c r="AQ1359" s="240" t="str">
        <f t="shared" si="174"/>
        <v/>
      </c>
      <c r="AR1359" s="107" t="str">
        <f t="shared" si="175"/>
        <v/>
      </c>
      <c r="AS1359" s="90"/>
    </row>
    <row r="1360" spans="2:45" x14ac:dyDescent="0.25">
      <c r="B1360" s="87"/>
      <c r="C1360" s="87"/>
      <c r="D1360" s="87"/>
      <c r="E1360" s="87"/>
      <c r="F1360" s="87"/>
      <c r="G1360" s="88"/>
      <c r="H1360" s="89"/>
      <c r="I1360" s="89"/>
      <c r="J1360" s="89"/>
      <c r="K1360" s="89"/>
      <c r="L1360" s="89"/>
      <c r="M1360" s="89"/>
      <c r="N1360" s="89"/>
      <c r="O1360" s="89"/>
      <c r="P1360" s="89"/>
      <c r="Q1360" s="89"/>
      <c r="R1360" s="89"/>
      <c r="S1360" s="89"/>
      <c r="T1360" s="89"/>
      <c r="U1360" s="89"/>
      <c r="V1360" s="10" t="str">
        <f t="shared" si="168"/>
        <v>MISSING</v>
      </c>
      <c r="W1360" s="240" t="str">
        <f t="shared" si="169"/>
        <v xml:space="preserve"> </v>
      </c>
      <c r="X1360" s="88"/>
      <c r="Y1360" s="9" t="str">
        <f t="shared" si="170"/>
        <v>no</v>
      </c>
      <c r="Z1360" s="89"/>
      <c r="AA1360" s="89"/>
      <c r="AB1360" s="89"/>
      <c r="AC1360" s="89"/>
      <c r="AD1360" s="89"/>
      <c r="AE1360" s="89"/>
      <c r="AF1360" s="89"/>
      <c r="AG1360" s="89"/>
      <c r="AH1360" s="89"/>
      <c r="AI1360" s="89"/>
      <c r="AJ1360" s="89"/>
      <c r="AK1360" s="89"/>
      <c r="AL1360" s="89"/>
      <c r="AM1360" s="89"/>
      <c r="AN1360" s="239" t="str">
        <f t="shared" si="171"/>
        <v>MISSING</v>
      </c>
      <c r="AO1360" s="240" t="str">
        <f t="shared" si="172"/>
        <v xml:space="preserve"> </v>
      </c>
      <c r="AP1360" s="239" t="str">
        <f t="shared" si="173"/>
        <v>MISSING</v>
      </c>
      <c r="AQ1360" s="240" t="str">
        <f t="shared" si="174"/>
        <v/>
      </c>
      <c r="AR1360" s="107" t="str">
        <f t="shared" si="175"/>
        <v/>
      </c>
      <c r="AS1360" s="90"/>
    </row>
    <row r="1361" spans="2:45" x14ac:dyDescent="0.25">
      <c r="B1361" s="87"/>
      <c r="C1361" s="87"/>
      <c r="D1361" s="87"/>
      <c r="E1361" s="87"/>
      <c r="F1361" s="87"/>
      <c r="G1361" s="88"/>
      <c r="H1361" s="89"/>
      <c r="I1361" s="89"/>
      <c r="J1361" s="89"/>
      <c r="K1361" s="89"/>
      <c r="L1361" s="89"/>
      <c r="M1361" s="89"/>
      <c r="N1361" s="89"/>
      <c r="O1361" s="89"/>
      <c r="P1361" s="89"/>
      <c r="Q1361" s="89"/>
      <c r="R1361" s="89"/>
      <c r="S1361" s="89"/>
      <c r="T1361" s="89"/>
      <c r="U1361" s="89"/>
      <c r="V1361" s="10" t="str">
        <f t="shared" si="168"/>
        <v>MISSING</v>
      </c>
      <c r="W1361" s="240" t="str">
        <f t="shared" si="169"/>
        <v xml:space="preserve"> </v>
      </c>
      <c r="X1361" s="88"/>
      <c r="Y1361" s="9" t="str">
        <f t="shared" si="170"/>
        <v>no</v>
      </c>
      <c r="Z1361" s="89"/>
      <c r="AA1361" s="89"/>
      <c r="AB1361" s="89"/>
      <c r="AC1361" s="89"/>
      <c r="AD1361" s="89"/>
      <c r="AE1361" s="89"/>
      <c r="AF1361" s="89"/>
      <c r="AG1361" s="89"/>
      <c r="AH1361" s="89"/>
      <c r="AI1361" s="89"/>
      <c r="AJ1361" s="89"/>
      <c r="AK1361" s="89"/>
      <c r="AL1361" s="89"/>
      <c r="AM1361" s="89"/>
      <c r="AN1361" s="239" t="str">
        <f t="shared" si="171"/>
        <v>MISSING</v>
      </c>
      <c r="AO1361" s="240" t="str">
        <f t="shared" si="172"/>
        <v xml:space="preserve"> </v>
      </c>
      <c r="AP1361" s="239" t="str">
        <f t="shared" si="173"/>
        <v>MISSING</v>
      </c>
      <c r="AQ1361" s="240" t="str">
        <f t="shared" si="174"/>
        <v/>
      </c>
      <c r="AR1361" s="107" t="str">
        <f t="shared" si="175"/>
        <v/>
      </c>
      <c r="AS1361" s="90"/>
    </row>
    <row r="1362" spans="2:45" x14ac:dyDescent="0.25">
      <c r="B1362" s="87"/>
      <c r="C1362" s="87"/>
      <c r="D1362" s="87"/>
      <c r="E1362" s="87"/>
      <c r="F1362" s="87"/>
      <c r="G1362" s="88"/>
      <c r="H1362" s="89"/>
      <c r="I1362" s="89"/>
      <c r="J1362" s="89"/>
      <c r="K1362" s="89"/>
      <c r="L1362" s="89"/>
      <c r="M1362" s="89"/>
      <c r="N1362" s="89"/>
      <c r="O1362" s="89"/>
      <c r="P1362" s="89"/>
      <c r="Q1362" s="89"/>
      <c r="R1362" s="89"/>
      <c r="S1362" s="89"/>
      <c r="T1362" s="89"/>
      <c r="U1362" s="89"/>
      <c r="V1362" s="10" t="str">
        <f t="shared" si="168"/>
        <v>MISSING</v>
      </c>
      <c r="W1362" s="240" t="str">
        <f t="shared" si="169"/>
        <v xml:space="preserve"> </v>
      </c>
      <c r="X1362" s="88"/>
      <c r="Y1362" s="9" t="str">
        <f t="shared" si="170"/>
        <v>no</v>
      </c>
      <c r="Z1362" s="89"/>
      <c r="AA1362" s="89"/>
      <c r="AB1362" s="89"/>
      <c r="AC1362" s="89"/>
      <c r="AD1362" s="89"/>
      <c r="AE1362" s="89"/>
      <c r="AF1362" s="89"/>
      <c r="AG1362" s="89"/>
      <c r="AH1362" s="89"/>
      <c r="AI1362" s="89"/>
      <c r="AJ1362" s="89"/>
      <c r="AK1362" s="89"/>
      <c r="AL1362" s="89"/>
      <c r="AM1362" s="89"/>
      <c r="AN1362" s="239" t="str">
        <f t="shared" si="171"/>
        <v>MISSING</v>
      </c>
      <c r="AO1362" s="240" t="str">
        <f t="shared" si="172"/>
        <v xml:space="preserve"> </v>
      </c>
      <c r="AP1362" s="239" t="str">
        <f t="shared" si="173"/>
        <v>MISSING</v>
      </c>
      <c r="AQ1362" s="240" t="str">
        <f t="shared" si="174"/>
        <v/>
      </c>
      <c r="AR1362" s="107" t="str">
        <f t="shared" si="175"/>
        <v/>
      </c>
      <c r="AS1362" s="90"/>
    </row>
    <row r="1363" spans="2:45" x14ac:dyDescent="0.25">
      <c r="B1363" s="87"/>
      <c r="C1363" s="87"/>
      <c r="D1363" s="87"/>
      <c r="E1363" s="87"/>
      <c r="F1363" s="87"/>
      <c r="G1363" s="88"/>
      <c r="H1363" s="89"/>
      <c r="I1363" s="89"/>
      <c r="J1363" s="89"/>
      <c r="K1363" s="89"/>
      <c r="L1363" s="89"/>
      <c r="M1363" s="89"/>
      <c r="N1363" s="89"/>
      <c r="O1363" s="89"/>
      <c r="P1363" s="89"/>
      <c r="Q1363" s="89"/>
      <c r="R1363" s="89"/>
      <c r="S1363" s="89"/>
      <c r="T1363" s="89"/>
      <c r="U1363" s="89"/>
      <c r="V1363" s="10" t="str">
        <f t="shared" si="168"/>
        <v>MISSING</v>
      </c>
      <c r="W1363" s="240" t="str">
        <f t="shared" si="169"/>
        <v xml:space="preserve"> </v>
      </c>
      <c r="X1363" s="88"/>
      <c r="Y1363" s="9" t="str">
        <f t="shared" si="170"/>
        <v>no</v>
      </c>
      <c r="Z1363" s="89"/>
      <c r="AA1363" s="89"/>
      <c r="AB1363" s="89"/>
      <c r="AC1363" s="89"/>
      <c r="AD1363" s="89"/>
      <c r="AE1363" s="89"/>
      <c r="AF1363" s="89"/>
      <c r="AG1363" s="89"/>
      <c r="AH1363" s="89"/>
      <c r="AI1363" s="89"/>
      <c r="AJ1363" s="89"/>
      <c r="AK1363" s="89"/>
      <c r="AL1363" s="89"/>
      <c r="AM1363" s="89"/>
      <c r="AN1363" s="239" t="str">
        <f t="shared" si="171"/>
        <v>MISSING</v>
      </c>
      <c r="AO1363" s="240" t="str">
        <f t="shared" si="172"/>
        <v xml:space="preserve"> </v>
      </c>
      <c r="AP1363" s="239" t="str">
        <f t="shared" si="173"/>
        <v>MISSING</v>
      </c>
      <c r="AQ1363" s="240" t="str">
        <f t="shared" si="174"/>
        <v/>
      </c>
      <c r="AR1363" s="107" t="str">
        <f t="shared" si="175"/>
        <v/>
      </c>
      <c r="AS1363" s="90"/>
    </row>
    <row r="1364" spans="2:45" x14ac:dyDescent="0.25">
      <c r="B1364" s="87"/>
      <c r="C1364" s="87"/>
      <c r="D1364" s="87"/>
      <c r="E1364" s="87"/>
      <c r="F1364" s="87"/>
      <c r="G1364" s="88"/>
      <c r="H1364" s="89"/>
      <c r="I1364" s="89"/>
      <c r="J1364" s="89"/>
      <c r="K1364" s="89"/>
      <c r="L1364" s="89"/>
      <c r="M1364" s="89"/>
      <c r="N1364" s="89"/>
      <c r="O1364" s="89"/>
      <c r="P1364" s="89"/>
      <c r="Q1364" s="89"/>
      <c r="R1364" s="89"/>
      <c r="S1364" s="89"/>
      <c r="T1364" s="89"/>
      <c r="U1364" s="89"/>
      <c r="V1364" s="10" t="str">
        <f t="shared" si="168"/>
        <v>MISSING</v>
      </c>
      <c r="W1364" s="240" t="str">
        <f t="shared" si="169"/>
        <v xml:space="preserve"> </v>
      </c>
      <c r="X1364" s="88"/>
      <c r="Y1364" s="9" t="str">
        <f t="shared" si="170"/>
        <v>no</v>
      </c>
      <c r="Z1364" s="89"/>
      <c r="AA1364" s="89"/>
      <c r="AB1364" s="89"/>
      <c r="AC1364" s="89"/>
      <c r="AD1364" s="89"/>
      <c r="AE1364" s="89"/>
      <c r="AF1364" s="89"/>
      <c r="AG1364" s="89"/>
      <c r="AH1364" s="89"/>
      <c r="AI1364" s="89"/>
      <c r="AJ1364" s="89"/>
      <c r="AK1364" s="89"/>
      <c r="AL1364" s="89"/>
      <c r="AM1364" s="89"/>
      <c r="AN1364" s="239" t="str">
        <f t="shared" si="171"/>
        <v>MISSING</v>
      </c>
      <c r="AO1364" s="240" t="str">
        <f t="shared" si="172"/>
        <v xml:space="preserve"> </v>
      </c>
      <c r="AP1364" s="239" t="str">
        <f t="shared" si="173"/>
        <v>MISSING</v>
      </c>
      <c r="AQ1364" s="240" t="str">
        <f t="shared" si="174"/>
        <v/>
      </c>
      <c r="AR1364" s="107" t="str">
        <f t="shared" si="175"/>
        <v/>
      </c>
      <c r="AS1364" s="90"/>
    </row>
    <row r="1365" spans="2:45" x14ac:dyDescent="0.25">
      <c r="B1365" s="87"/>
      <c r="C1365" s="87"/>
      <c r="D1365" s="87"/>
      <c r="E1365" s="87"/>
      <c r="F1365" s="87"/>
      <c r="G1365" s="88"/>
      <c r="H1365" s="89"/>
      <c r="I1365" s="89"/>
      <c r="J1365" s="89"/>
      <c r="K1365" s="89"/>
      <c r="L1365" s="89"/>
      <c r="M1365" s="89"/>
      <c r="N1365" s="89"/>
      <c r="O1365" s="89"/>
      <c r="P1365" s="89"/>
      <c r="Q1365" s="89"/>
      <c r="R1365" s="89"/>
      <c r="S1365" s="89"/>
      <c r="T1365" s="89"/>
      <c r="U1365" s="89"/>
      <c r="V1365" s="10" t="str">
        <f t="shared" si="168"/>
        <v>MISSING</v>
      </c>
      <c r="W1365" s="240" t="str">
        <f t="shared" si="169"/>
        <v xml:space="preserve"> </v>
      </c>
      <c r="X1365" s="88"/>
      <c r="Y1365" s="9" t="str">
        <f t="shared" si="170"/>
        <v>no</v>
      </c>
      <c r="Z1365" s="89"/>
      <c r="AA1365" s="89"/>
      <c r="AB1365" s="89"/>
      <c r="AC1365" s="89"/>
      <c r="AD1365" s="89"/>
      <c r="AE1365" s="89"/>
      <c r="AF1365" s="89"/>
      <c r="AG1365" s="89"/>
      <c r="AH1365" s="89"/>
      <c r="AI1365" s="89"/>
      <c r="AJ1365" s="89"/>
      <c r="AK1365" s="89"/>
      <c r="AL1365" s="89"/>
      <c r="AM1365" s="89"/>
      <c r="AN1365" s="239" t="str">
        <f t="shared" si="171"/>
        <v>MISSING</v>
      </c>
      <c r="AO1365" s="240" t="str">
        <f t="shared" si="172"/>
        <v xml:space="preserve"> </v>
      </c>
      <c r="AP1365" s="239" t="str">
        <f t="shared" si="173"/>
        <v>MISSING</v>
      </c>
      <c r="AQ1365" s="240" t="str">
        <f t="shared" si="174"/>
        <v/>
      </c>
      <c r="AR1365" s="107" t="str">
        <f t="shared" si="175"/>
        <v/>
      </c>
      <c r="AS1365" s="90"/>
    </row>
    <row r="1366" spans="2:45" x14ac:dyDescent="0.25">
      <c r="B1366" s="87"/>
      <c r="C1366" s="87"/>
      <c r="D1366" s="87"/>
      <c r="E1366" s="87"/>
      <c r="F1366" s="87"/>
      <c r="G1366" s="88"/>
      <c r="H1366" s="89"/>
      <c r="I1366" s="89"/>
      <c r="J1366" s="89"/>
      <c r="K1366" s="89"/>
      <c r="L1366" s="89"/>
      <c r="M1366" s="89"/>
      <c r="N1366" s="89"/>
      <c r="O1366" s="89"/>
      <c r="P1366" s="89"/>
      <c r="Q1366" s="89"/>
      <c r="R1366" s="89"/>
      <c r="S1366" s="89"/>
      <c r="T1366" s="89"/>
      <c r="U1366" s="89"/>
      <c r="V1366" s="10" t="str">
        <f t="shared" si="168"/>
        <v>MISSING</v>
      </c>
      <c r="W1366" s="240" t="str">
        <f t="shared" si="169"/>
        <v xml:space="preserve"> </v>
      </c>
      <c r="X1366" s="88"/>
      <c r="Y1366" s="9" t="str">
        <f t="shared" si="170"/>
        <v>no</v>
      </c>
      <c r="Z1366" s="89"/>
      <c r="AA1366" s="89"/>
      <c r="AB1366" s="89"/>
      <c r="AC1366" s="89"/>
      <c r="AD1366" s="89"/>
      <c r="AE1366" s="89"/>
      <c r="AF1366" s="89"/>
      <c r="AG1366" s="89"/>
      <c r="AH1366" s="89"/>
      <c r="AI1366" s="89"/>
      <c r="AJ1366" s="89"/>
      <c r="AK1366" s="89"/>
      <c r="AL1366" s="89"/>
      <c r="AM1366" s="89"/>
      <c r="AN1366" s="239" t="str">
        <f t="shared" si="171"/>
        <v>MISSING</v>
      </c>
      <c r="AO1366" s="240" t="str">
        <f t="shared" si="172"/>
        <v xml:space="preserve"> </v>
      </c>
      <c r="AP1366" s="239" t="str">
        <f t="shared" si="173"/>
        <v>MISSING</v>
      </c>
      <c r="AQ1366" s="240" t="str">
        <f t="shared" si="174"/>
        <v/>
      </c>
      <c r="AR1366" s="107" t="str">
        <f t="shared" si="175"/>
        <v/>
      </c>
      <c r="AS1366" s="90"/>
    </row>
    <row r="1367" spans="2:45" x14ac:dyDescent="0.25">
      <c r="B1367" s="87"/>
      <c r="C1367" s="87"/>
      <c r="D1367" s="87"/>
      <c r="E1367" s="87"/>
      <c r="F1367" s="87"/>
      <c r="G1367" s="88"/>
      <c r="H1367" s="89"/>
      <c r="I1367" s="89"/>
      <c r="J1367" s="89"/>
      <c r="K1367" s="89"/>
      <c r="L1367" s="89"/>
      <c r="M1367" s="89"/>
      <c r="N1367" s="89"/>
      <c r="O1367" s="89"/>
      <c r="P1367" s="89"/>
      <c r="Q1367" s="89"/>
      <c r="R1367" s="89"/>
      <c r="S1367" s="89"/>
      <c r="T1367" s="89"/>
      <c r="U1367" s="89"/>
      <c r="V1367" s="10" t="str">
        <f t="shared" si="168"/>
        <v>MISSING</v>
      </c>
      <c r="W1367" s="240" t="str">
        <f t="shared" si="169"/>
        <v xml:space="preserve"> </v>
      </c>
      <c r="X1367" s="88"/>
      <c r="Y1367" s="9" t="str">
        <f t="shared" si="170"/>
        <v>no</v>
      </c>
      <c r="Z1367" s="89"/>
      <c r="AA1367" s="89"/>
      <c r="AB1367" s="89"/>
      <c r="AC1367" s="89"/>
      <c r="AD1367" s="89"/>
      <c r="AE1367" s="89"/>
      <c r="AF1367" s="89"/>
      <c r="AG1367" s="89"/>
      <c r="AH1367" s="89"/>
      <c r="AI1367" s="89"/>
      <c r="AJ1367" s="89"/>
      <c r="AK1367" s="89"/>
      <c r="AL1367" s="89"/>
      <c r="AM1367" s="89"/>
      <c r="AN1367" s="239" t="str">
        <f t="shared" si="171"/>
        <v>MISSING</v>
      </c>
      <c r="AO1367" s="240" t="str">
        <f t="shared" si="172"/>
        <v xml:space="preserve"> </v>
      </c>
      <c r="AP1367" s="239" t="str">
        <f t="shared" si="173"/>
        <v>MISSING</v>
      </c>
      <c r="AQ1367" s="240" t="str">
        <f t="shared" si="174"/>
        <v/>
      </c>
      <c r="AR1367" s="107" t="str">
        <f t="shared" si="175"/>
        <v/>
      </c>
      <c r="AS1367" s="90"/>
    </row>
    <row r="1368" spans="2:45" x14ac:dyDescent="0.25">
      <c r="B1368" s="87"/>
      <c r="C1368" s="87"/>
      <c r="D1368" s="87"/>
      <c r="E1368" s="87"/>
      <c r="F1368" s="87"/>
      <c r="G1368" s="88"/>
      <c r="H1368" s="89"/>
      <c r="I1368" s="89"/>
      <c r="J1368" s="89"/>
      <c r="K1368" s="89"/>
      <c r="L1368" s="89"/>
      <c r="M1368" s="89"/>
      <c r="N1368" s="89"/>
      <c r="O1368" s="89"/>
      <c r="P1368" s="89"/>
      <c r="Q1368" s="89"/>
      <c r="R1368" s="89"/>
      <c r="S1368" s="89"/>
      <c r="T1368" s="89"/>
      <c r="U1368" s="89"/>
      <c r="V1368" s="10" t="str">
        <f t="shared" si="168"/>
        <v>MISSING</v>
      </c>
      <c r="W1368" s="240" t="str">
        <f t="shared" si="169"/>
        <v xml:space="preserve"> </v>
      </c>
      <c r="X1368" s="88"/>
      <c r="Y1368" s="9" t="str">
        <f t="shared" si="170"/>
        <v>no</v>
      </c>
      <c r="Z1368" s="89"/>
      <c r="AA1368" s="89"/>
      <c r="AB1368" s="89"/>
      <c r="AC1368" s="89"/>
      <c r="AD1368" s="89"/>
      <c r="AE1368" s="89"/>
      <c r="AF1368" s="89"/>
      <c r="AG1368" s="89"/>
      <c r="AH1368" s="89"/>
      <c r="AI1368" s="89"/>
      <c r="AJ1368" s="89"/>
      <c r="AK1368" s="89"/>
      <c r="AL1368" s="89"/>
      <c r="AM1368" s="89"/>
      <c r="AN1368" s="239" t="str">
        <f t="shared" si="171"/>
        <v>MISSING</v>
      </c>
      <c r="AO1368" s="240" t="str">
        <f t="shared" si="172"/>
        <v xml:space="preserve"> </v>
      </c>
      <c r="AP1368" s="239" t="str">
        <f t="shared" si="173"/>
        <v>MISSING</v>
      </c>
      <c r="AQ1368" s="240" t="str">
        <f t="shared" si="174"/>
        <v/>
      </c>
      <c r="AR1368" s="107" t="str">
        <f t="shared" si="175"/>
        <v/>
      </c>
      <c r="AS1368" s="90"/>
    </row>
    <row r="1369" spans="2:45" x14ac:dyDescent="0.25">
      <c r="B1369" s="87"/>
      <c r="C1369" s="87"/>
      <c r="D1369" s="87"/>
      <c r="E1369" s="87"/>
      <c r="F1369" s="87"/>
      <c r="G1369" s="88"/>
      <c r="H1369" s="89"/>
      <c r="I1369" s="89"/>
      <c r="J1369" s="89"/>
      <c r="K1369" s="89"/>
      <c r="L1369" s="89"/>
      <c r="M1369" s="89"/>
      <c r="N1369" s="89"/>
      <c r="O1369" s="89"/>
      <c r="P1369" s="89"/>
      <c r="Q1369" s="89"/>
      <c r="R1369" s="89"/>
      <c r="S1369" s="89"/>
      <c r="T1369" s="89"/>
      <c r="U1369" s="89"/>
      <c r="V1369" s="10" t="str">
        <f t="shared" si="168"/>
        <v>MISSING</v>
      </c>
      <c r="W1369" s="240" t="str">
        <f t="shared" si="169"/>
        <v xml:space="preserve"> </v>
      </c>
      <c r="X1369" s="88"/>
      <c r="Y1369" s="9" t="str">
        <f t="shared" si="170"/>
        <v>no</v>
      </c>
      <c r="Z1369" s="89"/>
      <c r="AA1369" s="89"/>
      <c r="AB1369" s="89"/>
      <c r="AC1369" s="89"/>
      <c r="AD1369" s="89"/>
      <c r="AE1369" s="89"/>
      <c r="AF1369" s="89"/>
      <c r="AG1369" s="89"/>
      <c r="AH1369" s="89"/>
      <c r="AI1369" s="89"/>
      <c r="AJ1369" s="89"/>
      <c r="AK1369" s="89"/>
      <c r="AL1369" s="89"/>
      <c r="AM1369" s="89"/>
      <c r="AN1369" s="239" t="str">
        <f t="shared" si="171"/>
        <v>MISSING</v>
      </c>
      <c r="AO1369" s="240" t="str">
        <f t="shared" si="172"/>
        <v xml:space="preserve"> </v>
      </c>
      <c r="AP1369" s="239" t="str">
        <f t="shared" si="173"/>
        <v>MISSING</v>
      </c>
      <c r="AQ1369" s="240" t="str">
        <f t="shared" si="174"/>
        <v/>
      </c>
      <c r="AR1369" s="107" t="str">
        <f t="shared" si="175"/>
        <v/>
      </c>
      <c r="AS1369" s="90"/>
    </row>
    <row r="1370" spans="2:45" x14ac:dyDescent="0.25">
      <c r="B1370" s="87"/>
      <c r="C1370" s="87"/>
      <c r="D1370" s="87"/>
      <c r="E1370" s="87"/>
      <c r="F1370" s="87"/>
      <c r="G1370" s="88"/>
      <c r="H1370" s="89"/>
      <c r="I1370" s="89"/>
      <c r="J1370" s="89"/>
      <c r="K1370" s="89"/>
      <c r="L1370" s="89"/>
      <c r="M1370" s="89"/>
      <c r="N1370" s="89"/>
      <c r="O1370" s="89"/>
      <c r="P1370" s="89"/>
      <c r="Q1370" s="89"/>
      <c r="R1370" s="89"/>
      <c r="S1370" s="89"/>
      <c r="T1370" s="89"/>
      <c r="U1370" s="89"/>
      <c r="V1370" s="10" t="str">
        <f t="shared" si="168"/>
        <v>MISSING</v>
      </c>
      <c r="W1370" s="240" t="str">
        <f t="shared" si="169"/>
        <v xml:space="preserve"> </v>
      </c>
      <c r="X1370" s="88"/>
      <c r="Y1370" s="9" t="str">
        <f t="shared" si="170"/>
        <v>no</v>
      </c>
      <c r="Z1370" s="89"/>
      <c r="AA1370" s="89"/>
      <c r="AB1370" s="89"/>
      <c r="AC1370" s="89"/>
      <c r="AD1370" s="89"/>
      <c r="AE1370" s="89"/>
      <c r="AF1370" s="89"/>
      <c r="AG1370" s="89"/>
      <c r="AH1370" s="89"/>
      <c r="AI1370" s="89"/>
      <c r="AJ1370" s="89"/>
      <c r="AK1370" s="89"/>
      <c r="AL1370" s="89"/>
      <c r="AM1370" s="89"/>
      <c r="AN1370" s="239" t="str">
        <f t="shared" si="171"/>
        <v>MISSING</v>
      </c>
      <c r="AO1370" s="240" t="str">
        <f t="shared" si="172"/>
        <v xml:space="preserve"> </v>
      </c>
      <c r="AP1370" s="239" t="str">
        <f t="shared" si="173"/>
        <v>MISSING</v>
      </c>
      <c r="AQ1370" s="240" t="str">
        <f t="shared" si="174"/>
        <v/>
      </c>
      <c r="AR1370" s="107" t="str">
        <f t="shared" si="175"/>
        <v/>
      </c>
      <c r="AS1370" s="90"/>
    </row>
    <row r="1371" spans="2:45" x14ac:dyDescent="0.25">
      <c r="B1371" s="87"/>
      <c r="C1371" s="87"/>
      <c r="D1371" s="87"/>
      <c r="E1371" s="87"/>
      <c r="F1371" s="87"/>
      <c r="G1371" s="88"/>
      <c r="H1371" s="89"/>
      <c r="I1371" s="89"/>
      <c r="J1371" s="89"/>
      <c r="K1371" s="89"/>
      <c r="L1371" s="89"/>
      <c r="M1371" s="89"/>
      <c r="N1371" s="89"/>
      <c r="O1371" s="89"/>
      <c r="P1371" s="89"/>
      <c r="Q1371" s="89"/>
      <c r="R1371" s="89"/>
      <c r="S1371" s="89"/>
      <c r="T1371" s="89"/>
      <c r="U1371" s="89"/>
      <c r="V1371" s="10" t="str">
        <f t="shared" si="168"/>
        <v>MISSING</v>
      </c>
      <c r="W1371" s="240" t="str">
        <f t="shared" si="169"/>
        <v xml:space="preserve"> </v>
      </c>
      <c r="X1371" s="88"/>
      <c r="Y1371" s="9" t="str">
        <f t="shared" si="170"/>
        <v>no</v>
      </c>
      <c r="Z1371" s="89"/>
      <c r="AA1371" s="89"/>
      <c r="AB1371" s="89"/>
      <c r="AC1371" s="89"/>
      <c r="AD1371" s="89"/>
      <c r="AE1371" s="89"/>
      <c r="AF1371" s="89"/>
      <c r="AG1371" s="89"/>
      <c r="AH1371" s="89"/>
      <c r="AI1371" s="89"/>
      <c r="AJ1371" s="89"/>
      <c r="AK1371" s="89"/>
      <c r="AL1371" s="89"/>
      <c r="AM1371" s="89"/>
      <c r="AN1371" s="239" t="str">
        <f t="shared" si="171"/>
        <v>MISSING</v>
      </c>
      <c r="AO1371" s="240" t="str">
        <f t="shared" si="172"/>
        <v xml:space="preserve"> </v>
      </c>
      <c r="AP1371" s="239" t="str">
        <f t="shared" si="173"/>
        <v>MISSING</v>
      </c>
      <c r="AQ1371" s="240" t="str">
        <f t="shared" si="174"/>
        <v/>
      </c>
      <c r="AR1371" s="107" t="str">
        <f t="shared" si="175"/>
        <v/>
      </c>
      <c r="AS1371" s="90"/>
    </row>
    <row r="1372" spans="2:45" x14ac:dyDescent="0.25">
      <c r="B1372" s="87"/>
      <c r="C1372" s="87"/>
      <c r="D1372" s="87"/>
      <c r="E1372" s="87"/>
      <c r="F1372" s="87"/>
      <c r="G1372" s="88"/>
      <c r="H1372" s="89"/>
      <c r="I1372" s="89"/>
      <c r="J1372" s="89"/>
      <c r="K1372" s="89"/>
      <c r="L1372" s="89"/>
      <c r="M1372" s="89"/>
      <c r="N1372" s="89"/>
      <c r="O1372" s="89"/>
      <c r="P1372" s="89"/>
      <c r="Q1372" s="89"/>
      <c r="R1372" s="89"/>
      <c r="S1372" s="89"/>
      <c r="T1372" s="89"/>
      <c r="U1372" s="89"/>
      <c r="V1372" s="10" t="str">
        <f t="shared" si="168"/>
        <v>MISSING</v>
      </c>
      <c r="W1372" s="240" t="str">
        <f t="shared" si="169"/>
        <v xml:space="preserve"> </v>
      </c>
      <c r="X1372" s="88"/>
      <c r="Y1372" s="9" t="str">
        <f t="shared" si="170"/>
        <v>no</v>
      </c>
      <c r="Z1372" s="89"/>
      <c r="AA1372" s="89"/>
      <c r="AB1372" s="89"/>
      <c r="AC1372" s="89"/>
      <c r="AD1372" s="89"/>
      <c r="AE1372" s="89"/>
      <c r="AF1372" s="89"/>
      <c r="AG1372" s="89"/>
      <c r="AH1372" s="89"/>
      <c r="AI1372" s="89"/>
      <c r="AJ1372" s="89"/>
      <c r="AK1372" s="89"/>
      <c r="AL1372" s="89"/>
      <c r="AM1372" s="89"/>
      <c r="AN1372" s="239" t="str">
        <f t="shared" si="171"/>
        <v>MISSING</v>
      </c>
      <c r="AO1372" s="240" t="str">
        <f t="shared" si="172"/>
        <v xml:space="preserve"> </v>
      </c>
      <c r="AP1372" s="239" t="str">
        <f t="shared" si="173"/>
        <v>MISSING</v>
      </c>
      <c r="AQ1372" s="240" t="str">
        <f t="shared" si="174"/>
        <v/>
      </c>
      <c r="AR1372" s="107" t="str">
        <f t="shared" si="175"/>
        <v/>
      </c>
      <c r="AS1372" s="90"/>
    </row>
    <row r="1373" spans="2:45" x14ac:dyDescent="0.25">
      <c r="B1373" s="87"/>
      <c r="C1373" s="87"/>
      <c r="D1373" s="87"/>
      <c r="E1373" s="87"/>
      <c r="F1373" s="87"/>
      <c r="G1373" s="88"/>
      <c r="H1373" s="89"/>
      <c r="I1373" s="89"/>
      <c r="J1373" s="89"/>
      <c r="K1373" s="89"/>
      <c r="L1373" s="89"/>
      <c r="M1373" s="89"/>
      <c r="N1373" s="89"/>
      <c r="O1373" s="89"/>
      <c r="P1373" s="89"/>
      <c r="Q1373" s="89"/>
      <c r="R1373" s="89"/>
      <c r="S1373" s="89"/>
      <c r="T1373" s="89"/>
      <c r="U1373" s="89"/>
      <c r="V1373" s="10" t="str">
        <f t="shared" si="168"/>
        <v>MISSING</v>
      </c>
      <c r="W1373" s="240" t="str">
        <f t="shared" si="169"/>
        <v xml:space="preserve"> </v>
      </c>
      <c r="X1373" s="88"/>
      <c r="Y1373" s="9" t="str">
        <f t="shared" si="170"/>
        <v>no</v>
      </c>
      <c r="Z1373" s="89"/>
      <c r="AA1373" s="89"/>
      <c r="AB1373" s="89"/>
      <c r="AC1373" s="89"/>
      <c r="AD1373" s="89"/>
      <c r="AE1373" s="89"/>
      <c r="AF1373" s="89"/>
      <c r="AG1373" s="89"/>
      <c r="AH1373" s="89"/>
      <c r="AI1373" s="89"/>
      <c r="AJ1373" s="89"/>
      <c r="AK1373" s="89"/>
      <c r="AL1373" s="89"/>
      <c r="AM1373" s="89"/>
      <c r="AN1373" s="239" t="str">
        <f t="shared" si="171"/>
        <v>MISSING</v>
      </c>
      <c r="AO1373" s="240" t="str">
        <f t="shared" si="172"/>
        <v xml:space="preserve"> </v>
      </c>
      <c r="AP1373" s="239" t="str">
        <f t="shared" si="173"/>
        <v>MISSING</v>
      </c>
      <c r="AQ1373" s="240" t="str">
        <f t="shared" si="174"/>
        <v/>
      </c>
      <c r="AR1373" s="107" t="str">
        <f t="shared" si="175"/>
        <v/>
      </c>
      <c r="AS1373" s="90"/>
    </row>
    <row r="1374" spans="2:45" x14ac:dyDescent="0.25">
      <c r="B1374" s="87"/>
      <c r="C1374" s="87"/>
      <c r="D1374" s="87"/>
      <c r="E1374" s="87"/>
      <c r="F1374" s="87"/>
      <c r="G1374" s="88"/>
      <c r="H1374" s="89"/>
      <c r="I1374" s="89"/>
      <c r="J1374" s="89"/>
      <c r="K1374" s="89"/>
      <c r="L1374" s="89"/>
      <c r="M1374" s="89"/>
      <c r="N1374" s="89"/>
      <c r="O1374" s="89"/>
      <c r="P1374" s="89"/>
      <c r="Q1374" s="89"/>
      <c r="R1374" s="89"/>
      <c r="S1374" s="89"/>
      <c r="T1374" s="89"/>
      <c r="U1374" s="89"/>
      <c r="V1374" s="10" t="str">
        <f t="shared" si="168"/>
        <v>MISSING</v>
      </c>
      <c r="W1374" s="240" t="str">
        <f t="shared" si="169"/>
        <v xml:space="preserve"> </v>
      </c>
      <c r="X1374" s="88"/>
      <c r="Y1374" s="9" t="str">
        <f t="shared" si="170"/>
        <v>no</v>
      </c>
      <c r="Z1374" s="89"/>
      <c r="AA1374" s="89"/>
      <c r="AB1374" s="89"/>
      <c r="AC1374" s="89"/>
      <c r="AD1374" s="89"/>
      <c r="AE1374" s="89"/>
      <c r="AF1374" s="89"/>
      <c r="AG1374" s="89"/>
      <c r="AH1374" s="89"/>
      <c r="AI1374" s="89"/>
      <c r="AJ1374" s="89"/>
      <c r="AK1374" s="89"/>
      <c r="AL1374" s="89"/>
      <c r="AM1374" s="89"/>
      <c r="AN1374" s="239" t="str">
        <f t="shared" si="171"/>
        <v>MISSING</v>
      </c>
      <c r="AO1374" s="240" t="str">
        <f t="shared" si="172"/>
        <v xml:space="preserve"> </v>
      </c>
      <c r="AP1374" s="239" t="str">
        <f t="shared" si="173"/>
        <v>MISSING</v>
      </c>
      <c r="AQ1374" s="240" t="str">
        <f t="shared" si="174"/>
        <v/>
      </c>
      <c r="AR1374" s="107" t="str">
        <f t="shared" si="175"/>
        <v/>
      </c>
      <c r="AS1374" s="90"/>
    </row>
    <row r="1375" spans="2:45" x14ac:dyDescent="0.25">
      <c r="B1375" s="87"/>
      <c r="C1375" s="87"/>
      <c r="D1375" s="87"/>
      <c r="E1375" s="87"/>
      <c r="F1375" s="87"/>
      <c r="G1375" s="88"/>
      <c r="H1375" s="89"/>
      <c r="I1375" s="89"/>
      <c r="J1375" s="89"/>
      <c r="K1375" s="89"/>
      <c r="L1375" s="89"/>
      <c r="M1375" s="89"/>
      <c r="N1375" s="89"/>
      <c r="O1375" s="89"/>
      <c r="P1375" s="89"/>
      <c r="Q1375" s="89"/>
      <c r="R1375" s="89"/>
      <c r="S1375" s="89"/>
      <c r="T1375" s="89"/>
      <c r="U1375" s="89"/>
      <c r="V1375" s="10" t="str">
        <f t="shared" si="168"/>
        <v>MISSING</v>
      </c>
      <c r="W1375" s="240" t="str">
        <f t="shared" si="169"/>
        <v xml:space="preserve"> </v>
      </c>
      <c r="X1375" s="88"/>
      <c r="Y1375" s="9" t="str">
        <f t="shared" si="170"/>
        <v>no</v>
      </c>
      <c r="Z1375" s="89"/>
      <c r="AA1375" s="89"/>
      <c r="AB1375" s="89"/>
      <c r="AC1375" s="89"/>
      <c r="AD1375" s="89"/>
      <c r="AE1375" s="89"/>
      <c r="AF1375" s="89"/>
      <c r="AG1375" s="89"/>
      <c r="AH1375" s="89"/>
      <c r="AI1375" s="89"/>
      <c r="AJ1375" s="89"/>
      <c r="AK1375" s="89"/>
      <c r="AL1375" s="89"/>
      <c r="AM1375" s="89"/>
      <c r="AN1375" s="239" t="str">
        <f t="shared" si="171"/>
        <v>MISSING</v>
      </c>
      <c r="AO1375" s="240" t="str">
        <f t="shared" si="172"/>
        <v xml:space="preserve"> </v>
      </c>
      <c r="AP1375" s="239" t="str">
        <f t="shared" si="173"/>
        <v>MISSING</v>
      </c>
      <c r="AQ1375" s="240" t="str">
        <f t="shared" si="174"/>
        <v/>
      </c>
      <c r="AR1375" s="107" t="str">
        <f t="shared" si="175"/>
        <v/>
      </c>
      <c r="AS1375" s="90"/>
    </row>
    <row r="1376" spans="2:45" x14ac:dyDescent="0.25">
      <c r="B1376" s="87"/>
      <c r="C1376" s="87"/>
      <c r="D1376" s="87"/>
      <c r="E1376" s="87"/>
      <c r="F1376" s="87"/>
      <c r="G1376" s="88"/>
      <c r="H1376" s="89"/>
      <c r="I1376" s="89"/>
      <c r="J1376" s="89"/>
      <c r="K1376" s="89"/>
      <c r="L1376" s="89"/>
      <c r="M1376" s="89"/>
      <c r="N1376" s="89"/>
      <c r="O1376" s="89"/>
      <c r="P1376" s="89"/>
      <c r="Q1376" s="89"/>
      <c r="R1376" s="89"/>
      <c r="S1376" s="89"/>
      <c r="T1376" s="89"/>
      <c r="U1376" s="89"/>
      <c r="V1376" s="10" t="str">
        <f t="shared" si="168"/>
        <v>MISSING</v>
      </c>
      <c r="W1376" s="240" t="str">
        <f t="shared" si="169"/>
        <v xml:space="preserve"> </v>
      </c>
      <c r="X1376" s="88"/>
      <c r="Y1376" s="9" t="str">
        <f t="shared" si="170"/>
        <v>no</v>
      </c>
      <c r="Z1376" s="89"/>
      <c r="AA1376" s="89"/>
      <c r="AB1376" s="89"/>
      <c r="AC1376" s="89"/>
      <c r="AD1376" s="89"/>
      <c r="AE1376" s="89"/>
      <c r="AF1376" s="89"/>
      <c r="AG1376" s="89"/>
      <c r="AH1376" s="89"/>
      <c r="AI1376" s="89"/>
      <c r="AJ1376" s="89"/>
      <c r="AK1376" s="89"/>
      <c r="AL1376" s="89"/>
      <c r="AM1376" s="89"/>
      <c r="AN1376" s="239" t="str">
        <f t="shared" si="171"/>
        <v>MISSING</v>
      </c>
      <c r="AO1376" s="240" t="str">
        <f t="shared" si="172"/>
        <v xml:space="preserve"> </v>
      </c>
      <c r="AP1376" s="239" t="str">
        <f t="shared" si="173"/>
        <v>MISSING</v>
      </c>
      <c r="AQ1376" s="240" t="str">
        <f t="shared" si="174"/>
        <v/>
      </c>
      <c r="AR1376" s="107" t="str">
        <f t="shared" si="175"/>
        <v/>
      </c>
      <c r="AS1376" s="90"/>
    </row>
    <row r="1377" spans="2:45" x14ac:dyDescent="0.25">
      <c r="B1377" s="87"/>
      <c r="C1377" s="87"/>
      <c r="D1377" s="87"/>
      <c r="E1377" s="87"/>
      <c r="F1377" s="87"/>
      <c r="G1377" s="88"/>
      <c r="H1377" s="89"/>
      <c r="I1377" s="89"/>
      <c r="J1377" s="89"/>
      <c r="K1377" s="89"/>
      <c r="L1377" s="89"/>
      <c r="M1377" s="89"/>
      <c r="N1377" s="89"/>
      <c r="O1377" s="89"/>
      <c r="P1377" s="89"/>
      <c r="Q1377" s="89"/>
      <c r="R1377" s="89"/>
      <c r="S1377" s="89"/>
      <c r="T1377" s="89"/>
      <c r="U1377" s="89"/>
      <c r="V1377" s="10" t="str">
        <f t="shared" si="168"/>
        <v>MISSING</v>
      </c>
      <c r="W1377" s="240" t="str">
        <f t="shared" si="169"/>
        <v xml:space="preserve"> </v>
      </c>
      <c r="X1377" s="88"/>
      <c r="Y1377" s="9" t="str">
        <f t="shared" si="170"/>
        <v>no</v>
      </c>
      <c r="Z1377" s="89"/>
      <c r="AA1377" s="89"/>
      <c r="AB1377" s="89"/>
      <c r="AC1377" s="89"/>
      <c r="AD1377" s="89"/>
      <c r="AE1377" s="89"/>
      <c r="AF1377" s="89"/>
      <c r="AG1377" s="89"/>
      <c r="AH1377" s="89"/>
      <c r="AI1377" s="89"/>
      <c r="AJ1377" s="89"/>
      <c r="AK1377" s="89"/>
      <c r="AL1377" s="89"/>
      <c r="AM1377" s="89"/>
      <c r="AN1377" s="239" t="str">
        <f t="shared" si="171"/>
        <v>MISSING</v>
      </c>
      <c r="AO1377" s="240" t="str">
        <f t="shared" si="172"/>
        <v xml:space="preserve"> </v>
      </c>
      <c r="AP1377" s="239" t="str">
        <f t="shared" si="173"/>
        <v>MISSING</v>
      </c>
      <c r="AQ1377" s="240" t="str">
        <f t="shared" si="174"/>
        <v/>
      </c>
      <c r="AR1377" s="107" t="str">
        <f t="shared" si="175"/>
        <v/>
      </c>
      <c r="AS1377" s="90"/>
    </row>
    <row r="1378" spans="2:45" x14ac:dyDescent="0.25">
      <c r="B1378" s="87"/>
      <c r="C1378" s="87"/>
      <c r="D1378" s="87"/>
      <c r="E1378" s="87"/>
      <c r="F1378" s="87"/>
      <c r="G1378" s="88"/>
      <c r="H1378" s="89"/>
      <c r="I1378" s="89"/>
      <c r="J1378" s="89"/>
      <c r="K1378" s="89"/>
      <c r="L1378" s="89"/>
      <c r="M1378" s="89"/>
      <c r="N1378" s="89"/>
      <c r="O1378" s="89"/>
      <c r="P1378" s="89"/>
      <c r="Q1378" s="89"/>
      <c r="R1378" s="89"/>
      <c r="S1378" s="89"/>
      <c r="T1378" s="89"/>
      <c r="U1378" s="89"/>
      <c r="V1378" s="10" t="str">
        <f t="shared" si="168"/>
        <v>MISSING</v>
      </c>
      <c r="W1378" s="240" t="str">
        <f t="shared" si="169"/>
        <v xml:space="preserve"> </v>
      </c>
      <c r="X1378" s="88"/>
      <c r="Y1378" s="9" t="str">
        <f t="shared" si="170"/>
        <v>no</v>
      </c>
      <c r="Z1378" s="89"/>
      <c r="AA1378" s="89"/>
      <c r="AB1378" s="89"/>
      <c r="AC1378" s="89"/>
      <c r="AD1378" s="89"/>
      <c r="AE1378" s="89"/>
      <c r="AF1378" s="89"/>
      <c r="AG1378" s="89"/>
      <c r="AH1378" s="89"/>
      <c r="AI1378" s="89"/>
      <c r="AJ1378" s="89"/>
      <c r="AK1378" s="89"/>
      <c r="AL1378" s="89"/>
      <c r="AM1378" s="89"/>
      <c r="AN1378" s="239" t="str">
        <f t="shared" si="171"/>
        <v>MISSING</v>
      </c>
      <c r="AO1378" s="240" t="str">
        <f t="shared" si="172"/>
        <v xml:space="preserve"> </v>
      </c>
      <c r="AP1378" s="239" t="str">
        <f t="shared" si="173"/>
        <v>MISSING</v>
      </c>
      <c r="AQ1378" s="240" t="str">
        <f t="shared" si="174"/>
        <v/>
      </c>
      <c r="AR1378" s="107" t="str">
        <f t="shared" si="175"/>
        <v/>
      </c>
      <c r="AS1378" s="90"/>
    </row>
    <row r="1379" spans="2:45" x14ac:dyDescent="0.25">
      <c r="B1379" s="87"/>
      <c r="C1379" s="87"/>
      <c r="D1379" s="87"/>
      <c r="E1379" s="87"/>
      <c r="F1379" s="87"/>
      <c r="G1379" s="88"/>
      <c r="H1379" s="89"/>
      <c r="I1379" s="89"/>
      <c r="J1379" s="89"/>
      <c r="K1379" s="89"/>
      <c r="L1379" s="89"/>
      <c r="M1379" s="89"/>
      <c r="N1379" s="89"/>
      <c r="O1379" s="89"/>
      <c r="P1379" s="89"/>
      <c r="Q1379" s="89"/>
      <c r="R1379" s="89"/>
      <c r="S1379" s="89"/>
      <c r="T1379" s="89"/>
      <c r="U1379" s="89"/>
      <c r="V1379" s="10" t="str">
        <f t="shared" si="168"/>
        <v>MISSING</v>
      </c>
      <c r="W1379" s="240" t="str">
        <f t="shared" si="169"/>
        <v xml:space="preserve"> </v>
      </c>
      <c r="X1379" s="88"/>
      <c r="Y1379" s="9" t="str">
        <f t="shared" si="170"/>
        <v>no</v>
      </c>
      <c r="Z1379" s="89"/>
      <c r="AA1379" s="89"/>
      <c r="AB1379" s="89"/>
      <c r="AC1379" s="89"/>
      <c r="AD1379" s="89"/>
      <c r="AE1379" s="89"/>
      <c r="AF1379" s="89"/>
      <c r="AG1379" s="89"/>
      <c r="AH1379" s="89"/>
      <c r="AI1379" s="89"/>
      <c r="AJ1379" s="89"/>
      <c r="AK1379" s="89"/>
      <c r="AL1379" s="89"/>
      <c r="AM1379" s="89"/>
      <c r="AN1379" s="239" t="str">
        <f t="shared" si="171"/>
        <v>MISSING</v>
      </c>
      <c r="AO1379" s="240" t="str">
        <f t="shared" si="172"/>
        <v xml:space="preserve"> </v>
      </c>
      <c r="AP1379" s="239" t="str">
        <f t="shared" si="173"/>
        <v>MISSING</v>
      </c>
      <c r="AQ1379" s="240" t="str">
        <f t="shared" si="174"/>
        <v/>
      </c>
      <c r="AR1379" s="107" t="str">
        <f t="shared" si="175"/>
        <v/>
      </c>
      <c r="AS1379" s="90"/>
    </row>
    <row r="1380" spans="2:45" x14ac:dyDescent="0.25">
      <c r="B1380" s="87"/>
      <c r="C1380" s="87"/>
      <c r="D1380" s="87"/>
      <c r="E1380" s="87"/>
      <c r="F1380" s="87"/>
      <c r="G1380" s="88"/>
      <c r="H1380" s="89"/>
      <c r="I1380" s="89"/>
      <c r="J1380" s="89"/>
      <c r="K1380" s="89"/>
      <c r="L1380" s="89"/>
      <c r="M1380" s="89"/>
      <c r="N1380" s="89"/>
      <c r="O1380" s="89"/>
      <c r="P1380" s="89"/>
      <c r="Q1380" s="89"/>
      <c r="R1380" s="89"/>
      <c r="S1380" s="89"/>
      <c r="T1380" s="89"/>
      <c r="U1380" s="89"/>
      <c r="V1380" s="10" t="str">
        <f t="shared" si="168"/>
        <v>MISSING</v>
      </c>
      <c r="W1380" s="240" t="str">
        <f t="shared" si="169"/>
        <v xml:space="preserve"> </v>
      </c>
      <c r="X1380" s="88"/>
      <c r="Y1380" s="9" t="str">
        <f t="shared" si="170"/>
        <v>no</v>
      </c>
      <c r="Z1380" s="89"/>
      <c r="AA1380" s="89"/>
      <c r="AB1380" s="89"/>
      <c r="AC1380" s="89"/>
      <c r="AD1380" s="89"/>
      <c r="AE1380" s="89"/>
      <c r="AF1380" s="89"/>
      <c r="AG1380" s="89"/>
      <c r="AH1380" s="89"/>
      <c r="AI1380" s="89"/>
      <c r="AJ1380" s="89"/>
      <c r="AK1380" s="89"/>
      <c r="AL1380" s="89"/>
      <c r="AM1380" s="89"/>
      <c r="AN1380" s="239" t="str">
        <f t="shared" si="171"/>
        <v>MISSING</v>
      </c>
      <c r="AO1380" s="240" t="str">
        <f t="shared" si="172"/>
        <v xml:space="preserve"> </v>
      </c>
      <c r="AP1380" s="239" t="str">
        <f t="shared" si="173"/>
        <v>MISSING</v>
      </c>
      <c r="AQ1380" s="240" t="str">
        <f t="shared" si="174"/>
        <v/>
      </c>
      <c r="AR1380" s="107" t="str">
        <f t="shared" si="175"/>
        <v/>
      </c>
      <c r="AS1380" s="90"/>
    </row>
    <row r="1381" spans="2:45" x14ac:dyDescent="0.25">
      <c r="B1381" s="87"/>
      <c r="C1381" s="87"/>
      <c r="D1381" s="87"/>
      <c r="E1381" s="87"/>
      <c r="F1381" s="87"/>
      <c r="G1381" s="88"/>
      <c r="H1381" s="89"/>
      <c r="I1381" s="89"/>
      <c r="J1381" s="89"/>
      <c r="K1381" s="89"/>
      <c r="L1381" s="89"/>
      <c r="M1381" s="89"/>
      <c r="N1381" s="89"/>
      <c r="O1381" s="89"/>
      <c r="P1381" s="89"/>
      <c r="Q1381" s="89"/>
      <c r="R1381" s="89"/>
      <c r="S1381" s="89"/>
      <c r="T1381" s="89"/>
      <c r="U1381" s="89"/>
      <c r="V1381" s="10" t="str">
        <f t="shared" si="168"/>
        <v>MISSING</v>
      </c>
      <c r="W1381" s="240" t="str">
        <f t="shared" si="169"/>
        <v xml:space="preserve"> </v>
      </c>
      <c r="X1381" s="88"/>
      <c r="Y1381" s="9" t="str">
        <f t="shared" si="170"/>
        <v>no</v>
      </c>
      <c r="Z1381" s="89"/>
      <c r="AA1381" s="89"/>
      <c r="AB1381" s="89"/>
      <c r="AC1381" s="89"/>
      <c r="AD1381" s="89"/>
      <c r="AE1381" s="89"/>
      <c r="AF1381" s="89"/>
      <c r="AG1381" s="89"/>
      <c r="AH1381" s="89"/>
      <c r="AI1381" s="89"/>
      <c r="AJ1381" s="89"/>
      <c r="AK1381" s="89"/>
      <c r="AL1381" s="89"/>
      <c r="AM1381" s="89"/>
      <c r="AN1381" s="239" t="str">
        <f t="shared" si="171"/>
        <v>MISSING</v>
      </c>
      <c r="AO1381" s="240" t="str">
        <f t="shared" si="172"/>
        <v xml:space="preserve"> </v>
      </c>
      <c r="AP1381" s="239" t="str">
        <f t="shared" si="173"/>
        <v>MISSING</v>
      </c>
      <c r="AQ1381" s="240" t="str">
        <f t="shared" si="174"/>
        <v/>
      </c>
      <c r="AR1381" s="107" t="str">
        <f t="shared" si="175"/>
        <v/>
      </c>
      <c r="AS1381" s="90"/>
    </row>
    <row r="1382" spans="2:45" x14ac:dyDescent="0.25">
      <c r="B1382" s="87"/>
      <c r="C1382" s="87"/>
      <c r="D1382" s="87"/>
      <c r="E1382" s="87"/>
      <c r="F1382" s="87"/>
      <c r="G1382" s="88"/>
      <c r="H1382" s="89"/>
      <c r="I1382" s="89"/>
      <c r="J1382" s="89"/>
      <c r="K1382" s="89"/>
      <c r="L1382" s="89"/>
      <c r="M1382" s="89"/>
      <c r="N1382" s="89"/>
      <c r="O1382" s="89"/>
      <c r="P1382" s="89"/>
      <c r="Q1382" s="89"/>
      <c r="R1382" s="89"/>
      <c r="S1382" s="89"/>
      <c r="T1382" s="89"/>
      <c r="U1382" s="89"/>
      <c r="V1382" s="10" t="str">
        <f t="shared" si="168"/>
        <v>MISSING</v>
      </c>
      <c r="W1382" s="240" t="str">
        <f t="shared" si="169"/>
        <v xml:space="preserve"> </v>
      </c>
      <c r="X1382" s="88"/>
      <c r="Y1382" s="9" t="str">
        <f t="shared" si="170"/>
        <v>no</v>
      </c>
      <c r="Z1382" s="89"/>
      <c r="AA1382" s="89"/>
      <c r="AB1382" s="89"/>
      <c r="AC1382" s="89"/>
      <c r="AD1382" s="89"/>
      <c r="AE1382" s="89"/>
      <c r="AF1382" s="89"/>
      <c r="AG1382" s="89"/>
      <c r="AH1382" s="89"/>
      <c r="AI1382" s="89"/>
      <c r="AJ1382" s="89"/>
      <c r="AK1382" s="89"/>
      <c r="AL1382" s="89"/>
      <c r="AM1382" s="89"/>
      <c r="AN1382" s="239" t="str">
        <f t="shared" si="171"/>
        <v>MISSING</v>
      </c>
      <c r="AO1382" s="240" t="str">
        <f t="shared" si="172"/>
        <v xml:space="preserve"> </v>
      </c>
      <c r="AP1382" s="239" t="str">
        <f t="shared" si="173"/>
        <v>MISSING</v>
      </c>
      <c r="AQ1382" s="240" t="str">
        <f t="shared" si="174"/>
        <v/>
      </c>
      <c r="AR1382" s="107" t="str">
        <f t="shared" si="175"/>
        <v/>
      </c>
      <c r="AS1382" s="90"/>
    </row>
    <row r="1383" spans="2:45" x14ac:dyDescent="0.25">
      <c r="B1383" s="87"/>
      <c r="C1383" s="87"/>
      <c r="D1383" s="87"/>
      <c r="E1383" s="87"/>
      <c r="F1383" s="87"/>
      <c r="G1383" s="88"/>
      <c r="H1383" s="89"/>
      <c r="I1383" s="89"/>
      <c r="J1383" s="89"/>
      <c r="K1383" s="89"/>
      <c r="L1383" s="89"/>
      <c r="M1383" s="89"/>
      <c r="N1383" s="89"/>
      <c r="O1383" s="89"/>
      <c r="P1383" s="89"/>
      <c r="Q1383" s="89"/>
      <c r="R1383" s="89"/>
      <c r="S1383" s="89"/>
      <c r="T1383" s="89"/>
      <c r="U1383" s="89"/>
      <c r="V1383" s="10" t="str">
        <f t="shared" si="168"/>
        <v>MISSING</v>
      </c>
      <c r="W1383" s="240" t="str">
        <f t="shared" si="169"/>
        <v xml:space="preserve"> </v>
      </c>
      <c r="X1383" s="88"/>
      <c r="Y1383" s="9" t="str">
        <f t="shared" si="170"/>
        <v>no</v>
      </c>
      <c r="Z1383" s="89"/>
      <c r="AA1383" s="89"/>
      <c r="AB1383" s="89"/>
      <c r="AC1383" s="89"/>
      <c r="AD1383" s="89"/>
      <c r="AE1383" s="89"/>
      <c r="AF1383" s="89"/>
      <c r="AG1383" s="89"/>
      <c r="AH1383" s="89"/>
      <c r="AI1383" s="89"/>
      <c r="AJ1383" s="89"/>
      <c r="AK1383" s="89"/>
      <c r="AL1383" s="89"/>
      <c r="AM1383" s="89"/>
      <c r="AN1383" s="239" t="str">
        <f t="shared" si="171"/>
        <v>MISSING</v>
      </c>
      <c r="AO1383" s="240" t="str">
        <f t="shared" si="172"/>
        <v xml:space="preserve"> </v>
      </c>
      <c r="AP1383" s="239" t="str">
        <f t="shared" si="173"/>
        <v>MISSING</v>
      </c>
      <c r="AQ1383" s="240" t="str">
        <f t="shared" si="174"/>
        <v/>
      </c>
      <c r="AR1383" s="107" t="str">
        <f t="shared" si="175"/>
        <v/>
      </c>
      <c r="AS1383" s="90"/>
    </row>
    <row r="1384" spans="2:45" x14ac:dyDescent="0.25">
      <c r="B1384" s="87"/>
      <c r="C1384" s="87"/>
      <c r="D1384" s="87"/>
      <c r="E1384" s="87"/>
      <c r="F1384" s="87"/>
      <c r="G1384" s="88"/>
      <c r="H1384" s="89"/>
      <c r="I1384" s="89"/>
      <c r="J1384" s="89"/>
      <c r="K1384" s="89"/>
      <c r="L1384" s="89"/>
      <c r="M1384" s="89"/>
      <c r="N1384" s="89"/>
      <c r="O1384" s="89"/>
      <c r="P1384" s="89"/>
      <c r="Q1384" s="89"/>
      <c r="R1384" s="89"/>
      <c r="S1384" s="89"/>
      <c r="T1384" s="89"/>
      <c r="U1384" s="89"/>
      <c r="V1384" s="10" t="str">
        <f t="shared" si="168"/>
        <v>MISSING</v>
      </c>
      <c r="W1384" s="240" t="str">
        <f t="shared" si="169"/>
        <v xml:space="preserve"> </v>
      </c>
      <c r="X1384" s="88"/>
      <c r="Y1384" s="9" t="str">
        <f t="shared" si="170"/>
        <v>no</v>
      </c>
      <c r="Z1384" s="89"/>
      <c r="AA1384" s="89"/>
      <c r="AB1384" s="89"/>
      <c r="AC1384" s="89"/>
      <c r="AD1384" s="89"/>
      <c r="AE1384" s="89"/>
      <c r="AF1384" s="89"/>
      <c r="AG1384" s="89"/>
      <c r="AH1384" s="89"/>
      <c r="AI1384" s="89"/>
      <c r="AJ1384" s="89"/>
      <c r="AK1384" s="89"/>
      <c r="AL1384" s="89"/>
      <c r="AM1384" s="89"/>
      <c r="AN1384" s="239" t="str">
        <f t="shared" si="171"/>
        <v>MISSING</v>
      </c>
      <c r="AO1384" s="240" t="str">
        <f t="shared" si="172"/>
        <v xml:space="preserve"> </v>
      </c>
      <c r="AP1384" s="239" t="str">
        <f t="shared" si="173"/>
        <v>MISSING</v>
      </c>
      <c r="AQ1384" s="240" t="str">
        <f t="shared" si="174"/>
        <v/>
      </c>
      <c r="AR1384" s="107" t="str">
        <f t="shared" si="175"/>
        <v/>
      </c>
      <c r="AS1384" s="90"/>
    </row>
    <row r="1385" spans="2:45" x14ac:dyDescent="0.25">
      <c r="B1385" s="87"/>
      <c r="C1385" s="87"/>
      <c r="D1385" s="87"/>
      <c r="E1385" s="87"/>
      <c r="F1385" s="87"/>
      <c r="G1385" s="88"/>
      <c r="H1385" s="89"/>
      <c r="I1385" s="89"/>
      <c r="J1385" s="89"/>
      <c r="K1385" s="89"/>
      <c r="L1385" s="89"/>
      <c r="M1385" s="89"/>
      <c r="N1385" s="89"/>
      <c r="O1385" s="89"/>
      <c r="P1385" s="89"/>
      <c r="Q1385" s="89"/>
      <c r="R1385" s="89"/>
      <c r="S1385" s="89"/>
      <c r="T1385" s="89"/>
      <c r="U1385" s="89"/>
      <c r="V1385" s="10" t="str">
        <f t="shared" si="168"/>
        <v>MISSING</v>
      </c>
      <c r="W1385" s="240" t="str">
        <f t="shared" si="169"/>
        <v xml:space="preserve"> </v>
      </c>
      <c r="X1385" s="88"/>
      <c r="Y1385" s="9" t="str">
        <f t="shared" si="170"/>
        <v>no</v>
      </c>
      <c r="Z1385" s="89"/>
      <c r="AA1385" s="89"/>
      <c r="AB1385" s="89"/>
      <c r="AC1385" s="89"/>
      <c r="AD1385" s="89"/>
      <c r="AE1385" s="89"/>
      <c r="AF1385" s="89"/>
      <c r="AG1385" s="89"/>
      <c r="AH1385" s="89"/>
      <c r="AI1385" s="89"/>
      <c r="AJ1385" s="89"/>
      <c r="AK1385" s="89"/>
      <c r="AL1385" s="89"/>
      <c r="AM1385" s="89"/>
      <c r="AN1385" s="239" t="str">
        <f t="shared" si="171"/>
        <v>MISSING</v>
      </c>
      <c r="AO1385" s="240" t="str">
        <f t="shared" si="172"/>
        <v xml:space="preserve"> </v>
      </c>
      <c r="AP1385" s="239" t="str">
        <f t="shared" si="173"/>
        <v>MISSING</v>
      </c>
      <c r="AQ1385" s="240" t="str">
        <f t="shared" si="174"/>
        <v/>
      </c>
      <c r="AR1385" s="107" t="str">
        <f t="shared" si="175"/>
        <v/>
      </c>
      <c r="AS1385" s="90"/>
    </row>
    <row r="1386" spans="2:45" x14ac:dyDescent="0.25">
      <c r="B1386" s="87"/>
      <c r="C1386" s="87"/>
      <c r="D1386" s="87"/>
      <c r="E1386" s="87"/>
      <c r="F1386" s="87"/>
      <c r="G1386" s="88"/>
      <c r="H1386" s="89"/>
      <c r="I1386" s="89"/>
      <c r="J1386" s="89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89"/>
      <c r="V1386" s="10" t="str">
        <f t="shared" si="168"/>
        <v>MISSING</v>
      </c>
      <c r="W1386" s="240" t="str">
        <f t="shared" si="169"/>
        <v xml:space="preserve"> </v>
      </c>
      <c r="X1386" s="88"/>
      <c r="Y1386" s="9" t="str">
        <f t="shared" si="170"/>
        <v>no</v>
      </c>
      <c r="Z1386" s="89"/>
      <c r="AA1386" s="89"/>
      <c r="AB1386" s="89"/>
      <c r="AC1386" s="89"/>
      <c r="AD1386" s="89"/>
      <c r="AE1386" s="89"/>
      <c r="AF1386" s="89"/>
      <c r="AG1386" s="89"/>
      <c r="AH1386" s="89"/>
      <c r="AI1386" s="89"/>
      <c r="AJ1386" s="89"/>
      <c r="AK1386" s="89"/>
      <c r="AL1386" s="89"/>
      <c r="AM1386" s="89"/>
      <c r="AN1386" s="239" t="str">
        <f t="shared" si="171"/>
        <v>MISSING</v>
      </c>
      <c r="AO1386" s="240" t="str">
        <f t="shared" si="172"/>
        <v xml:space="preserve"> </v>
      </c>
      <c r="AP1386" s="239" t="str">
        <f t="shared" si="173"/>
        <v>MISSING</v>
      </c>
      <c r="AQ1386" s="240" t="str">
        <f t="shared" si="174"/>
        <v/>
      </c>
      <c r="AR1386" s="107" t="str">
        <f t="shared" si="175"/>
        <v/>
      </c>
      <c r="AS1386" s="90"/>
    </row>
    <row r="1387" spans="2:45" x14ac:dyDescent="0.25">
      <c r="B1387" s="87"/>
      <c r="C1387" s="87"/>
      <c r="D1387" s="87"/>
      <c r="E1387" s="87"/>
      <c r="F1387" s="87"/>
      <c r="G1387" s="88"/>
      <c r="H1387" s="89"/>
      <c r="I1387" s="89"/>
      <c r="J1387" s="89"/>
      <c r="K1387" s="89"/>
      <c r="L1387" s="89"/>
      <c r="M1387" s="89"/>
      <c r="N1387" s="89"/>
      <c r="O1387" s="89"/>
      <c r="P1387" s="89"/>
      <c r="Q1387" s="89"/>
      <c r="R1387" s="89"/>
      <c r="S1387" s="89"/>
      <c r="T1387" s="89"/>
      <c r="U1387" s="89"/>
      <c r="V1387" s="10" t="str">
        <f t="shared" si="168"/>
        <v>MISSING</v>
      </c>
      <c r="W1387" s="240" t="str">
        <f t="shared" si="169"/>
        <v xml:space="preserve"> </v>
      </c>
      <c r="X1387" s="88"/>
      <c r="Y1387" s="9" t="str">
        <f t="shared" si="170"/>
        <v>no</v>
      </c>
      <c r="Z1387" s="89"/>
      <c r="AA1387" s="89"/>
      <c r="AB1387" s="89"/>
      <c r="AC1387" s="89"/>
      <c r="AD1387" s="89"/>
      <c r="AE1387" s="89"/>
      <c r="AF1387" s="89"/>
      <c r="AG1387" s="89"/>
      <c r="AH1387" s="89"/>
      <c r="AI1387" s="89"/>
      <c r="AJ1387" s="89"/>
      <c r="AK1387" s="89"/>
      <c r="AL1387" s="89"/>
      <c r="AM1387" s="89"/>
      <c r="AN1387" s="239" t="str">
        <f t="shared" si="171"/>
        <v>MISSING</v>
      </c>
      <c r="AO1387" s="240" t="str">
        <f t="shared" si="172"/>
        <v xml:space="preserve"> </v>
      </c>
      <c r="AP1387" s="239" t="str">
        <f t="shared" si="173"/>
        <v>MISSING</v>
      </c>
      <c r="AQ1387" s="240" t="str">
        <f t="shared" si="174"/>
        <v/>
      </c>
      <c r="AR1387" s="107" t="str">
        <f t="shared" si="175"/>
        <v/>
      </c>
      <c r="AS1387" s="90"/>
    </row>
    <row r="1388" spans="2:45" x14ac:dyDescent="0.25">
      <c r="B1388" s="87"/>
      <c r="C1388" s="87"/>
      <c r="D1388" s="87"/>
      <c r="E1388" s="87"/>
      <c r="F1388" s="87"/>
      <c r="G1388" s="88"/>
      <c r="H1388" s="89"/>
      <c r="I1388" s="89"/>
      <c r="J1388" s="89"/>
      <c r="K1388" s="89"/>
      <c r="L1388" s="89"/>
      <c r="M1388" s="89"/>
      <c r="N1388" s="89"/>
      <c r="O1388" s="89"/>
      <c r="P1388" s="89"/>
      <c r="Q1388" s="89"/>
      <c r="R1388" s="89"/>
      <c r="S1388" s="89"/>
      <c r="T1388" s="89"/>
      <c r="U1388" s="89"/>
      <c r="V1388" s="10" t="str">
        <f t="shared" si="168"/>
        <v>MISSING</v>
      </c>
      <c r="W1388" s="240" t="str">
        <f t="shared" si="169"/>
        <v xml:space="preserve"> </v>
      </c>
      <c r="X1388" s="88"/>
      <c r="Y1388" s="9" t="str">
        <f t="shared" si="170"/>
        <v>no</v>
      </c>
      <c r="Z1388" s="89"/>
      <c r="AA1388" s="89"/>
      <c r="AB1388" s="89"/>
      <c r="AC1388" s="89"/>
      <c r="AD1388" s="89"/>
      <c r="AE1388" s="89"/>
      <c r="AF1388" s="89"/>
      <c r="AG1388" s="89"/>
      <c r="AH1388" s="89"/>
      <c r="AI1388" s="89"/>
      <c r="AJ1388" s="89"/>
      <c r="AK1388" s="89"/>
      <c r="AL1388" s="89"/>
      <c r="AM1388" s="89"/>
      <c r="AN1388" s="239" t="str">
        <f t="shared" si="171"/>
        <v>MISSING</v>
      </c>
      <c r="AO1388" s="240" t="str">
        <f t="shared" si="172"/>
        <v xml:space="preserve"> </v>
      </c>
      <c r="AP1388" s="239" t="str">
        <f t="shared" si="173"/>
        <v>MISSING</v>
      </c>
      <c r="AQ1388" s="240" t="str">
        <f t="shared" si="174"/>
        <v/>
      </c>
      <c r="AR1388" s="107" t="str">
        <f t="shared" si="175"/>
        <v/>
      </c>
      <c r="AS1388" s="90"/>
    </row>
    <row r="1389" spans="2:45" x14ac:dyDescent="0.25">
      <c r="B1389" s="87"/>
      <c r="C1389" s="87"/>
      <c r="D1389" s="87"/>
      <c r="E1389" s="87"/>
      <c r="F1389" s="87"/>
      <c r="G1389" s="88"/>
      <c r="H1389" s="89"/>
      <c r="I1389" s="89"/>
      <c r="J1389" s="89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89"/>
      <c r="V1389" s="10" t="str">
        <f t="shared" si="168"/>
        <v>MISSING</v>
      </c>
      <c r="W1389" s="240" t="str">
        <f t="shared" si="169"/>
        <v xml:space="preserve"> </v>
      </c>
      <c r="X1389" s="88"/>
      <c r="Y1389" s="9" t="str">
        <f t="shared" si="170"/>
        <v>no</v>
      </c>
      <c r="Z1389" s="89"/>
      <c r="AA1389" s="89"/>
      <c r="AB1389" s="89"/>
      <c r="AC1389" s="89"/>
      <c r="AD1389" s="89"/>
      <c r="AE1389" s="89"/>
      <c r="AF1389" s="89"/>
      <c r="AG1389" s="89"/>
      <c r="AH1389" s="89"/>
      <c r="AI1389" s="89"/>
      <c r="AJ1389" s="89"/>
      <c r="AK1389" s="89"/>
      <c r="AL1389" s="89"/>
      <c r="AM1389" s="89"/>
      <c r="AN1389" s="239" t="str">
        <f t="shared" si="171"/>
        <v>MISSING</v>
      </c>
      <c r="AO1389" s="240" t="str">
        <f t="shared" si="172"/>
        <v xml:space="preserve"> </v>
      </c>
      <c r="AP1389" s="239" t="str">
        <f t="shared" si="173"/>
        <v>MISSING</v>
      </c>
      <c r="AQ1389" s="240" t="str">
        <f t="shared" si="174"/>
        <v/>
      </c>
      <c r="AR1389" s="107" t="str">
        <f t="shared" si="175"/>
        <v/>
      </c>
      <c r="AS1389" s="90"/>
    </row>
    <row r="1390" spans="2:45" x14ac:dyDescent="0.25">
      <c r="B1390" s="87"/>
      <c r="C1390" s="87"/>
      <c r="D1390" s="87"/>
      <c r="E1390" s="87"/>
      <c r="F1390" s="87"/>
      <c r="G1390" s="88"/>
      <c r="H1390" s="89"/>
      <c r="I1390" s="89"/>
      <c r="J1390" s="89"/>
      <c r="K1390" s="89"/>
      <c r="L1390" s="89"/>
      <c r="M1390" s="89"/>
      <c r="N1390" s="89"/>
      <c r="O1390" s="89"/>
      <c r="P1390" s="89"/>
      <c r="Q1390" s="89"/>
      <c r="R1390" s="89"/>
      <c r="S1390" s="89"/>
      <c r="T1390" s="89"/>
      <c r="U1390" s="89"/>
      <c r="V1390" s="10" t="str">
        <f t="shared" si="168"/>
        <v>MISSING</v>
      </c>
      <c r="W1390" s="240" t="str">
        <f t="shared" si="169"/>
        <v xml:space="preserve"> </v>
      </c>
      <c r="X1390" s="88"/>
      <c r="Y1390" s="9" t="str">
        <f t="shared" si="170"/>
        <v>no</v>
      </c>
      <c r="Z1390" s="89"/>
      <c r="AA1390" s="89"/>
      <c r="AB1390" s="89"/>
      <c r="AC1390" s="89"/>
      <c r="AD1390" s="89"/>
      <c r="AE1390" s="89"/>
      <c r="AF1390" s="89"/>
      <c r="AG1390" s="89"/>
      <c r="AH1390" s="89"/>
      <c r="AI1390" s="89"/>
      <c r="AJ1390" s="89"/>
      <c r="AK1390" s="89"/>
      <c r="AL1390" s="89"/>
      <c r="AM1390" s="89"/>
      <c r="AN1390" s="239" t="str">
        <f t="shared" si="171"/>
        <v>MISSING</v>
      </c>
      <c r="AO1390" s="240" t="str">
        <f t="shared" si="172"/>
        <v xml:space="preserve"> </v>
      </c>
      <c r="AP1390" s="239" t="str">
        <f t="shared" si="173"/>
        <v>MISSING</v>
      </c>
      <c r="AQ1390" s="240" t="str">
        <f t="shared" si="174"/>
        <v/>
      </c>
      <c r="AR1390" s="107" t="str">
        <f t="shared" si="175"/>
        <v/>
      </c>
      <c r="AS1390" s="90"/>
    </row>
    <row r="1391" spans="2:45" x14ac:dyDescent="0.25">
      <c r="B1391" s="87"/>
      <c r="C1391" s="87"/>
      <c r="D1391" s="87"/>
      <c r="E1391" s="87"/>
      <c r="F1391" s="87"/>
      <c r="G1391" s="88"/>
      <c r="H1391" s="89"/>
      <c r="I1391" s="89"/>
      <c r="J1391" s="89"/>
      <c r="K1391" s="89"/>
      <c r="L1391" s="89"/>
      <c r="M1391" s="89"/>
      <c r="N1391" s="89"/>
      <c r="O1391" s="89"/>
      <c r="P1391" s="89"/>
      <c r="Q1391" s="89"/>
      <c r="R1391" s="89"/>
      <c r="S1391" s="89"/>
      <c r="T1391" s="89"/>
      <c r="U1391" s="89"/>
      <c r="V1391" s="10" t="str">
        <f t="shared" si="168"/>
        <v>MISSING</v>
      </c>
      <c r="W1391" s="240" t="str">
        <f t="shared" si="169"/>
        <v xml:space="preserve"> </v>
      </c>
      <c r="X1391" s="88"/>
      <c r="Y1391" s="9" t="str">
        <f t="shared" si="170"/>
        <v>no</v>
      </c>
      <c r="Z1391" s="89"/>
      <c r="AA1391" s="89"/>
      <c r="AB1391" s="89"/>
      <c r="AC1391" s="89"/>
      <c r="AD1391" s="89"/>
      <c r="AE1391" s="89"/>
      <c r="AF1391" s="89"/>
      <c r="AG1391" s="89"/>
      <c r="AH1391" s="89"/>
      <c r="AI1391" s="89"/>
      <c r="AJ1391" s="89"/>
      <c r="AK1391" s="89"/>
      <c r="AL1391" s="89"/>
      <c r="AM1391" s="89"/>
      <c r="AN1391" s="239" t="str">
        <f t="shared" si="171"/>
        <v>MISSING</v>
      </c>
      <c r="AO1391" s="240" t="str">
        <f t="shared" si="172"/>
        <v xml:space="preserve"> </v>
      </c>
      <c r="AP1391" s="239" t="str">
        <f t="shared" si="173"/>
        <v>MISSING</v>
      </c>
      <c r="AQ1391" s="240" t="str">
        <f t="shared" si="174"/>
        <v/>
      </c>
      <c r="AR1391" s="107" t="str">
        <f t="shared" si="175"/>
        <v/>
      </c>
      <c r="AS1391" s="90"/>
    </row>
    <row r="1392" spans="2:45" x14ac:dyDescent="0.25">
      <c r="B1392" s="87"/>
      <c r="C1392" s="87"/>
      <c r="D1392" s="87"/>
      <c r="E1392" s="87"/>
      <c r="F1392" s="87"/>
      <c r="G1392" s="88"/>
      <c r="H1392" s="89"/>
      <c r="I1392" s="89"/>
      <c r="J1392" s="89"/>
      <c r="K1392" s="89"/>
      <c r="L1392" s="89"/>
      <c r="M1392" s="89"/>
      <c r="N1392" s="89"/>
      <c r="O1392" s="89"/>
      <c r="P1392" s="89"/>
      <c r="Q1392" s="89"/>
      <c r="R1392" s="89"/>
      <c r="S1392" s="89"/>
      <c r="T1392" s="89"/>
      <c r="U1392" s="89"/>
      <c r="V1392" s="10" t="str">
        <f t="shared" si="168"/>
        <v>MISSING</v>
      </c>
      <c r="W1392" s="240" t="str">
        <f t="shared" si="169"/>
        <v xml:space="preserve"> </v>
      </c>
      <c r="X1392" s="88"/>
      <c r="Y1392" s="9" t="str">
        <f t="shared" si="170"/>
        <v>no</v>
      </c>
      <c r="Z1392" s="89"/>
      <c r="AA1392" s="89"/>
      <c r="AB1392" s="89"/>
      <c r="AC1392" s="89"/>
      <c r="AD1392" s="89"/>
      <c r="AE1392" s="89"/>
      <c r="AF1392" s="89"/>
      <c r="AG1392" s="89"/>
      <c r="AH1392" s="89"/>
      <c r="AI1392" s="89"/>
      <c r="AJ1392" s="89"/>
      <c r="AK1392" s="89"/>
      <c r="AL1392" s="89"/>
      <c r="AM1392" s="89"/>
      <c r="AN1392" s="239" t="str">
        <f t="shared" si="171"/>
        <v>MISSING</v>
      </c>
      <c r="AO1392" s="240" t="str">
        <f t="shared" si="172"/>
        <v xml:space="preserve"> </v>
      </c>
      <c r="AP1392" s="239" t="str">
        <f t="shared" si="173"/>
        <v>MISSING</v>
      </c>
      <c r="AQ1392" s="240" t="str">
        <f t="shared" si="174"/>
        <v/>
      </c>
      <c r="AR1392" s="107" t="str">
        <f t="shared" si="175"/>
        <v/>
      </c>
      <c r="AS1392" s="90"/>
    </row>
    <row r="1393" spans="2:45" x14ac:dyDescent="0.25">
      <c r="B1393" s="87"/>
      <c r="C1393" s="87"/>
      <c r="D1393" s="87"/>
      <c r="E1393" s="87"/>
      <c r="F1393" s="87"/>
      <c r="G1393" s="88"/>
      <c r="H1393" s="89"/>
      <c r="I1393" s="89"/>
      <c r="J1393" s="89"/>
      <c r="K1393" s="89"/>
      <c r="L1393" s="89"/>
      <c r="M1393" s="89"/>
      <c r="N1393" s="89"/>
      <c r="O1393" s="89"/>
      <c r="P1393" s="89"/>
      <c r="Q1393" s="89"/>
      <c r="R1393" s="89"/>
      <c r="S1393" s="89"/>
      <c r="T1393" s="89"/>
      <c r="U1393" s="89"/>
      <c r="V1393" s="10" t="str">
        <f t="shared" si="168"/>
        <v>MISSING</v>
      </c>
      <c r="W1393" s="240" t="str">
        <f t="shared" si="169"/>
        <v xml:space="preserve"> </v>
      </c>
      <c r="X1393" s="88"/>
      <c r="Y1393" s="9" t="str">
        <f t="shared" si="170"/>
        <v>no</v>
      </c>
      <c r="Z1393" s="89"/>
      <c r="AA1393" s="89"/>
      <c r="AB1393" s="89"/>
      <c r="AC1393" s="89"/>
      <c r="AD1393" s="89"/>
      <c r="AE1393" s="89"/>
      <c r="AF1393" s="89"/>
      <c r="AG1393" s="89"/>
      <c r="AH1393" s="89"/>
      <c r="AI1393" s="89"/>
      <c r="AJ1393" s="89"/>
      <c r="AK1393" s="89"/>
      <c r="AL1393" s="89"/>
      <c r="AM1393" s="89"/>
      <c r="AN1393" s="239" t="str">
        <f t="shared" si="171"/>
        <v>MISSING</v>
      </c>
      <c r="AO1393" s="240" t="str">
        <f t="shared" si="172"/>
        <v xml:space="preserve"> </v>
      </c>
      <c r="AP1393" s="239" t="str">
        <f t="shared" si="173"/>
        <v>MISSING</v>
      </c>
      <c r="AQ1393" s="240" t="str">
        <f t="shared" si="174"/>
        <v/>
      </c>
      <c r="AR1393" s="107" t="str">
        <f t="shared" si="175"/>
        <v/>
      </c>
      <c r="AS1393" s="90"/>
    </row>
    <row r="1394" spans="2:45" x14ac:dyDescent="0.25">
      <c r="B1394" s="87"/>
      <c r="C1394" s="87"/>
      <c r="D1394" s="87"/>
      <c r="E1394" s="87"/>
      <c r="F1394" s="87"/>
      <c r="G1394" s="88"/>
      <c r="H1394" s="89"/>
      <c r="I1394" s="89"/>
      <c r="J1394" s="89"/>
      <c r="K1394" s="89"/>
      <c r="L1394" s="89"/>
      <c r="M1394" s="89"/>
      <c r="N1394" s="89"/>
      <c r="O1394" s="89"/>
      <c r="P1394" s="89"/>
      <c r="Q1394" s="89"/>
      <c r="R1394" s="89"/>
      <c r="S1394" s="89"/>
      <c r="T1394" s="89"/>
      <c r="U1394" s="89"/>
      <c r="V1394" s="10" t="str">
        <f t="shared" si="168"/>
        <v>MISSING</v>
      </c>
      <c r="W1394" s="240" t="str">
        <f t="shared" si="169"/>
        <v xml:space="preserve"> </v>
      </c>
      <c r="X1394" s="88"/>
      <c r="Y1394" s="9" t="str">
        <f t="shared" si="170"/>
        <v>no</v>
      </c>
      <c r="Z1394" s="89"/>
      <c r="AA1394" s="89"/>
      <c r="AB1394" s="89"/>
      <c r="AC1394" s="89"/>
      <c r="AD1394" s="89"/>
      <c r="AE1394" s="89"/>
      <c r="AF1394" s="89"/>
      <c r="AG1394" s="89"/>
      <c r="AH1394" s="89"/>
      <c r="AI1394" s="89"/>
      <c r="AJ1394" s="89"/>
      <c r="AK1394" s="89"/>
      <c r="AL1394" s="89"/>
      <c r="AM1394" s="89"/>
      <c r="AN1394" s="239" t="str">
        <f t="shared" si="171"/>
        <v>MISSING</v>
      </c>
      <c r="AO1394" s="240" t="str">
        <f t="shared" si="172"/>
        <v xml:space="preserve"> </v>
      </c>
      <c r="AP1394" s="239" t="str">
        <f t="shared" si="173"/>
        <v>MISSING</v>
      </c>
      <c r="AQ1394" s="240" t="str">
        <f t="shared" si="174"/>
        <v/>
      </c>
      <c r="AR1394" s="107" t="str">
        <f t="shared" si="175"/>
        <v/>
      </c>
      <c r="AS1394" s="90"/>
    </row>
    <row r="1395" spans="2:45" x14ac:dyDescent="0.25">
      <c r="B1395" s="87"/>
      <c r="C1395" s="87"/>
      <c r="D1395" s="87"/>
      <c r="E1395" s="87"/>
      <c r="F1395" s="87"/>
      <c r="G1395" s="88"/>
      <c r="H1395" s="89"/>
      <c r="I1395" s="89"/>
      <c r="J1395" s="89"/>
      <c r="K1395" s="89"/>
      <c r="L1395" s="89"/>
      <c r="M1395" s="89"/>
      <c r="N1395" s="89"/>
      <c r="O1395" s="89"/>
      <c r="P1395" s="89"/>
      <c r="Q1395" s="89"/>
      <c r="R1395" s="89"/>
      <c r="S1395" s="89"/>
      <c r="T1395" s="89"/>
      <c r="U1395" s="89"/>
      <c r="V1395" s="10" t="str">
        <f t="shared" si="168"/>
        <v>MISSING</v>
      </c>
      <c r="W1395" s="240" t="str">
        <f t="shared" si="169"/>
        <v xml:space="preserve"> </v>
      </c>
      <c r="X1395" s="88"/>
      <c r="Y1395" s="9" t="str">
        <f t="shared" si="170"/>
        <v>no</v>
      </c>
      <c r="Z1395" s="89"/>
      <c r="AA1395" s="89"/>
      <c r="AB1395" s="89"/>
      <c r="AC1395" s="89"/>
      <c r="AD1395" s="89"/>
      <c r="AE1395" s="89"/>
      <c r="AF1395" s="89"/>
      <c r="AG1395" s="89"/>
      <c r="AH1395" s="89"/>
      <c r="AI1395" s="89"/>
      <c r="AJ1395" s="89"/>
      <c r="AK1395" s="89"/>
      <c r="AL1395" s="89"/>
      <c r="AM1395" s="89"/>
      <c r="AN1395" s="239" t="str">
        <f t="shared" si="171"/>
        <v>MISSING</v>
      </c>
      <c r="AO1395" s="240" t="str">
        <f t="shared" si="172"/>
        <v xml:space="preserve"> </v>
      </c>
      <c r="AP1395" s="239" t="str">
        <f t="shared" si="173"/>
        <v>MISSING</v>
      </c>
      <c r="AQ1395" s="240" t="str">
        <f t="shared" si="174"/>
        <v/>
      </c>
      <c r="AR1395" s="107" t="str">
        <f t="shared" si="175"/>
        <v/>
      </c>
      <c r="AS1395" s="90"/>
    </row>
    <row r="1396" spans="2:45" x14ac:dyDescent="0.25">
      <c r="B1396" s="87"/>
      <c r="C1396" s="87"/>
      <c r="D1396" s="87"/>
      <c r="E1396" s="87"/>
      <c r="F1396" s="87"/>
      <c r="G1396" s="88"/>
      <c r="H1396" s="89"/>
      <c r="I1396" s="89"/>
      <c r="J1396" s="89"/>
      <c r="K1396" s="89"/>
      <c r="L1396" s="89"/>
      <c r="M1396" s="89"/>
      <c r="N1396" s="89"/>
      <c r="O1396" s="89"/>
      <c r="P1396" s="89"/>
      <c r="Q1396" s="89"/>
      <c r="R1396" s="89"/>
      <c r="S1396" s="89"/>
      <c r="T1396" s="89"/>
      <c r="U1396" s="89"/>
      <c r="V1396" s="10" t="str">
        <f t="shared" si="168"/>
        <v>MISSING</v>
      </c>
      <c r="W1396" s="240" t="str">
        <f t="shared" si="169"/>
        <v xml:space="preserve"> </v>
      </c>
      <c r="X1396" s="88"/>
      <c r="Y1396" s="9" t="str">
        <f t="shared" si="170"/>
        <v>no</v>
      </c>
      <c r="Z1396" s="89"/>
      <c r="AA1396" s="89"/>
      <c r="AB1396" s="89"/>
      <c r="AC1396" s="89"/>
      <c r="AD1396" s="89"/>
      <c r="AE1396" s="89"/>
      <c r="AF1396" s="89"/>
      <c r="AG1396" s="89"/>
      <c r="AH1396" s="89"/>
      <c r="AI1396" s="89"/>
      <c r="AJ1396" s="89"/>
      <c r="AK1396" s="89"/>
      <c r="AL1396" s="89"/>
      <c r="AM1396" s="89"/>
      <c r="AN1396" s="239" t="str">
        <f t="shared" si="171"/>
        <v>MISSING</v>
      </c>
      <c r="AO1396" s="240" t="str">
        <f t="shared" si="172"/>
        <v xml:space="preserve"> </v>
      </c>
      <c r="AP1396" s="239" t="str">
        <f t="shared" si="173"/>
        <v>MISSING</v>
      </c>
      <c r="AQ1396" s="240" t="str">
        <f t="shared" si="174"/>
        <v/>
      </c>
      <c r="AR1396" s="107" t="str">
        <f t="shared" si="175"/>
        <v/>
      </c>
      <c r="AS1396" s="90"/>
    </row>
    <row r="1397" spans="2:45" x14ac:dyDescent="0.25">
      <c r="B1397" s="87"/>
      <c r="C1397" s="87"/>
      <c r="D1397" s="87"/>
      <c r="E1397" s="87"/>
      <c r="F1397" s="87"/>
      <c r="G1397" s="88"/>
      <c r="H1397" s="89"/>
      <c r="I1397" s="89"/>
      <c r="J1397" s="89"/>
      <c r="K1397" s="89"/>
      <c r="L1397" s="89"/>
      <c r="M1397" s="89"/>
      <c r="N1397" s="89"/>
      <c r="O1397" s="89"/>
      <c r="P1397" s="89"/>
      <c r="Q1397" s="89"/>
      <c r="R1397" s="89"/>
      <c r="S1397" s="89"/>
      <c r="T1397" s="89"/>
      <c r="U1397" s="89"/>
      <c r="V1397" s="10" t="str">
        <f t="shared" si="168"/>
        <v>MISSING</v>
      </c>
      <c r="W1397" s="240" t="str">
        <f t="shared" si="169"/>
        <v xml:space="preserve"> </v>
      </c>
      <c r="X1397" s="88"/>
      <c r="Y1397" s="9" t="str">
        <f t="shared" si="170"/>
        <v>no</v>
      </c>
      <c r="Z1397" s="89"/>
      <c r="AA1397" s="89"/>
      <c r="AB1397" s="89"/>
      <c r="AC1397" s="89"/>
      <c r="AD1397" s="89"/>
      <c r="AE1397" s="89"/>
      <c r="AF1397" s="89"/>
      <c r="AG1397" s="89"/>
      <c r="AH1397" s="89"/>
      <c r="AI1397" s="89"/>
      <c r="AJ1397" s="89"/>
      <c r="AK1397" s="89"/>
      <c r="AL1397" s="89"/>
      <c r="AM1397" s="89"/>
      <c r="AN1397" s="239" t="str">
        <f t="shared" si="171"/>
        <v>MISSING</v>
      </c>
      <c r="AO1397" s="240" t="str">
        <f t="shared" si="172"/>
        <v xml:space="preserve"> </v>
      </c>
      <c r="AP1397" s="239" t="str">
        <f t="shared" si="173"/>
        <v>MISSING</v>
      </c>
      <c r="AQ1397" s="240" t="str">
        <f t="shared" si="174"/>
        <v/>
      </c>
      <c r="AR1397" s="107" t="str">
        <f t="shared" si="175"/>
        <v/>
      </c>
      <c r="AS1397" s="90"/>
    </row>
    <row r="1398" spans="2:45" x14ac:dyDescent="0.25">
      <c r="B1398" s="87"/>
      <c r="C1398" s="87"/>
      <c r="D1398" s="87"/>
      <c r="E1398" s="87"/>
      <c r="F1398" s="87"/>
      <c r="G1398" s="88"/>
      <c r="H1398" s="89"/>
      <c r="I1398" s="89"/>
      <c r="J1398" s="89"/>
      <c r="K1398" s="89"/>
      <c r="L1398" s="89"/>
      <c r="M1398" s="89"/>
      <c r="N1398" s="89"/>
      <c r="O1398" s="89"/>
      <c r="P1398" s="89"/>
      <c r="Q1398" s="89"/>
      <c r="R1398" s="89"/>
      <c r="S1398" s="89"/>
      <c r="T1398" s="89"/>
      <c r="U1398" s="89"/>
      <c r="V1398" s="10" t="str">
        <f t="shared" si="168"/>
        <v>MISSING</v>
      </c>
      <c r="W1398" s="240" t="str">
        <f t="shared" si="169"/>
        <v xml:space="preserve"> </v>
      </c>
      <c r="X1398" s="88"/>
      <c r="Y1398" s="9" t="str">
        <f t="shared" si="170"/>
        <v>no</v>
      </c>
      <c r="Z1398" s="89"/>
      <c r="AA1398" s="89"/>
      <c r="AB1398" s="89"/>
      <c r="AC1398" s="89"/>
      <c r="AD1398" s="89"/>
      <c r="AE1398" s="89"/>
      <c r="AF1398" s="89"/>
      <c r="AG1398" s="89"/>
      <c r="AH1398" s="89"/>
      <c r="AI1398" s="89"/>
      <c r="AJ1398" s="89"/>
      <c r="AK1398" s="89"/>
      <c r="AL1398" s="89"/>
      <c r="AM1398" s="89"/>
      <c r="AN1398" s="239" t="str">
        <f t="shared" si="171"/>
        <v>MISSING</v>
      </c>
      <c r="AO1398" s="240" t="str">
        <f t="shared" si="172"/>
        <v xml:space="preserve"> </v>
      </c>
      <c r="AP1398" s="239" t="str">
        <f t="shared" si="173"/>
        <v>MISSING</v>
      </c>
      <c r="AQ1398" s="240" t="str">
        <f t="shared" si="174"/>
        <v/>
      </c>
      <c r="AR1398" s="107" t="str">
        <f t="shared" si="175"/>
        <v/>
      </c>
      <c r="AS1398" s="90"/>
    </row>
    <row r="1399" spans="2:45" x14ac:dyDescent="0.25">
      <c r="B1399" s="87"/>
      <c r="C1399" s="87"/>
      <c r="D1399" s="87"/>
      <c r="E1399" s="87"/>
      <c r="F1399" s="87"/>
      <c r="G1399" s="88"/>
      <c r="H1399" s="89"/>
      <c r="I1399" s="89"/>
      <c r="J1399" s="89"/>
      <c r="K1399" s="89"/>
      <c r="L1399" s="89"/>
      <c r="M1399" s="89"/>
      <c r="N1399" s="89"/>
      <c r="O1399" s="89"/>
      <c r="P1399" s="89"/>
      <c r="Q1399" s="89"/>
      <c r="R1399" s="89"/>
      <c r="S1399" s="89"/>
      <c r="T1399" s="89"/>
      <c r="U1399" s="89"/>
      <c r="V1399" s="10" t="str">
        <f t="shared" si="168"/>
        <v>MISSING</v>
      </c>
      <c r="W1399" s="240" t="str">
        <f t="shared" si="169"/>
        <v xml:space="preserve"> </v>
      </c>
      <c r="X1399" s="88"/>
      <c r="Y1399" s="9" t="str">
        <f t="shared" si="170"/>
        <v>no</v>
      </c>
      <c r="Z1399" s="89"/>
      <c r="AA1399" s="89"/>
      <c r="AB1399" s="89"/>
      <c r="AC1399" s="89"/>
      <c r="AD1399" s="89"/>
      <c r="AE1399" s="89"/>
      <c r="AF1399" s="89"/>
      <c r="AG1399" s="89"/>
      <c r="AH1399" s="89"/>
      <c r="AI1399" s="89"/>
      <c r="AJ1399" s="89"/>
      <c r="AK1399" s="89"/>
      <c r="AL1399" s="89"/>
      <c r="AM1399" s="89"/>
      <c r="AN1399" s="239" t="str">
        <f t="shared" si="171"/>
        <v>MISSING</v>
      </c>
      <c r="AO1399" s="240" t="str">
        <f t="shared" si="172"/>
        <v xml:space="preserve"> </v>
      </c>
      <c r="AP1399" s="239" t="str">
        <f t="shared" si="173"/>
        <v>MISSING</v>
      </c>
      <c r="AQ1399" s="240" t="str">
        <f t="shared" si="174"/>
        <v/>
      </c>
      <c r="AR1399" s="107" t="str">
        <f t="shared" si="175"/>
        <v/>
      </c>
      <c r="AS1399" s="90"/>
    </row>
    <row r="1400" spans="2:45" x14ac:dyDescent="0.25">
      <c r="B1400" s="87"/>
      <c r="C1400" s="87"/>
      <c r="D1400" s="87"/>
      <c r="E1400" s="87"/>
      <c r="F1400" s="87"/>
      <c r="G1400" s="88"/>
      <c r="H1400" s="89"/>
      <c r="I1400" s="89"/>
      <c r="J1400" s="89"/>
      <c r="K1400" s="89"/>
      <c r="L1400" s="89"/>
      <c r="M1400" s="89"/>
      <c r="N1400" s="89"/>
      <c r="O1400" s="89"/>
      <c r="P1400" s="89"/>
      <c r="Q1400" s="89"/>
      <c r="R1400" s="89"/>
      <c r="S1400" s="89"/>
      <c r="T1400" s="89"/>
      <c r="U1400" s="89"/>
      <c r="V1400" s="10" t="str">
        <f t="shared" si="168"/>
        <v>MISSING</v>
      </c>
      <c r="W1400" s="240" t="str">
        <f t="shared" si="169"/>
        <v xml:space="preserve"> </v>
      </c>
      <c r="X1400" s="88"/>
      <c r="Y1400" s="9" t="str">
        <f t="shared" si="170"/>
        <v>no</v>
      </c>
      <c r="Z1400" s="89"/>
      <c r="AA1400" s="89"/>
      <c r="AB1400" s="89"/>
      <c r="AC1400" s="89"/>
      <c r="AD1400" s="89"/>
      <c r="AE1400" s="89"/>
      <c r="AF1400" s="89"/>
      <c r="AG1400" s="89"/>
      <c r="AH1400" s="89"/>
      <c r="AI1400" s="89"/>
      <c r="AJ1400" s="89"/>
      <c r="AK1400" s="89"/>
      <c r="AL1400" s="89"/>
      <c r="AM1400" s="89"/>
      <c r="AN1400" s="239" t="str">
        <f t="shared" si="171"/>
        <v>MISSING</v>
      </c>
      <c r="AO1400" s="240" t="str">
        <f t="shared" si="172"/>
        <v xml:space="preserve"> </v>
      </c>
      <c r="AP1400" s="239" t="str">
        <f t="shared" si="173"/>
        <v>MISSING</v>
      </c>
      <c r="AQ1400" s="240" t="str">
        <f t="shared" si="174"/>
        <v/>
      </c>
      <c r="AR1400" s="107" t="str">
        <f t="shared" si="175"/>
        <v/>
      </c>
      <c r="AS1400" s="90"/>
    </row>
    <row r="1401" spans="2:45" x14ac:dyDescent="0.25">
      <c r="B1401" s="87"/>
      <c r="C1401" s="87"/>
      <c r="D1401" s="87"/>
      <c r="E1401" s="87"/>
      <c r="F1401" s="87"/>
      <c r="G1401" s="88"/>
      <c r="H1401" s="89"/>
      <c r="I1401" s="89"/>
      <c r="J1401" s="89"/>
      <c r="K1401" s="89"/>
      <c r="L1401" s="89"/>
      <c r="M1401" s="89"/>
      <c r="N1401" s="89"/>
      <c r="O1401" s="89"/>
      <c r="P1401" s="89"/>
      <c r="Q1401" s="89"/>
      <c r="R1401" s="89"/>
      <c r="S1401" s="89"/>
      <c r="T1401" s="89"/>
      <c r="U1401" s="89"/>
      <c r="V1401" s="10" t="str">
        <f t="shared" si="168"/>
        <v>MISSING</v>
      </c>
      <c r="W1401" s="240" t="str">
        <f t="shared" si="169"/>
        <v xml:space="preserve"> </v>
      </c>
      <c r="X1401" s="88"/>
      <c r="Y1401" s="9" t="str">
        <f t="shared" si="170"/>
        <v>no</v>
      </c>
      <c r="Z1401" s="89"/>
      <c r="AA1401" s="89"/>
      <c r="AB1401" s="89"/>
      <c r="AC1401" s="89"/>
      <c r="AD1401" s="89"/>
      <c r="AE1401" s="89"/>
      <c r="AF1401" s="89"/>
      <c r="AG1401" s="89"/>
      <c r="AH1401" s="89"/>
      <c r="AI1401" s="89"/>
      <c r="AJ1401" s="89"/>
      <c r="AK1401" s="89"/>
      <c r="AL1401" s="89"/>
      <c r="AM1401" s="89"/>
      <c r="AN1401" s="239" t="str">
        <f t="shared" si="171"/>
        <v>MISSING</v>
      </c>
      <c r="AO1401" s="240" t="str">
        <f t="shared" si="172"/>
        <v xml:space="preserve"> </v>
      </c>
      <c r="AP1401" s="239" t="str">
        <f t="shared" si="173"/>
        <v>MISSING</v>
      </c>
      <c r="AQ1401" s="240" t="str">
        <f t="shared" si="174"/>
        <v/>
      </c>
      <c r="AR1401" s="107" t="str">
        <f t="shared" si="175"/>
        <v/>
      </c>
      <c r="AS1401" s="90"/>
    </row>
    <row r="1402" spans="2:45" x14ac:dyDescent="0.25">
      <c r="B1402" s="87"/>
      <c r="C1402" s="87"/>
      <c r="D1402" s="87"/>
      <c r="E1402" s="87"/>
      <c r="F1402" s="87"/>
      <c r="G1402" s="88"/>
      <c r="H1402" s="89"/>
      <c r="I1402" s="89"/>
      <c r="J1402" s="89"/>
      <c r="K1402" s="89"/>
      <c r="L1402" s="89"/>
      <c r="M1402" s="89"/>
      <c r="N1402" s="89"/>
      <c r="O1402" s="89"/>
      <c r="P1402" s="89"/>
      <c r="Q1402" s="89"/>
      <c r="R1402" s="89"/>
      <c r="S1402" s="89"/>
      <c r="T1402" s="89"/>
      <c r="U1402" s="89"/>
      <c r="V1402" s="10" t="str">
        <f t="shared" si="168"/>
        <v>MISSING</v>
      </c>
      <c r="W1402" s="240" t="str">
        <f t="shared" si="169"/>
        <v xml:space="preserve"> </v>
      </c>
      <c r="X1402" s="88"/>
      <c r="Y1402" s="9" t="str">
        <f t="shared" si="170"/>
        <v>no</v>
      </c>
      <c r="Z1402" s="89"/>
      <c r="AA1402" s="89"/>
      <c r="AB1402" s="89"/>
      <c r="AC1402" s="89"/>
      <c r="AD1402" s="89"/>
      <c r="AE1402" s="89"/>
      <c r="AF1402" s="89"/>
      <c r="AG1402" s="89"/>
      <c r="AH1402" s="89"/>
      <c r="AI1402" s="89"/>
      <c r="AJ1402" s="89"/>
      <c r="AK1402" s="89"/>
      <c r="AL1402" s="89"/>
      <c r="AM1402" s="89"/>
      <c r="AN1402" s="239" t="str">
        <f t="shared" si="171"/>
        <v>MISSING</v>
      </c>
      <c r="AO1402" s="240" t="str">
        <f t="shared" si="172"/>
        <v xml:space="preserve"> </v>
      </c>
      <c r="AP1402" s="239" t="str">
        <f t="shared" si="173"/>
        <v>MISSING</v>
      </c>
      <c r="AQ1402" s="240" t="str">
        <f t="shared" si="174"/>
        <v/>
      </c>
      <c r="AR1402" s="107" t="str">
        <f t="shared" si="175"/>
        <v/>
      </c>
      <c r="AS1402" s="90"/>
    </row>
    <row r="1403" spans="2:45" x14ac:dyDescent="0.25">
      <c r="B1403" s="87"/>
      <c r="C1403" s="87"/>
      <c r="D1403" s="87"/>
      <c r="E1403" s="87"/>
      <c r="F1403" s="87"/>
      <c r="G1403" s="88"/>
      <c r="H1403" s="89"/>
      <c r="I1403" s="89"/>
      <c r="J1403" s="89"/>
      <c r="K1403" s="89"/>
      <c r="L1403" s="89"/>
      <c r="M1403" s="89"/>
      <c r="N1403" s="89"/>
      <c r="O1403" s="89"/>
      <c r="P1403" s="89"/>
      <c r="Q1403" s="89"/>
      <c r="R1403" s="89"/>
      <c r="S1403" s="89"/>
      <c r="T1403" s="89"/>
      <c r="U1403" s="89"/>
      <c r="V1403" s="10" t="str">
        <f t="shared" si="168"/>
        <v>MISSING</v>
      </c>
      <c r="W1403" s="240" t="str">
        <f t="shared" si="169"/>
        <v xml:space="preserve"> </v>
      </c>
      <c r="X1403" s="88"/>
      <c r="Y1403" s="9" t="str">
        <f t="shared" si="170"/>
        <v>no</v>
      </c>
      <c r="Z1403" s="89"/>
      <c r="AA1403" s="89"/>
      <c r="AB1403" s="89"/>
      <c r="AC1403" s="89"/>
      <c r="AD1403" s="89"/>
      <c r="AE1403" s="89"/>
      <c r="AF1403" s="89"/>
      <c r="AG1403" s="89"/>
      <c r="AH1403" s="89"/>
      <c r="AI1403" s="89"/>
      <c r="AJ1403" s="89"/>
      <c r="AK1403" s="89"/>
      <c r="AL1403" s="89"/>
      <c r="AM1403" s="89"/>
      <c r="AN1403" s="239" t="str">
        <f t="shared" si="171"/>
        <v>MISSING</v>
      </c>
      <c r="AO1403" s="240" t="str">
        <f t="shared" si="172"/>
        <v xml:space="preserve"> </v>
      </c>
      <c r="AP1403" s="239" t="str">
        <f t="shared" si="173"/>
        <v>MISSING</v>
      </c>
      <c r="AQ1403" s="240" t="str">
        <f t="shared" si="174"/>
        <v/>
      </c>
      <c r="AR1403" s="107" t="str">
        <f t="shared" si="175"/>
        <v/>
      </c>
      <c r="AS1403" s="90"/>
    </row>
    <row r="1404" spans="2:45" x14ac:dyDescent="0.25">
      <c r="B1404" s="87"/>
      <c r="C1404" s="87"/>
      <c r="D1404" s="87"/>
      <c r="E1404" s="87"/>
      <c r="F1404" s="87"/>
      <c r="G1404" s="88"/>
      <c r="H1404" s="89"/>
      <c r="I1404" s="89"/>
      <c r="J1404" s="89"/>
      <c r="K1404" s="89"/>
      <c r="L1404" s="89"/>
      <c r="M1404" s="89"/>
      <c r="N1404" s="89"/>
      <c r="O1404" s="89"/>
      <c r="P1404" s="89"/>
      <c r="Q1404" s="89"/>
      <c r="R1404" s="89"/>
      <c r="S1404" s="89"/>
      <c r="T1404" s="89"/>
      <c r="U1404" s="89"/>
      <c r="V1404" s="10" t="str">
        <f t="shared" si="168"/>
        <v>MISSING</v>
      </c>
      <c r="W1404" s="240" t="str">
        <f t="shared" si="169"/>
        <v xml:space="preserve"> </v>
      </c>
      <c r="X1404" s="88"/>
      <c r="Y1404" s="9" t="str">
        <f t="shared" si="170"/>
        <v>no</v>
      </c>
      <c r="Z1404" s="89"/>
      <c r="AA1404" s="89"/>
      <c r="AB1404" s="89"/>
      <c r="AC1404" s="89"/>
      <c r="AD1404" s="89"/>
      <c r="AE1404" s="89"/>
      <c r="AF1404" s="89"/>
      <c r="AG1404" s="89"/>
      <c r="AH1404" s="89"/>
      <c r="AI1404" s="89"/>
      <c r="AJ1404" s="89"/>
      <c r="AK1404" s="89"/>
      <c r="AL1404" s="89"/>
      <c r="AM1404" s="89"/>
      <c r="AN1404" s="239" t="str">
        <f t="shared" si="171"/>
        <v>MISSING</v>
      </c>
      <c r="AO1404" s="240" t="str">
        <f t="shared" si="172"/>
        <v xml:space="preserve"> </v>
      </c>
      <c r="AP1404" s="239" t="str">
        <f t="shared" si="173"/>
        <v>MISSING</v>
      </c>
      <c r="AQ1404" s="240" t="str">
        <f t="shared" si="174"/>
        <v/>
      </c>
      <c r="AR1404" s="107" t="str">
        <f t="shared" si="175"/>
        <v/>
      </c>
      <c r="AS1404" s="90"/>
    </row>
    <row r="1405" spans="2:45" x14ac:dyDescent="0.25">
      <c r="B1405" s="87"/>
      <c r="C1405" s="87"/>
      <c r="D1405" s="87"/>
      <c r="E1405" s="87"/>
      <c r="F1405" s="87"/>
      <c r="G1405" s="88"/>
      <c r="H1405" s="89"/>
      <c r="I1405" s="89"/>
      <c r="J1405" s="89"/>
      <c r="K1405" s="89"/>
      <c r="L1405" s="89"/>
      <c r="M1405" s="89"/>
      <c r="N1405" s="89"/>
      <c r="O1405" s="89"/>
      <c r="P1405" s="89"/>
      <c r="Q1405" s="89"/>
      <c r="R1405" s="89"/>
      <c r="S1405" s="89"/>
      <c r="T1405" s="89"/>
      <c r="U1405" s="89"/>
      <c r="V1405" s="10" t="str">
        <f t="shared" si="168"/>
        <v>MISSING</v>
      </c>
      <c r="W1405" s="240" t="str">
        <f t="shared" si="169"/>
        <v xml:space="preserve"> </v>
      </c>
      <c r="X1405" s="88"/>
      <c r="Y1405" s="9" t="str">
        <f t="shared" si="170"/>
        <v>no</v>
      </c>
      <c r="Z1405" s="89"/>
      <c r="AA1405" s="89"/>
      <c r="AB1405" s="89"/>
      <c r="AC1405" s="89"/>
      <c r="AD1405" s="89"/>
      <c r="AE1405" s="89"/>
      <c r="AF1405" s="89"/>
      <c r="AG1405" s="89"/>
      <c r="AH1405" s="89"/>
      <c r="AI1405" s="89"/>
      <c r="AJ1405" s="89"/>
      <c r="AK1405" s="89"/>
      <c r="AL1405" s="89"/>
      <c r="AM1405" s="89"/>
      <c r="AN1405" s="239" t="str">
        <f t="shared" si="171"/>
        <v>MISSING</v>
      </c>
      <c r="AO1405" s="240" t="str">
        <f t="shared" si="172"/>
        <v xml:space="preserve"> </v>
      </c>
      <c r="AP1405" s="239" t="str">
        <f t="shared" si="173"/>
        <v>MISSING</v>
      </c>
      <c r="AQ1405" s="240" t="str">
        <f t="shared" si="174"/>
        <v/>
      </c>
      <c r="AR1405" s="107" t="str">
        <f t="shared" si="175"/>
        <v/>
      </c>
      <c r="AS1405" s="90"/>
    </row>
    <row r="1406" spans="2:45" x14ac:dyDescent="0.25">
      <c r="B1406" s="87"/>
      <c r="C1406" s="87"/>
      <c r="D1406" s="87"/>
      <c r="E1406" s="87"/>
      <c r="F1406" s="87"/>
      <c r="G1406" s="88"/>
      <c r="H1406" s="89"/>
      <c r="I1406" s="89"/>
      <c r="J1406" s="89"/>
      <c r="K1406" s="89"/>
      <c r="L1406" s="89"/>
      <c r="M1406" s="89"/>
      <c r="N1406" s="89"/>
      <c r="O1406" s="89"/>
      <c r="P1406" s="89"/>
      <c r="Q1406" s="89"/>
      <c r="R1406" s="89"/>
      <c r="S1406" s="89"/>
      <c r="T1406" s="89"/>
      <c r="U1406" s="89"/>
      <c r="V1406" s="10" t="str">
        <f t="shared" si="168"/>
        <v>MISSING</v>
      </c>
      <c r="W1406" s="240" t="str">
        <f t="shared" si="169"/>
        <v xml:space="preserve"> </v>
      </c>
      <c r="X1406" s="88"/>
      <c r="Y1406" s="9" t="str">
        <f t="shared" si="170"/>
        <v>no</v>
      </c>
      <c r="Z1406" s="89"/>
      <c r="AA1406" s="89"/>
      <c r="AB1406" s="89"/>
      <c r="AC1406" s="89"/>
      <c r="AD1406" s="89"/>
      <c r="AE1406" s="89"/>
      <c r="AF1406" s="89"/>
      <c r="AG1406" s="89"/>
      <c r="AH1406" s="89"/>
      <c r="AI1406" s="89"/>
      <c r="AJ1406" s="89"/>
      <c r="AK1406" s="89"/>
      <c r="AL1406" s="89"/>
      <c r="AM1406" s="89"/>
      <c r="AN1406" s="239" t="str">
        <f t="shared" si="171"/>
        <v>MISSING</v>
      </c>
      <c r="AO1406" s="240" t="str">
        <f t="shared" si="172"/>
        <v xml:space="preserve"> </v>
      </c>
      <c r="AP1406" s="239" t="str">
        <f t="shared" si="173"/>
        <v>MISSING</v>
      </c>
      <c r="AQ1406" s="240" t="str">
        <f t="shared" si="174"/>
        <v/>
      </c>
      <c r="AR1406" s="107" t="str">
        <f t="shared" si="175"/>
        <v/>
      </c>
      <c r="AS1406" s="90"/>
    </row>
    <row r="1407" spans="2:45" x14ac:dyDescent="0.25">
      <c r="B1407" s="87"/>
      <c r="C1407" s="87"/>
      <c r="D1407" s="87"/>
      <c r="E1407" s="87"/>
      <c r="F1407" s="87"/>
      <c r="G1407" s="88"/>
      <c r="H1407" s="89"/>
      <c r="I1407" s="89"/>
      <c r="J1407" s="89"/>
      <c r="K1407" s="89"/>
      <c r="L1407" s="89"/>
      <c r="M1407" s="89"/>
      <c r="N1407" s="89"/>
      <c r="O1407" s="89"/>
      <c r="P1407" s="89"/>
      <c r="Q1407" s="89"/>
      <c r="R1407" s="89"/>
      <c r="S1407" s="89"/>
      <c r="T1407" s="89"/>
      <c r="U1407" s="89"/>
      <c r="V1407" s="10" t="str">
        <f t="shared" si="168"/>
        <v>MISSING</v>
      </c>
      <c r="W1407" s="240" t="str">
        <f t="shared" si="169"/>
        <v xml:space="preserve"> </v>
      </c>
      <c r="X1407" s="88"/>
      <c r="Y1407" s="9" t="str">
        <f t="shared" si="170"/>
        <v>no</v>
      </c>
      <c r="Z1407" s="89"/>
      <c r="AA1407" s="89"/>
      <c r="AB1407" s="89"/>
      <c r="AC1407" s="89"/>
      <c r="AD1407" s="89"/>
      <c r="AE1407" s="89"/>
      <c r="AF1407" s="89"/>
      <c r="AG1407" s="89"/>
      <c r="AH1407" s="89"/>
      <c r="AI1407" s="89"/>
      <c r="AJ1407" s="89"/>
      <c r="AK1407" s="89"/>
      <c r="AL1407" s="89"/>
      <c r="AM1407" s="89"/>
      <c r="AN1407" s="239" t="str">
        <f t="shared" si="171"/>
        <v>MISSING</v>
      </c>
      <c r="AO1407" s="240" t="str">
        <f t="shared" si="172"/>
        <v xml:space="preserve"> </v>
      </c>
      <c r="AP1407" s="239" t="str">
        <f t="shared" si="173"/>
        <v>MISSING</v>
      </c>
      <c r="AQ1407" s="240" t="str">
        <f t="shared" si="174"/>
        <v/>
      </c>
      <c r="AR1407" s="107" t="str">
        <f t="shared" si="175"/>
        <v/>
      </c>
      <c r="AS1407" s="90"/>
    </row>
    <row r="1408" spans="2:45" x14ac:dyDescent="0.25">
      <c r="B1408" s="87"/>
      <c r="C1408" s="87"/>
      <c r="D1408" s="87"/>
      <c r="E1408" s="87"/>
      <c r="F1408" s="87"/>
      <c r="G1408" s="88"/>
      <c r="H1408" s="89"/>
      <c r="I1408" s="89"/>
      <c r="J1408" s="89"/>
      <c r="K1408" s="89"/>
      <c r="L1408" s="89"/>
      <c r="M1408" s="89"/>
      <c r="N1408" s="89"/>
      <c r="O1408" s="89"/>
      <c r="P1408" s="89"/>
      <c r="Q1408" s="89"/>
      <c r="R1408" s="89"/>
      <c r="S1408" s="89"/>
      <c r="T1408" s="89"/>
      <c r="U1408" s="89"/>
      <c r="V1408" s="10" t="str">
        <f t="shared" si="168"/>
        <v>MISSING</v>
      </c>
      <c r="W1408" s="240" t="str">
        <f t="shared" si="169"/>
        <v xml:space="preserve"> </v>
      </c>
      <c r="X1408" s="88"/>
      <c r="Y1408" s="9" t="str">
        <f t="shared" si="170"/>
        <v>no</v>
      </c>
      <c r="Z1408" s="89"/>
      <c r="AA1408" s="89"/>
      <c r="AB1408" s="89"/>
      <c r="AC1408" s="89"/>
      <c r="AD1408" s="89"/>
      <c r="AE1408" s="89"/>
      <c r="AF1408" s="89"/>
      <c r="AG1408" s="89"/>
      <c r="AH1408" s="89"/>
      <c r="AI1408" s="89"/>
      <c r="AJ1408" s="89"/>
      <c r="AK1408" s="89"/>
      <c r="AL1408" s="89"/>
      <c r="AM1408" s="89"/>
      <c r="AN1408" s="239" t="str">
        <f t="shared" si="171"/>
        <v>MISSING</v>
      </c>
      <c r="AO1408" s="240" t="str">
        <f t="shared" si="172"/>
        <v xml:space="preserve"> </v>
      </c>
      <c r="AP1408" s="239" t="str">
        <f t="shared" si="173"/>
        <v>MISSING</v>
      </c>
      <c r="AQ1408" s="240" t="str">
        <f t="shared" si="174"/>
        <v/>
      </c>
      <c r="AR1408" s="107" t="str">
        <f t="shared" si="175"/>
        <v/>
      </c>
      <c r="AS1408" s="90"/>
    </row>
    <row r="1409" spans="2:45" x14ac:dyDescent="0.25">
      <c r="B1409" s="87"/>
      <c r="C1409" s="87"/>
      <c r="D1409" s="87"/>
      <c r="E1409" s="87"/>
      <c r="F1409" s="87"/>
      <c r="G1409" s="88"/>
      <c r="H1409" s="89"/>
      <c r="I1409" s="89"/>
      <c r="J1409" s="89"/>
      <c r="K1409" s="89"/>
      <c r="L1409" s="89"/>
      <c r="M1409" s="89"/>
      <c r="N1409" s="89"/>
      <c r="O1409" s="89"/>
      <c r="P1409" s="89"/>
      <c r="Q1409" s="89"/>
      <c r="R1409" s="89"/>
      <c r="S1409" s="89"/>
      <c r="T1409" s="89"/>
      <c r="U1409" s="89"/>
      <c r="V1409" s="10" t="str">
        <f t="shared" si="168"/>
        <v>MISSING</v>
      </c>
      <c r="W1409" s="240" t="str">
        <f t="shared" si="169"/>
        <v xml:space="preserve"> </v>
      </c>
      <c r="X1409" s="88"/>
      <c r="Y1409" s="9" t="str">
        <f t="shared" si="170"/>
        <v>no</v>
      </c>
      <c r="Z1409" s="89"/>
      <c r="AA1409" s="89"/>
      <c r="AB1409" s="89"/>
      <c r="AC1409" s="89"/>
      <c r="AD1409" s="89"/>
      <c r="AE1409" s="89"/>
      <c r="AF1409" s="89"/>
      <c r="AG1409" s="89"/>
      <c r="AH1409" s="89"/>
      <c r="AI1409" s="89"/>
      <c r="AJ1409" s="89"/>
      <c r="AK1409" s="89"/>
      <c r="AL1409" s="89"/>
      <c r="AM1409" s="89"/>
      <c r="AN1409" s="239" t="str">
        <f t="shared" si="171"/>
        <v>MISSING</v>
      </c>
      <c r="AO1409" s="240" t="str">
        <f t="shared" si="172"/>
        <v xml:space="preserve"> </v>
      </c>
      <c r="AP1409" s="239" t="str">
        <f t="shared" si="173"/>
        <v>MISSING</v>
      </c>
      <c r="AQ1409" s="240" t="str">
        <f t="shared" si="174"/>
        <v/>
      </c>
      <c r="AR1409" s="107" t="str">
        <f t="shared" si="175"/>
        <v/>
      </c>
      <c r="AS1409" s="90"/>
    </row>
    <row r="1410" spans="2:45" x14ac:dyDescent="0.25">
      <c r="B1410" s="87"/>
      <c r="C1410" s="87"/>
      <c r="D1410" s="87"/>
      <c r="E1410" s="87"/>
      <c r="F1410" s="87"/>
      <c r="G1410" s="88"/>
      <c r="H1410" s="89"/>
      <c r="I1410" s="89"/>
      <c r="J1410" s="89"/>
      <c r="K1410" s="89"/>
      <c r="L1410" s="89"/>
      <c r="M1410" s="89"/>
      <c r="N1410" s="89"/>
      <c r="O1410" s="89"/>
      <c r="P1410" s="89"/>
      <c r="Q1410" s="89"/>
      <c r="R1410" s="89"/>
      <c r="S1410" s="89"/>
      <c r="T1410" s="89"/>
      <c r="U1410" s="89"/>
      <c r="V1410" s="10" t="str">
        <f t="shared" si="168"/>
        <v>MISSING</v>
      </c>
      <c r="W1410" s="240" t="str">
        <f t="shared" si="169"/>
        <v xml:space="preserve"> </v>
      </c>
      <c r="X1410" s="88"/>
      <c r="Y1410" s="9" t="str">
        <f t="shared" si="170"/>
        <v>no</v>
      </c>
      <c r="Z1410" s="89"/>
      <c r="AA1410" s="89"/>
      <c r="AB1410" s="89"/>
      <c r="AC1410" s="89"/>
      <c r="AD1410" s="89"/>
      <c r="AE1410" s="89"/>
      <c r="AF1410" s="89"/>
      <c r="AG1410" s="89"/>
      <c r="AH1410" s="89"/>
      <c r="AI1410" s="89"/>
      <c r="AJ1410" s="89"/>
      <c r="AK1410" s="89"/>
      <c r="AL1410" s="89"/>
      <c r="AM1410" s="89"/>
      <c r="AN1410" s="239" t="str">
        <f t="shared" si="171"/>
        <v>MISSING</v>
      </c>
      <c r="AO1410" s="240" t="str">
        <f t="shared" si="172"/>
        <v xml:space="preserve"> </v>
      </c>
      <c r="AP1410" s="239" t="str">
        <f t="shared" si="173"/>
        <v>MISSING</v>
      </c>
      <c r="AQ1410" s="240" t="str">
        <f t="shared" si="174"/>
        <v/>
      </c>
      <c r="AR1410" s="107" t="str">
        <f t="shared" si="175"/>
        <v/>
      </c>
      <c r="AS1410" s="90"/>
    </row>
    <row r="1411" spans="2:45" x14ac:dyDescent="0.25">
      <c r="B1411" s="87"/>
      <c r="C1411" s="87"/>
      <c r="D1411" s="87"/>
      <c r="E1411" s="87"/>
      <c r="F1411" s="87"/>
      <c r="G1411" s="88"/>
      <c r="H1411" s="89"/>
      <c r="I1411" s="89"/>
      <c r="J1411" s="89"/>
      <c r="K1411" s="89"/>
      <c r="L1411" s="89"/>
      <c r="M1411" s="89"/>
      <c r="N1411" s="89"/>
      <c r="O1411" s="89"/>
      <c r="P1411" s="89"/>
      <c r="Q1411" s="89"/>
      <c r="R1411" s="89"/>
      <c r="S1411" s="89"/>
      <c r="T1411" s="89"/>
      <c r="U1411" s="89"/>
      <c r="V1411" s="10" t="str">
        <f t="shared" si="168"/>
        <v>MISSING</v>
      </c>
      <c r="W1411" s="240" t="str">
        <f t="shared" si="169"/>
        <v xml:space="preserve"> </v>
      </c>
      <c r="X1411" s="88"/>
      <c r="Y1411" s="9" t="str">
        <f t="shared" si="170"/>
        <v>no</v>
      </c>
      <c r="Z1411" s="89"/>
      <c r="AA1411" s="89"/>
      <c r="AB1411" s="89"/>
      <c r="AC1411" s="89"/>
      <c r="AD1411" s="89"/>
      <c r="AE1411" s="89"/>
      <c r="AF1411" s="89"/>
      <c r="AG1411" s="89"/>
      <c r="AH1411" s="89"/>
      <c r="AI1411" s="89"/>
      <c r="AJ1411" s="89"/>
      <c r="AK1411" s="89"/>
      <c r="AL1411" s="89"/>
      <c r="AM1411" s="89"/>
      <c r="AN1411" s="239" t="str">
        <f t="shared" si="171"/>
        <v>MISSING</v>
      </c>
      <c r="AO1411" s="240" t="str">
        <f t="shared" si="172"/>
        <v xml:space="preserve"> </v>
      </c>
      <c r="AP1411" s="239" t="str">
        <f t="shared" si="173"/>
        <v>MISSING</v>
      </c>
      <c r="AQ1411" s="240" t="str">
        <f t="shared" si="174"/>
        <v/>
      </c>
      <c r="AR1411" s="107" t="str">
        <f t="shared" si="175"/>
        <v/>
      </c>
      <c r="AS1411" s="90"/>
    </row>
    <row r="1412" spans="2:45" x14ac:dyDescent="0.25">
      <c r="B1412" s="87"/>
      <c r="C1412" s="87"/>
      <c r="D1412" s="87"/>
      <c r="E1412" s="87"/>
      <c r="F1412" s="87"/>
      <c r="G1412" s="88"/>
      <c r="H1412" s="89"/>
      <c r="I1412" s="89"/>
      <c r="J1412" s="89"/>
      <c r="K1412" s="89"/>
      <c r="L1412" s="89"/>
      <c r="M1412" s="89"/>
      <c r="N1412" s="89"/>
      <c r="O1412" s="89"/>
      <c r="P1412" s="89"/>
      <c r="Q1412" s="89"/>
      <c r="R1412" s="89"/>
      <c r="S1412" s="89"/>
      <c r="T1412" s="89"/>
      <c r="U1412" s="89"/>
      <c r="V1412" s="10" t="str">
        <f t="shared" ref="V1412:V1475" si="176">IF((COUNTBLANK(H1412:U1412))&lt;4,(AVERAGE(H1412:U1412)*14),"MISSING")</f>
        <v>MISSING</v>
      </c>
      <c r="W1412" s="240" t="str">
        <f t="shared" ref="W1412:W1475" si="177">IF(V1412="MISSING"," ",IF(V1412&lt;43,"Low",IF(V1412&lt;61,"Moderate",IF(V1412&gt;=61,"High"," "))))</f>
        <v xml:space="preserve"> </v>
      </c>
      <c r="X1412" s="88"/>
      <c r="Y1412" s="9" t="str">
        <f t="shared" ref="Y1412:Y1475" si="178">IF(X1412-M1412&gt;13,"yes","no")</f>
        <v>no</v>
      </c>
      <c r="Z1412" s="89"/>
      <c r="AA1412" s="89"/>
      <c r="AB1412" s="89"/>
      <c r="AC1412" s="89"/>
      <c r="AD1412" s="89"/>
      <c r="AE1412" s="89"/>
      <c r="AF1412" s="89"/>
      <c r="AG1412" s="89"/>
      <c r="AH1412" s="89"/>
      <c r="AI1412" s="89"/>
      <c r="AJ1412" s="89"/>
      <c r="AK1412" s="89"/>
      <c r="AL1412" s="89"/>
      <c r="AM1412" s="89"/>
      <c r="AN1412" s="239" t="str">
        <f t="shared" ref="AN1412:AN1475" si="179">IF((COUNTBLANK(Z1412:AM1412))&lt;4,(AVERAGE(Z1412:AM1412)*14),"MISSING")</f>
        <v>MISSING</v>
      </c>
      <c r="AO1412" s="240" t="str">
        <f t="shared" ref="AO1412:AO1475" si="180">IF(AN1412="MISSING"," ",IF(AN1412&lt;43,"Low",IF(AN1412&lt;61,"Moderate",IF(AN1412&gt;=61,"High"," "))))</f>
        <v xml:space="preserve"> </v>
      </c>
      <c r="AP1412" s="239" t="str">
        <f t="shared" ref="AP1412:AP1475" si="181">IFERROR(VALUE(AN1412)-VALUE(V1412),"MISSING")</f>
        <v>MISSING</v>
      </c>
      <c r="AQ1412" s="240" t="str">
        <f t="shared" ref="AQ1412:AQ1475" si="182">IF(AP1412="MISSING","",IF(AP1412&gt;2,"yes",IF(AP1412&lt;3,"no")))</f>
        <v/>
      </c>
      <c r="AR1412" s="107" t="str">
        <f t="shared" ref="AR1412:AR1475" si="183">IF(AP1412="MISSING","",IF(AP1412&lt;-2,"yes",IF(AQ1412&gt;-3,"no")))</f>
        <v/>
      </c>
      <c r="AS1412" s="90"/>
    </row>
    <row r="1413" spans="2:45" x14ac:dyDescent="0.25">
      <c r="B1413" s="87"/>
      <c r="C1413" s="87"/>
      <c r="D1413" s="87"/>
      <c r="E1413" s="87"/>
      <c r="F1413" s="87"/>
      <c r="G1413" s="88"/>
      <c r="H1413" s="89"/>
      <c r="I1413" s="89"/>
      <c r="J1413" s="89"/>
      <c r="K1413" s="89"/>
      <c r="L1413" s="89"/>
      <c r="M1413" s="89"/>
      <c r="N1413" s="89"/>
      <c r="O1413" s="89"/>
      <c r="P1413" s="89"/>
      <c r="Q1413" s="89"/>
      <c r="R1413" s="89"/>
      <c r="S1413" s="89"/>
      <c r="T1413" s="89"/>
      <c r="U1413" s="89"/>
      <c r="V1413" s="10" t="str">
        <f t="shared" si="176"/>
        <v>MISSING</v>
      </c>
      <c r="W1413" s="240" t="str">
        <f t="shared" si="177"/>
        <v xml:space="preserve"> </v>
      </c>
      <c r="X1413" s="88"/>
      <c r="Y1413" s="9" t="str">
        <f t="shared" si="178"/>
        <v>no</v>
      </c>
      <c r="Z1413" s="89"/>
      <c r="AA1413" s="89"/>
      <c r="AB1413" s="89"/>
      <c r="AC1413" s="89"/>
      <c r="AD1413" s="89"/>
      <c r="AE1413" s="89"/>
      <c r="AF1413" s="89"/>
      <c r="AG1413" s="89"/>
      <c r="AH1413" s="89"/>
      <c r="AI1413" s="89"/>
      <c r="AJ1413" s="89"/>
      <c r="AK1413" s="89"/>
      <c r="AL1413" s="89"/>
      <c r="AM1413" s="89"/>
      <c r="AN1413" s="239" t="str">
        <f t="shared" si="179"/>
        <v>MISSING</v>
      </c>
      <c r="AO1413" s="240" t="str">
        <f t="shared" si="180"/>
        <v xml:space="preserve"> </v>
      </c>
      <c r="AP1413" s="239" t="str">
        <f t="shared" si="181"/>
        <v>MISSING</v>
      </c>
      <c r="AQ1413" s="240" t="str">
        <f t="shared" si="182"/>
        <v/>
      </c>
      <c r="AR1413" s="107" t="str">
        <f t="shared" si="183"/>
        <v/>
      </c>
      <c r="AS1413" s="90"/>
    </row>
    <row r="1414" spans="2:45" x14ac:dyDescent="0.25">
      <c r="B1414" s="87"/>
      <c r="C1414" s="87"/>
      <c r="D1414" s="87"/>
      <c r="E1414" s="87"/>
      <c r="F1414" s="87"/>
      <c r="G1414" s="88"/>
      <c r="H1414" s="89"/>
      <c r="I1414" s="89"/>
      <c r="J1414" s="89"/>
      <c r="K1414" s="89"/>
      <c r="L1414" s="89"/>
      <c r="M1414" s="89"/>
      <c r="N1414" s="89"/>
      <c r="O1414" s="89"/>
      <c r="P1414" s="89"/>
      <c r="Q1414" s="89"/>
      <c r="R1414" s="89"/>
      <c r="S1414" s="89"/>
      <c r="T1414" s="89"/>
      <c r="U1414" s="89"/>
      <c r="V1414" s="10" t="str">
        <f t="shared" si="176"/>
        <v>MISSING</v>
      </c>
      <c r="W1414" s="240" t="str">
        <f t="shared" si="177"/>
        <v xml:space="preserve"> </v>
      </c>
      <c r="X1414" s="88"/>
      <c r="Y1414" s="9" t="str">
        <f t="shared" si="178"/>
        <v>no</v>
      </c>
      <c r="Z1414" s="89"/>
      <c r="AA1414" s="89"/>
      <c r="AB1414" s="89"/>
      <c r="AC1414" s="89"/>
      <c r="AD1414" s="89"/>
      <c r="AE1414" s="89"/>
      <c r="AF1414" s="89"/>
      <c r="AG1414" s="89"/>
      <c r="AH1414" s="89"/>
      <c r="AI1414" s="89"/>
      <c r="AJ1414" s="89"/>
      <c r="AK1414" s="89"/>
      <c r="AL1414" s="89"/>
      <c r="AM1414" s="89"/>
      <c r="AN1414" s="239" t="str">
        <f t="shared" si="179"/>
        <v>MISSING</v>
      </c>
      <c r="AO1414" s="240" t="str">
        <f t="shared" si="180"/>
        <v xml:space="preserve"> </v>
      </c>
      <c r="AP1414" s="239" t="str">
        <f t="shared" si="181"/>
        <v>MISSING</v>
      </c>
      <c r="AQ1414" s="240" t="str">
        <f t="shared" si="182"/>
        <v/>
      </c>
      <c r="AR1414" s="107" t="str">
        <f t="shared" si="183"/>
        <v/>
      </c>
      <c r="AS1414" s="90"/>
    </row>
    <row r="1415" spans="2:45" x14ac:dyDescent="0.25">
      <c r="B1415" s="87"/>
      <c r="C1415" s="87"/>
      <c r="D1415" s="87"/>
      <c r="E1415" s="87"/>
      <c r="F1415" s="87"/>
      <c r="G1415" s="88"/>
      <c r="H1415" s="89"/>
      <c r="I1415" s="89"/>
      <c r="J1415" s="89"/>
      <c r="K1415" s="89"/>
      <c r="L1415" s="89"/>
      <c r="M1415" s="89"/>
      <c r="N1415" s="89"/>
      <c r="O1415" s="89"/>
      <c r="P1415" s="89"/>
      <c r="Q1415" s="89"/>
      <c r="R1415" s="89"/>
      <c r="S1415" s="89"/>
      <c r="T1415" s="89"/>
      <c r="U1415" s="89"/>
      <c r="V1415" s="10" t="str">
        <f t="shared" si="176"/>
        <v>MISSING</v>
      </c>
      <c r="W1415" s="240" t="str">
        <f t="shared" si="177"/>
        <v xml:space="preserve"> </v>
      </c>
      <c r="X1415" s="88"/>
      <c r="Y1415" s="9" t="str">
        <f t="shared" si="178"/>
        <v>no</v>
      </c>
      <c r="Z1415" s="89"/>
      <c r="AA1415" s="89"/>
      <c r="AB1415" s="89"/>
      <c r="AC1415" s="89"/>
      <c r="AD1415" s="89"/>
      <c r="AE1415" s="89"/>
      <c r="AF1415" s="89"/>
      <c r="AG1415" s="89"/>
      <c r="AH1415" s="89"/>
      <c r="AI1415" s="89"/>
      <c r="AJ1415" s="89"/>
      <c r="AK1415" s="89"/>
      <c r="AL1415" s="89"/>
      <c r="AM1415" s="89"/>
      <c r="AN1415" s="239" t="str">
        <f t="shared" si="179"/>
        <v>MISSING</v>
      </c>
      <c r="AO1415" s="240" t="str">
        <f t="shared" si="180"/>
        <v xml:space="preserve"> </v>
      </c>
      <c r="AP1415" s="239" t="str">
        <f t="shared" si="181"/>
        <v>MISSING</v>
      </c>
      <c r="AQ1415" s="240" t="str">
        <f t="shared" si="182"/>
        <v/>
      </c>
      <c r="AR1415" s="107" t="str">
        <f t="shared" si="183"/>
        <v/>
      </c>
      <c r="AS1415" s="90"/>
    </row>
    <row r="1416" spans="2:45" x14ac:dyDescent="0.25">
      <c r="B1416" s="87"/>
      <c r="C1416" s="87"/>
      <c r="D1416" s="87"/>
      <c r="E1416" s="87"/>
      <c r="F1416" s="87"/>
      <c r="G1416" s="88"/>
      <c r="H1416" s="89"/>
      <c r="I1416" s="89"/>
      <c r="J1416" s="89"/>
      <c r="K1416" s="89"/>
      <c r="L1416" s="89"/>
      <c r="M1416" s="89"/>
      <c r="N1416" s="89"/>
      <c r="O1416" s="89"/>
      <c r="P1416" s="89"/>
      <c r="Q1416" s="89"/>
      <c r="R1416" s="89"/>
      <c r="S1416" s="89"/>
      <c r="T1416" s="89"/>
      <c r="U1416" s="89"/>
      <c r="V1416" s="10" t="str">
        <f t="shared" si="176"/>
        <v>MISSING</v>
      </c>
      <c r="W1416" s="240" t="str">
        <f t="shared" si="177"/>
        <v xml:space="preserve"> </v>
      </c>
      <c r="X1416" s="88"/>
      <c r="Y1416" s="9" t="str">
        <f t="shared" si="178"/>
        <v>no</v>
      </c>
      <c r="Z1416" s="89"/>
      <c r="AA1416" s="89"/>
      <c r="AB1416" s="89"/>
      <c r="AC1416" s="89"/>
      <c r="AD1416" s="89"/>
      <c r="AE1416" s="89"/>
      <c r="AF1416" s="89"/>
      <c r="AG1416" s="89"/>
      <c r="AH1416" s="89"/>
      <c r="AI1416" s="89"/>
      <c r="AJ1416" s="89"/>
      <c r="AK1416" s="89"/>
      <c r="AL1416" s="89"/>
      <c r="AM1416" s="89"/>
      <c r="AN1416" s="239" t="str">
        <f t="shared" si="179"/>
        <v>MISSING</v>
      </c>
      <c r="AO1416" s="240" t="str">
        <f t="shared" si="180"/>
        <v xml:space="preserve"> </v>
      </c>
      <c r="AP1416" s="239" t="str">
        <f t="shared" si="181"/>
        <v>MISSING</v>
      </c>
      <c r="AQ1416" s="240" t="str">
        <f t="shared" si="182"/>
        <v/>
      </c>
      <c r="AR1416" s="107" t="str">
        <f t="shared" si="183"/>
        <v/>
      </c>
      <c r="AS1416" s="90"/>
    </row>
    <row r="1417" spans="2:45" x14ac:dyDescent="0.25">
      <c r="B1417" s="87"/>
      <c r="C1417" s="87"/>
      <c r="D1417" s="87"/>
      <c r="E1417" s="87"/>
      <c r="F1417" s="87"/>
      <c r="G1417" s="88"/>
      <c r="H1417" s="89"/>
      <c r="I1417" s="89"/>
      <c r="J1417" s="89"/>
      <c r="K1417" s="89"/>
      <c r="L1417" s="89"/>
      <c r="M1417" s="89"/>
      <c r="N1417" s="89"/>
      <c r="O1417" s="89"/>
      <c r="P1417" s="89"/>
      <c r="Q1417" s="89"/>
      <c r="R1417" s="89"/>
      <c r="S1417" s="89"/>
      <c r="T1417" s="89"/>
      <c r="U1417" s="89"/>
      <c r="V1417" s="10" t="str">
        <f t="shared" si="176"/>
        <v>MISSING</v>
      </c>
      <c r="W1417" s="240" t="str">
        <f t="shared" si="177"/>
        <v xml:space="preserve"> </v>
      </c>
      <c r="X1417" s="88"/>
      <c r="Y1417" s="9" t="str">
        <f t="shared" si="178"/>
        <v>no</v>
      </c>
      <c r="Z1417" s="89"/>
      <c r="AA1417" s="89"/>
      <c r="AB1417" s="89"/>
      <c r="AC1417" s="89"/>
      <c r="AD1417" s="89"/>
      <c r="AE1417" s="89"/>
      <c r="AF1417" s="89"/>
      <c r="AG1417" s="89"/>
      <c r="AH1417" s="89"/>
      <c r="AI1417" s="89"/>
      <c r="AJ1417" s="89"/>
      <c r="AK1417" s="89"/>
      <c r="AL1417" s="89"/>
      <c r="AM1417" s="89"/>
      <c r="AN1417" s="239" t="str">
        <f t="shared" si="179"/>
        <v>MISSING</v>
      </c>
      <c r="AO1417" s="240" t="str">
        <f t="shared" si="180"/>
        <v xml:space="preserve"> </v>
      </c>
      <c r="AP1417" s="239" t="str">
        <f t="shared" si="181"/>
        <v>MISSING</v>
      </c>
      <c r="AQ1417" s="240" t="str">
        <f t="shared" si="182"/>
        <v/>
      </c>
      <c r="AR1417" s="107" t="str">
        <f t="shared" si="183"/>
        <v/>
      </c>
      <c r="AS1417" s="90"/>
    </row>
    <row r="1418" spans="2:45" x14ac:dyDescent="0.25">
      <c r="B1418" s="87"/>
      <c r="C1418" s="87"/>
      <c r="D1418" s="87"/>
      <c r="E1418" s="87"/>
      <c r="F1418" s="87"/>
      <c r="G1418" s="88"/>
      <c r="H1418" s="89"/>
      <c r="I1418" s="89"/>
      <c r="J1418" s="89"/>
      <c r="K1418" s="89"/>
      <c r="L1418" s="89"/>
      <c r="M1418" s="89"/>
      <c r="N1418" s="89"/>
      <c r="O1418" s="89"/>
      <c r="P1418" s="89"/>
      <c r="Q1418" s="89"/>
      <c r="R1418" s="89"/>
      <c r="S1418" s="89"/>
      <c r="T1418" s="89"/>
      <c r="U1418" s="89"/>
      <c r="V1418" s="10" t="str">
        <f t="shared" si="176"/>
        <v>MISSING</v>
      </c>
      <c r="W1418" s="240" t="str">
        <f t="shared" si="177"/>
        <v xml:space="preserve"> </v>
      </c>
      <c r="X1418" s="88"/>
      <c r="Y1418" s="9" t="str">
        <f t="shared" si="178"/>
        <v>no</v>
      </c>
      <c r="Z1418" s="89"/>
      <c r="AA1418" s="89"/>
      <c r="AB1418" s="89"/>
      <c r="AC1418" s="89"/>
      <c r="AD1418" s="89"/>
      <c r="AE1418" s="89"/>
      <c r="AF1418" s="89"/>
      <c r="AG1418" s="89"/>
      <c r="AH1418" s="89"/>
      <c r="AI1418" s="89"/>
      <c r="AJ1418" s="89"/>
      <c r="AK1418" s="89"/>
      <c r="AL1418" s="89"/>
      <c r="AM1418" s="89"/>
      <c r="AN1418" s="239" t="str">
        <f t="shared" si="179"/>
        <v>MISSING</v>
      </c>
      <c r="AO1418" s="240" t="str">
        <f t="shared" si="180"/>
        <v xml:space="preserve"> </v>
      </c>
      <c r="AP1418" s="239" t="str">
        <f t="shared" si="181"/>
        <v>MISSING</v>
      </c>
      <c r="AQ1418" s="240" t="str">
        <f t="shared" si="182"/>
        <v/>
      </c>
      <c r="AR1418" s="107" t="str">
        <f t="shared" si="183"/>
        <v/>
      </c>
      <c r="AS1418" s="90"/>
    </row>
    <row r="1419" spans="2:45" x14ac:dyDescent="0.25">
      <c r="B1419" s="87"/>
      <c r="C1419" s="87"/>
      <c r="D1419" s="87"/>
      <c r="E1419" s="87"/>
      <c r="F1419" s="87"/>
      <c r="G1419" s="88"/>
      <c r="H1419" s="89"/>
      <c r="I1419" s="89"/>
      <c r="J1419" s="89"/>
      <c r="K1419" s="89"/>
      <c r="L1419" s="89"/>
      <c r="M1419" s="89"/>
      <c r="N1419" s="89"/>
      <c r="O1419" s="89"/>
      <c r="P1419" s="89"/>
      <c r="Q1419" s="89"/>
      <c r="R1419" s="89"/>
      <c r="S1419" s="89"/>
      <c r="T1419" s="89"/>
      <c r="U1419" s="89"/>
      <c r="V1419" s="10" t="str">
        <f t="shared" si="176"/>
        <v>MISSING</v>
      </c>
      <c r="W1419" s="240" t="str">
        <f t="shared" si="177"/>
        <v xml:space="preserve"> </v>
      </c>
      <c r="X1419" s="88"/>
      <c r="Y1419" s="9" t="str">
        <f t="shared" si="178"/>
        <v>no</v>
      </c>
      <c r="Z1419" s="89"/>
      <c r="AA1419" s="89"/>
      <c r="AB1419" s="89"/>
      <c r="AC1419" s="89"/>
      <c r="AD1419" s="89"/>
      <c r="AE1419" s="89"/>
      <c r="AF1419" s="89"/>
      <c r="AG1419" s="89"/>
      <c r="AH1419" s="89"/>
      <c r="AI1419" s="89"/>
      <c r="AJ1419" s="89"/>
      <c r="AK1419" s="89"/>
      <c r="AL1419" s="89"/>
      <c r="AM1419" s="89"/>
      <c r="AN1419" s="239" t="str">
        <f t="shared" si="179"/>
        <v>MISSING</v>
      </c>
      <c r="AO1419" s="240" t="str">
        <f t="shared" si="180"/>
        <v xml:space="preserve"> </v>
      </c>
      <c r="AP1419" s="239" t="str">
        <f t="shared" si="181"/>
        <v>MISSING</v>
      </c>
      <c r="AQ1419" s="240" t="str">
        <f t="shared" si="182"/>
        <v/>
      </c>
      <c r="AR1419" s="107" t="str">
        <f t="shared" si="183"/>
        <v/>
      </c>
      <c r="AS1419" s="90"/>
    </row>
    <row r="1420" spans="2:45" x14ac:dyDescent="0.25">
      <c r="B1420" s="87"/>
      <c r="C1420" s="87"/>
      <c r="D1420" s="87"/>
      <c r="E1420" s="87"/>
      <c r="F1420" s="87"/>
      <c r="G1420" s="88"/>
      <c r="H1420" s="89"/>
      <c r="I1420" s="89"/>
      <c r="J1420" s="89"/>
      <c r="K1420" s="89"/>
      <c r="L1420" s="89"/>
      <c r="M1420" s="89"/>
      <c r="N1420" s="89"/>
      <c r="O1420" s="89"/>
      <c r="P1420" s="89"/>
      <c r="Q1420" s="89"/>
      <c r="R1420" s="89"/>
      <c r="S1420" s="89"/>
      <c r="T1420" s="89"/>
      <c r="U1420" s="89"/>
      <c r="V1420" s="10" t="str">
        <f t="shared" si="176"/>
        <v>MISSING</v>
      </c>
      <c r="W1420" s="240" t="str">
        <f t="shared" si="177"/>
        <v xml:space="preserve"> </v>
      </c>
      <c r="X1420" s="88"/>
      <c r="Y1420" s="9" t="str">
        <f t="shared" si="178"/>
        <v>no</v>
      </c>
      <c r="Z1420" s="89"/>
      <c r="AA1420" s="89"/>
      <c r="AB1420" s="89"/>
      <c r="AC1420" s="89"/>
      <c r="AD1420" s="89"/>
      <c r="AE1420" s="89"/>
      <c r="AF1420" s="89"/>
      <c r="AG1420" s="89"/>
      <c r="AH1420" s="89"/>
      <c r="AI1420" s="89"/>
      <c r="AJ1420" s="89"/>
      <c r="AK1420" s="89"/>
      <c r="AL1420" s="89"/>
      <c r="AM1420" s="89"/>
      <c r="AN1420" s="239" t="str">
        <f t="shared" si="179"/>
        <v>MISSING</v>
      </c>
      <c r="AO1420" s="240" t="str">
        <f t="shared" si="180"/>
        <v xml:space="preserve"> </v>
      </c>
      <c r="AP1420" s="239" t="str">
        <f t="shared" si="181"/>
        <v>MISSING</v>
      </c>
      <c r="AQ1420" s="240" t="str">
        <f t="shared" si="182"/>
        <v/>
      </c>
      <c r="AR1420" s="107" t="str">
        <f t="shared" si="183"/>
        <v/>
      </c>
      <c r="AS1420" s="90"/>
    </row>
    <row r="1421" spans="2:45" x14ac:dyDescent="0.25">
      <c r="B1421" s="87"/>
      <c r="C1421" s="87"/>
      <c r="D1421" s="87"/>
      <c r="E1421" s="87"/>
      <c r="F1421" s="87"/>
      <c r="G1421" s="88"/>
      <c r="H1421" s="89"/>
      <c r="I1421" s="89"/>
      <c r="J1421" s="89"/>
      <c r="K1421" s="89"/>
      <c r="L1421" s="89"/>
      <c r="M1421" s="89"/>
      <c r="N1421" s="89"/>
      <c r="O1421" s="89"/>
      <c r="P1421" s="89"/>
      <c r="Q1421" s="89"/>
      <c r="R1421" s="89"/>
      <c r="S1421" s="89"/>
      <c r="T1421" s="89"/>
      <c r="U1421" s="89"/>
      <c r="V1421" s="10" t="str">
        <f t="shared" si="176"/>
        <v>MISSING</v>
      </c>
      <c r="W1421" s="240" t="str">
        <f t="shared" si="177"/>
        <v xml:space="preserve"> </v>
      </c>
      <c r="X1421" s="88"/>
      <c r="Y1421" s="9" t="str">
        <f t="shared" si="178"/>
        <v>no</v>
      </c>
      <c r="Z1421" s="89"/>
      <c r="AA1421" s="89"/>
      <c r="AB1421" s="89"/>
      <c r="AC1421" s="89"/>
      <c r="AD1421" s="89"/>
      <c r="AE1421" s="89"/>
      <c r="AF1421" s="89"/>
      <c r="AG1421" s="89"/>
      <c r="AH1421" s="89"/>
      <c r="AI1421" s="89"/>
      <c r="AJ1421" s="89"/>
      <c r="AK1421" s="89"/>
      <c r="AL1421" s="89"/>
      <c r="AM1421" s="89"/>
      <c r="AN1421" s="239" t="str">
        <f t="shared" si="179"/>
        <v>MISSING</v>
      </c>
      <c r="AO1421" s="240" t="str">
        <f t="shared" si="180"/>
        <v xml:space="preserve"> </v>
      </c>
      <c r="AP1421" s="239" t="str">
        <f t="shared" si="181"/>
        <v>MISSING</v>
      </c>
      <c r="AQ1421" s="240" t="str">
        <f t="shared" si="182"/>
        <v/>
      </c>
      <c r="AR1421" s="107" t="str">
        <f t="shared" si="183"/>
        <v/>
      </c>
      <c r="AS1421" s="90"/>
    </row>
    <row r="1422" spans="2:45" x14ac:dyDescent="0.25">
      <c r="B1422" s="87"/>
      <c r="C1422" s="87"/>
      <c r="D1422" s="87"/>
      <c r="E1422" s="87"/>
      <c r="F1422" s="87"/>
      <c r="G1422" s="88"/>
      <c r="H1422" s="89"/>
      <c r="I1422" s="89"/>
      <c r="J1422" s="89"/>
      <c r="K1422" s="89"/>
      <c r="L1422" s="89"/>
      <c r="M1422" s="89"/>
      <c r="N1422" s="89"/>
      <c r="O1422" s="89"/>
      <c r="P1422" s="89"/>
      <c r="Q1422" s="89"/>
      <c r="R1422" s="89"/>
      <c r="S1422" s="89"/>
      <c r="T1422" s="89"/>
      <c r="U1422" s="89"/>
      <c r="V1422" s="10" t="str">
        <f t="shared" si="176"/>
        <v>MISSING</v>
      </c>
      <c r="W1422" s="240" t="str">
        <f t="shared" si="177"/>
        <v xml:space="preserve"> </v>
      </c>
      <c r="X1422" s="88"/>
      <c r="Y1422" s="9" t="str">
        <f t="shared" si="178"/>
        <v>no</v>
      </c>
      <c r="Z1422" s="89"/>
      <c r="AA1422" s="89"/>
      <c r="AB1422" s="89"/>
      <c r="AC1422" s="89"/>
      <c r="AD1422" s="89"/>
      <c r="AE1422" s="89"/>
      <c r="AF1422" s="89"/>
      <c r="AG1422" s="89"/>
      <c r="AH1422" s="89"/>
      <c r="AI1422" s="89"/>
      <c r="AJ1422" s="89"/>
      <c r="AK1422" s="89"/>
      <c r="AL1422" s="89"/>
      <c r="AM1422" s="89"/>
      <c r="AN1422" s="239" t="str">
        <f t="shared" si="179"/>
        <v>MISSING</v>
      </c>
      <c r="AO1422" s="240" t="str">
        <f t="shared" si="180"/>
        <v xml:space="preserve"> </v>
      </c>
      <c r="AP1422" s="239" t="str">
        <f t="shared" si="181"/>
        <v>MISSING</v>
      </c>
      <c r="AQ1422" s="240" t="str">
        <f t="shared" si="182"/>
        <v/>
      </c>
      <c r="AR1422" s="107" t="str">
        <f t="shared" si="183"/>
        <v/>
      </c>
      <c r="AS1422" s="90"/>
    </row>
    <row r="1423" spans="2:45" x14ac:dyDescent="0.25">
      <c r="B1423" s="87"/>
      <c r="C1423" s="87"/>
      <c r="D1423" s="87"/>
      <c r="E1423" s="87"/>
      <c r="F1423" s="87"/>
      <c r="G1423" s="88"/>
      <c r="H1423" s="89"/>
      <c r="I1423" s="89"/>
      <c r="J1423" s="89"/>
      <c r="K1423" s="89"/>
      <c r="L1423" s="89"/>
      <c r="M1423" s="89"/>
      <c r="N1423" s="89"/>
      <c r="O1423" s="89"/>
      <c r="P1423" s="89"/>
      <c r="Q1423" s="89"/>
      <c r="R1423" s="89"/>
      <c r="S1423" s="89"/>
      <c r="T1423" s="89"/>
      <c r="U1423" s="89"/>
      <c r="V1423" s="10" t="str">
        <f t="shared" si="176"/>
        <v>MISSING</v>
      </c>
      <c r="W1423" s="240" t="str">
        <f t="shared" si="177"/>
        <v xml:space="preserve"> </v>
      </c>
      <c r="X1423" s="88"/>
      <c r="Y1423" s="9" t="str">
        <f t="shared" si="178"/>
        <v>no</v>
      </c>
      <c r="Z1423" s="89"/>
      <c r="AA1423" s="89"/>
      <c r="AB1423" s="89"/>
      <c r="AC1423" s="89"/>
      <c r="AD1423" s="89"/>
      <c r="AE1423" s="89"/>
      <c r="AF1423" s="89"/>
      <c r="AG1423" s="89"/>
      <c r="AH1423" s="89"/>
      <c r="AI1423" s="89"/>
      <c r="AJ1423" s="89"/>
      <c r="AK1423" s="89"/>
      <c r="AL1423" s="89"/>
      <c r="AM1423" s="89"/>
      <c r="AN1423" s="239" t="str">
        <f t="shared" si="179"/>
        <v>MISSING</v>
      </c>
      <c r="AO1423" s="240" t="str">
        <f t="shared" si="180"/>
        <v xml:space="preserve"> </v>
      </c>
      <c r="AP1423" s="239" t="str">
        <f t="shared" si="181"/>
        <v>MISSING</v>
      </c>
      <c r="AQ1423" s="240" t="str">
        <f t="shared" si="182"/>
        <v/>
      </c>
      <c r="AR1423" s="107" t="str">
        <f t="shared" si="183"/>
        <v/>
      </c>
      <c r="AS1423" s="90"/>
    </row>
    <row r="1424" spans="2:45" x14ac:dyDescent="0.25">
      <c r="B1424" s="87"/>
      <c r="C1424" s="87"/>
      <c r="D1424" s="87"/>
      <c r="E1424" s="87"/>
      <c r="F1424" s="87"/>
      <c r="G1424" s="88"/>
      <c r="H1424" s="89"/>
      <c r="I1424" s="89"/>
      <c r="J1424" s="89"/>
      <c r="K1424" s="89"/>
      <c r="L1424" s="89"/>
      <c r="M1424" s="89"/>
      <c r="N1424" s="89"/>
      <c r="O1424" s="89"/>
      <c r="P1424" s="89"/>
      <c r="Q1424" s="89"/>
      <c r="R1424" s="89"/>
      <c r="S1424" s="89"/>
      <c r="T1424" s="89"/>
      <c r="U1424" s="89"/>
      <c r="V1424" s="10" t="str">
        <f t="shared" si="176"/>
        <v>MISSING</v>
      </c>
      <c r="W1424" s="240" t="str">
        <f t="shared" si="177"/>
        <v xml:space="preserve"> </v>
      </c>
      <c r="X1424" s="88"/>
      <c r="Y1424" s="9" t="str">
        <f t="shared" si="178"/>
        <v>no</v>
      </c>
      <c r="Z1424" s="89"/>
      <c r="AA1424" s="89"/>
      <c r="AB1424" s="89"/>
      <c r="AC1424" s="89"/>
      <c r="AD1424" s="89"/>
      <c r="AE1424" s="89"/>
      <c r="AF1424" s="89"/>
      <c r="AG1424" s="89"/>
      <c r="AH1424" s="89"/>
      <c r="AI1424" s="89"/>
      <c r="AJ1424" s="89"/>
      <c r="AK1424" s="89"/>
      <c r="AL1424" s="89"/>
      <c r="AM1424" s="89"/>
      <c r="AN1424" s="239" t="str">
        <f t="shared" si="179"/>
        <v>MISSING</v>
      </c>
      <c r="AO1424" s="240" t="str">
        <f t="shared" si="180"/>
        <v xml:space="preserve"> </v>
      </c>
      <c r="AP1424" s="239" t="str">
        <f t="shared" si="181"/>
        <v>MISSING</v>
      </c>
      <c r="AQ1424" s="240" t="str">
        <f t="shared" si="182"/>
        <v/>
      </c>
      <c r="AR1424" s="107" t="str">
        <f t="shared" si="183"/>
        <v/>
      </c>
      <c r="AS1424" s="90"/>
    </row>
    <row r="1425" spans="2:45" x14ac:dyDescent="0.25">
      <c r="B1425" s="87"/>
      <c r="C1425" s="87"/>
      <c r="D1425" s="87"/>
      <c r="E1425" s="87"/>
      <c r="F1425" s="87"/>
      <c r="G1425" s="88"/>
      <c r="H1425" s="89"/>
      <c r="I1425" s="89"/>
      <c r="J1425" s="89"/>
      <c r="K1425" s="89"/>
      <c r="L1425" s="89"/>
      <c r="M1425" s="89"/>
      <c r="N1425" s="89"/>
      <c r="O1425" s="89"/>
      <c r="P1425" s="89"/>
      <c r="Q1425" s="89"/>
      <c r="R1425" s="89"/>
      <c r="S1425" s="89"/>
      <c r="T1425" s="89"/>
      <c r="U1425" s="89"/>
      <c r="V1425" s="10" t="str">
        <f t="shared" si="176"/>
        <v>MISSING</v>
      </c>
      <c r="W1425" s="240" t="str">
        <f t="shared" si="177"/>
        <v xml:space="preserve"> </v>
      </c>
      <c r="X1425" s="88"/>
      <c r="Y1425" s="9" t="str">
        <f t="shared" si="178"/>
        <v>no</v>
      </c>
      <c r="Z1425" s="89"/>
      <c r="AA1425" s="89"/>
      <c r="AB1425" s="89"/>
      <c r="AC1425" s="89"/>
      <c r="AD1425" s="89"/>
      <c r="AE1425" s="89"/>
      <c r="AF1425" s="89"/>
      <c r="AG1425" s="89"/>
      <c r="AH1425" s="89"/>
      <c r="AI1425" s="89"/>
      <c r="AJ1425" s="89"/>
      <c r="AK1425" s="89"/>
      <c r="AL1425" s="89"/>
      <c r="AM1425" s="89"/>
      <c r="AN1425" s="239" t="str">
        <f t="shared" si="179"/>
        <v>MISSING</v>
      </c>
      <c r="AO1425" s="240" t="str">
        <f t="shared" si="180"/>
        <v xml:space="preserve"> </v>
      </c>
      <c r="AP1425" s="239" t="str">
        <f t="shared" si="181"/>
        <v>MISSING</v>
      </c>
      <c r="AQ1425" s="240" t="str">
        <f t="shared" si="182"/>
        <v/>
      </c>
      <c r="AR1425" s="107" t="str">
        <f t="shared" si="183"/>
        <v/>
      </c>
      <c r="AS1425" s="90"/>
    </row>
    <row r="1426" spans="2:45" x14ac:dyDescent="0.25">
      <c r="B1426" s="87"/>
      <c r="C1426" s="87"/>
      <c r="D1426" s="87"/>
      <c r="E1426" s="87"/>
      <c r="F1426" s="87"/>
      <c r="G1426" s="88"/>
      <c r="H1426" s="89"/>
      <c r="I1426" s="89"/>
      <c r="J1426" s="89"/>
      <c r="K1426" s="89"/>
      <c r="L1426" s="89"/>
      <c r="M1426" s="89"/>
      <c r="N1426" s="89"/>
      <c r="O1426" s="89"/>
      <c r="P1426" s="89"/>
      <c r="Q1426" s="89"/>
      <c r="R1426" s="89"/>
      <c r="S1426" s="89"/>
      <c r="T1426" s="89"/>
      <c r="U1426" s="89"/>
      <c r="V1426" s="10" t="str">
        <f t="shared" si="176"/>
        <v>MISSING</v>
      </c>
      <c r="W1426" s="240" t="str">
        <f t="shared" si="177"/>
        <v xml:space="preserve"> </v>
      </c>
      <c r="X1426" s="88"/>
      <c r="Y1426" s="9" t="str">
        <f t="shared" si="178"/>
        <v>no</v>
      </c>
      <c r="Z1426" s="89"/>
      <c r="AA1426" s="89"/>
      <c r="AB1426" s="89"/>
      <c r="AC1426" s="89"/>
      <c r="AD1426" s="89"/>
      <c r="AE1426" s="89"/>
      <c r="AF1426" s="89"/>
      <c r="AG1426" s="89"/>
      <c r="AH1426" s="89"/>
      <c r="AI1426" s="89"/>
      <c r="AJ1426" s="89"/>
      <c r="AK1426" s="89"/>
      <c r="AL1426" s="89"/>
      <c r="AM1426" s="89"/>
      <c r="AN1426" s="239" t="str">
        <f t="shared" si="179"/>
        <v>MISSING</v>
      </c>
      <c r="AO1426" s="240" t="str">
        <f t="shared" si="180"/>
        <v xml:space="preserve"> </v>
      </c>
      <c r="AP1426" s="239" t="str">
        <f t="shared" si="181"/>
        <v>MISSING</v>
      </c>
      <c r="AQ1426" s="240" t="str">
        <f t="shared" si="182"/>
        <v/>
      </c>
      <c r="AR1426" s="107" t="str">
        <f t="shared" si="183"/>
        <v/>
      </c>
      <c r="AS1426" s="90"/>
    </row>
    <row r="1427" spans="2:45" x14ac:dyDescent="0.25">
      <c r="B1427" s="87"/>
      <c r="C1427" s="87"/>
      <c r="D1427" s="87"/>
      <c r="E1427" s="87"/>
      <c r="F1427" s="87"/>
      <c r="G1427" s="88"/>
      <c r="H1427" s="89"/>
      <c r="I1427" s="89"/>
      <c r="J1427" s="89"/>
      <c r="K1427" s="89"/>
      <c r="L1427" s="89"/>
      <c r="M1427" s="89"/>
      <c r="N1427" s="89"/>
      <c r="O1427" s="89"/>
      <c r="P1427" s="89"/>
      <c r="Q1427" s="89"/>
      <c r="R1427" s="89"/>
      <c r="S1427" s="89"/>
      <c r="T1427" s="89"/>
      <c r="U1427" s="89"/>
      <c r="V1427" s="10" t="str">
        <f t="shared" si="176"/>
        <v>MISSING</v>
      </c>
      <c r="W1427" s="240" t="str">
        <f t="shared" si="177"/>
        <v xml:space="preserve"> </v>
      </c>
      <c r="X1427" s="88"/>
      <c r="Y1427" s="9" t="str">
        <f t="shared" si="178"/>
        <v>no</v>
      </c>
      <c r="Z1427" s="89"/>
      <c r="AA1427" s="89"/>
      <c r="AB1427" s="89"/>
      <c r="AC1427" s="89"/>
      <c r="AD1427" s="89"/>
      <c r="AE1427" s="89"/>
      <c r="AF1427" s="89"/>
      <c r="AG1427" s="89"/>
      <c r="AH1427" s="89"/>
      <c r="AI1427" s="89"/>
      <c r="AJ1427" s="89"/>
      <c r="AK1427" s="89"/>
      <c r="AL1427" s="89"/>
      <c r="AM1427" s="89"/>
      <c r="AN1427" s="239" t="str">
        <f t="shared" si="179"/>
        <v>MISSING</v>
      </c>
      <c r="AO1427" s="240" t="str">
        <f t="shared" si="180"/>
        <v xml:space="preserve"> </v>
      </c>
      <c r="AP1427" s="239" t="str">
        <f t="shared" si="181"/>
        <v>MISSING</v>
      </c>
      <c r="AQ1427" s="240" t="str">
        <f t="shared" si="182"/>
        <v/>
      </c>
      <c r="AR1427" s="107" t="str">
        <f t="shared" si="183"/>
        <v/>
      </c>
      <c r="AS1427" s="90"/>
    </row>
    <row r="1428" spans="2:45" x14ac:dyDescent="0.25">
      <c r="B1428" s="87"/>
      <c r="C1428" s="87"/>
      <c r="D1428" s="87"/>
      <c r="E1428" s="87"/>
      <c r="F1428" s="87"/>
      <c r="G1428" s="88"/>
      <c r="H1428" s="89"/>
      <c r="I1428" s="89"/>
      <c r="J1428" s="89"/>
      <c r="K1428" s="89"/>
      <c r="L1428" s="89"/>
      <c r="M1428" s="89"/>
      <c r="N1428" s="89"/>
      <c r="O1428" s="89"/>
      <c r="P1428" s="89"/>
      <c r="Q1428" s="89"/>
      <c r="R1428" s="89"/>
      <c r="S1428" s="89"/>
      <c r="T1428" s="89"/>
      <c r="U1428" s="89"/>
      <c r="V1428" s="10" t="str">
        <f t="shared" si="176"/>
        <v>MISSING</v>
      </c>
      <c r="W1428" s="240" t="str">
        <f t="shared" si="177"/>
        <v xml:space="preserve"> </v>
      </c>
      <c r="X1428" s="88"/>
      <c r="Y1428" s="9" t="str">
        <f t="shared" si="178"/>
        <v>no</v>
      </c>
      <c r="Z1428" s="89"/>
      <c r="AA1428" s="89"/>
      <c r="AB1428" s="89"/>
      <c r="AC1428" s="89"/>
      <c r="AD1428" s="89"/>
      <c r="AE1428" s="89"/>
      <c r="AF1428" s="89"/>
      <c r="AG1428" s="89"/>
      <c r="AH1428" s="89"/>
      <c r="AI1428" s="89"/>
      <c r="AJ1428" s="89"/>
      <c r="AK1428" s="89"/>
      <c r="AL1428" s="89"/>
      <c r="AM1428" s="89"/>
      <c r="AN1428" s="239" t="str">
        <f t="shared" si="179"/>
        <v>MISSING</v>
      </c>
      <c r="AO1428" s="240" t="str">
        <f t="shared" si="180"/>
        <v xml:space="preserve"> </v>
      </c>
      <c r="AP1428" s="239" t="str">
        <f t="shared" si="181"/>
        <v>MISSING</v>
      </c>
      <c r="AQ1428" s="240" t="str">
        <f t="shared" si="182"/>
        <v/>
      </c>
      <c r="AR1428" s="107" t="str">
        <f t="shared" si="183"/>
        <v/>
      </c>
      <c r="AS1428" s="90"/>
    </row>
    <row r="1429" spans="2:45" x14ac:dyDescent="0.25">
      <c r="B1429" s="87"/>
      <c r="C1429" s="87"/>
      <c r="D1429" s="87"/>
      <c r="E1429" s="87"/>
      <c r="F1429" s="87"/>
      <c r="G1429" s="88"/>
      <c r="H1429" s="89"/>
      <c r="I1429" s="89"/>
      <c r="J1429" s="89"/>
      <c r="K1429" s="89"/>
      <c r="L1429" s="89"/>
      <c r="M1429" s="89"/>
      <c r="N1429" s="89"/>
      <c r="O1429" s="89"/>
      <c r="P1429" s="89"/>
      <c r="Q1429" s="89"/>
      <c r="R1429" s="89"/>
      <c r="S1429" s="89"/>
      <c r="T1429" s="89"/>
      <c r="U1429" s="89"/>
      <c r="V1429" s="10" t="str">
        <f t="shared" si="176"/>
        <v>MISSING</v>
      </c>
      <c r="W1429" s="240" t="str">
        <f t="shared" si="177"/>
        <v xml:space="preserve"> </v>
      </c>
      <c r="X1429" s="88"/>
      <c r="Y1429" s="9" t="str">
        <f t="shared" si="178"/>
        <v>no</v>
      </c>
      <c r="Z1429" s="89"/>
      <c r="AA1429" s="89"/>
      <c r="AB1429" s="89"/>
      <c r="AC1429" s="89"/>
      <c r="AD1429" s="89"/>
      <c r="AE1429" s="89"/>
      <c r="AF1429" s="89"/>
      <c r="AG1429" s="89"/>
      <c r="AH1429" s="89"/>
      <c r="AI1429" s="89"/>
      <c r="AJ1429" s="89"/>
      <c r="AK1429" s="89"/>
      <c r="AL1429" s="89"/>
      <c r="AM1429" s="89"/>
      <c r="AN1429" s="239" t="str">
        <f t="shared" si="179"/>
        <v>MISSING</v>
      </c>
      <c r="AO1429" s="240" t="str">
        <f t="shared" si="180"/>
        <v xml:space="preserve"> </v>
      </c>
      <c r="AP1429" s="239" t="str">
        <f t="shared" si="181"/>
        <v>MISSING</v>
      </c>
      <c r="AQ1429" s="240" t="str">
        <f t="shared" si="182"/>
        <v/>
      </c>
      <c r="AR1429" s="107" t="str">
        <f t="shared" si="183"/>
        <v/>
      </c>
      <c r="AS1429" s="90"/>
    </row>
    <row r="1430" spans="2:45" x14ac:dyDescent="0.25">
      <c r="B1430" s="87"/>
      <c r="C1430" s="87"/>
      <c r="D1430" s="87"/>
      <c r="E1430" s="87"/>
      <c r="F1430" s="87"/>
      <c r="G1430" s="88"/>
      <c r="H1430" s="89"/>
      <c r="I1430" s="89"/>
      <c r="J1430" s="89"/>
      <c r="K1430" s="89"/>
      <c r="L1430" s="89"/>
      <c r="M1430" s="89"/>
      <c r="N1430" s="89"/>
      <c r="O1430" s="89"/>
      <c r="P1430" s="89"/>
      <c r="Q1430" s="89"/>
      <c r="R1430" s="89"/>
      <c r="S1430" s="89"/>
      <c r="T1430" s="89"/>
      <c r="U1430" s="89"/>
      <c r="V1430" s="10" t="str">
        <f t="shared" si="176"/>
        <v>MISSING</v>
      </c>
      <c r="W1430" s="240" t="str">
        <f t="shared" si="177"/>
        <v xml:space="preserve"> </v>
      </c>
      <c r="X1430" s="88"/>
      <c r="Y1430" s="9" t="str">
        <f t="shared" si="178"/>
        <v>no</v>
      </c>
      <c r="Z1430" s="89"/>
      <c r="AA1430" s="89"/>
      <c r="AB1430" s="89"/>
      <c r="AC1430" s="89"/>
      <c r="AD1430" s="89"/>
      <c r="AE1430" s="89"/>
      <c r="AF1430" s="89"/>
      <c r="AG1430" s="89"/>
      <c r="AH1430" s="89"/>
      <c r="AI1430" s="89"/>
      <c r="AJ1430" s="89"/>
      <c r="AK1430" s="89"/>
      <c r="AL1430" s="89"/>
      <c r="AM1430" s="89"/>
      <c r="AN1430" s="239" t="str">
        <f t="shared" si="179"/>
        <v>MISSING</v>
      </c>
      <c r="AO1430" s="240" t="str">
        <f t="shared" si="180"/>
        <v xml:space="preserve"> </v>
      </c>
      <c r="AP1430" s="239" t="str">
        <f t="shared" si="181"/>
        <v>MISSING</v>
      </c>
      <c r="AQ1430" s="240" t="str">
        <f t="shared" si="182"/>
        <v/>
      </c>
      <c r="AR1430" s="107" t="str">
        <f t="shared" si="183"/>
        <v/>
      </c>
      <c r="AS1430" s="90"/>
    </row>
    <row r="1431" spans="2:45" x14ac:dyDescent="0.25">
      <c r="B1431" s="87"/>
      <c r="C1431" s="87"/>
      <c r="D1431" s="87"/>
      <c r="E1431" s="87"/>
      <c r="F1431" s="87"/>
      <c r="G1431" s="88"/>
      <c r="H1431" s="89"/>
      <c r="I1431" s="89"/>
      <c r="J1431" s="89"/>
      <c r="K1431" s="89"/>
      <c r="L1431" s="89"/>
      <c r="M1431" s="89"/>
      <c r="N1431" s="89"/>
      <c r="O1431" s="89"/>
      <c r="P1431" s="89"/>
      <c r="Q1431" s="89"/>
      <c r="R1431" s="89"/>
      <c r="S1431" s="89"/>
      <c r="T1431" s="89"/>
      <c r="U1431" s="89"/>
      <c r="V1431" s="10" t="str">
        <f t="shared" si="176"/>
        <v>MISSING</v>
      </c>
      <c r="W1431" s="240" t="str">
        <f t="shared" si="177"/>
        <v xml:space="preserve"> </v>
      </c>
      <c r="X1431" s="88"/>
      <c r="Y1431" s="9" t="str">
        <f t="shared" si="178"/>
        <v>no</v>
      </c>
      <c r="Z1431" s="89"/>
      <c r="AA1431" s="89"/>
      <c r="AB1431" s="89"/>
      <c r="AC1431" s="89"/>
      <c r="AD1431" s="89"/>
      <c r="AE1431" s="89"/>
      <c r="AF1431" s="89"/>
      <c r="AG1431" s="89"/>
      <c r="AH1431" s="89"/>
      <c r="AI1431" s="89"/>
      <c r="AJ1431" s="89"/>
      <c r="AK1431" s="89"/>
      <c r="AL1431" s="89"/>
      <c r="AM1431" s="89"/>
      <c r="AN1431" s="239" t="str">
        <f t="shared" si="179"/>
        <v>MISSING</v>
      </c>
      <c r="AO1431" s="240" t="str">
        <f t="shared" si="180"/>
        <v xml:space="preserve"> </v>
      </c>
      <c r="AP1431" s="239" t="str">
        <f t="shared" si="181"/>
        <v>MISSING</v>
      </c>
      <c r="AQ1431" s="240" t="str">
        <f t="shared" si="182"/>
        <v/>
      </c>
      <c r="AR1431" s="107" t="str">
        <f t="shared" si="183"/>
        <v/>
      </c>
      <c r="AS1431" s="90"/>
    </row>
    <row r="1432" spans="2:45" x14ac:dyDescent="0.25">
      <c r="B1432" s="87"/>
      <c r="C1432" s="87"/>
      <c r="D1432" s="87"/>
      <c r="E1432" s="87"/>
      <c r="F1432" s="87"/>
      <c r="G1432" s="88"/>
      <c r="H1432" s="89"/>
      <c r="I1432" s="89"/>
      <c r="J1432" s="89"/>
      <c r="K1432" s="89"/>
      <c r="L1432" s="89"/>
      <c r="M1432" s="89"/>
      <c r="N1432" s="89"/>
      <c r="O1432" s="89"/>
      <c r="P1432" s="89"/>
      <c r="Q1432" s="89"/>
      <c r="R1432" s="89"/>
      <c r="S1432" s="89"/>
      <c r="T1432" s="89"/>
      <c r="U1432" s="89"/>
      <c r="V1432" s="10" t="str">
        <f t="shared" si="176"/>
        <v>MISSING</v>
      </c>
      <c r="W1432" s="240" t="str">
        <f t="shared" si="177"/>
        <v xml:space="preserve"> </v>
      </c>
      <c r="X1432" s="88"/>
      <c r="Y1432" s="9" t="str">
        <f t="shared" si="178"/>
        <v>no</v>
      </c>
      <c r="Z1432" s="89"/>
      <c r="AA1432" s="89"/>
      <c r="AB1432" s="89"/>
      <c r="AC1432" s="89"/>
      <c r="AD1432" s="89"/>
      <c r="AE1432" s="89"/>
      <c r="AF1432" s="89"/>
      <c r="AG1432" s="89"/>
      <c r="AH1432" s="89"/>
      <c r="AI1432" s="89"/>
      <c r="AJ1432" s="89"/>
      <c r="AK1432" s="89"/>
      <c r="AL1432" s="89"/>
      <c r="AM1432" s="89"/>
      <c r="AN1432" s="239" t="str">
        <f t="shared" si="179"/>
        <v>MISSING</v>
      </c>
      <c r="AO1432" s="240" t="str">
        <f t="shared" si="180"/>
        <v xml:space="preserve"> </v>
      </c>
      <c r="AP1432" s="239" t="str">
        <f t="shared" si="181"/>
        <v>MISSING</v>
      </c>
      <c r="AQ1432" s="240" t="str">
        <f t="shared" si="182"/>
        <v/>
      </c>
      <c r="AR1432" s="107" t="str">
        <f t="shared" si="183"/>
        <v/>
      </c>
      <c r="AS1432" s="90"/>
    </row>
    <row r="1433" spans="2:45" x14ac:dyDescent="0.25">
      <c r="B1433" s="87"/>
      <c r="C1433" s="87"/>
      <c r="D1433" s="87"/>
      <c r="E1433" s="87"/>
      <c r="F1433" s="87"/>
      <c r="G1433" s="88"/>
      <c r="H1433" s="89"/>
      <c r="I1433" s="89"/>
      <c r="J1433" s="89"/>
      <c r="K1433" s="89"/>
      <c r="L1433" s="89"/>
      <c r="M1433" s="89"/>
      <c r="N1433" s="89"/>
      <c r="O1433" s="89"/>
      <c r="P1433" s="89"/>
      <c r="Q1433" s="89"/>
      <c r="R1433" s="89"/>
      <c r="S1433" s="89"/>
      <c r="T1433" s="89"/>
      <c r="U1433" s="89"/>
      <c r="V1433" s="10" t="str">
        <f t="shared" si="176"/>
        <v>MISSING</v>
      </c>
      <c r="W1433" s="240" t="str">
        <f t="shared" si="177"/>
        <v xml:space="preserve"> </v>
      </c>
      <c r="X1433" s="88"/>
      <c r="Y1433" s="9" t="str">
        <f t="shared" si="178"/>
        <v>no</v>
      </c>
      <c r="Z1433" s="89"/>
      <c r="AA1433" s="89"/>
      <c r="AB1433" s="89"/>
      <c r="AC1433" s="89"/>
      <c r="AD1433" s="89"/>
      <c r="AE1433" s="89"/>
      <c r="AF1433" s="89"/>
      <c r="AG1433" s="89"/>
      <c r="AH1433" s="89"/>
      <c r="AI1433" s="89"/>
      <c r="AJ1433" s="89"/>
      <c r="AK1433" s="89"/>
      <c r="AL1433" s="89"/>
      <c r="AM1433" s="89"/>
      <c r="AN1433" s="239" t="str">
        <f t="shared" si="179"/>
        <v>MISSING</v>
      </c>
      <c r="AO1433" s="240" t="str">
        <f t="shared" si="180"/>
        <v xml:space="preserve"> </v>
      </c>
      <c r="AP1433" s="239" t="str">
        <f t="shared" si="181"/>
        <v>MISSING</v>
      </c>
      <c r="AQ1433" s="240" t="str">
        <f t="shared" si="182"/>
        <v/>
      </c>
      <c r="AR1433" s="107" t="str">
        <f t="shared" si="183"/>
        <v/>
      </c>
      <c r="AS1433" s="90"/>
    </row>
    <row r="1434" spans="2:45" x14ac:dyDescent="0.25">
      <c r="B1434" s="87"/>
      <c r="C1434" s="87"/>
      <c r="D1434" s="87"/>
      <c r="E1434" s="87"/>
      <c r="F1434" s="87"/>
      <c r="G1434" s="88"/>
      <c r="H1434" s="89"/>
      <c r="I1434" s="89"/>
      <c r="J1434" s="89"/>
      <c r="K1434" s="89"/>
      <c r="L1434" s="89"/>
      <c r="M1434" s="89"/>
      <c r="N1434" s="89"/>
      <c r="O1434" s="89"/>
      <c r="P1434" s="89"/>
      <c r="Q1434" s="89"/>
      <c r="R1434" s="89"/>
      <c r="S1434" s="89"/>
      <c r="T1434" s="89"/>
      <c r="U1434" s="89"/>
      <c r="V1434" s="10" t="str">
        <f t="shared" si="176"/>
        <v>MISSING</v>
      </c>
      <c r="W1434" s="240" t="str">
        <f t="shared" si="177"/>
        <v xml:space="preserve"> </v>
      </c>
      <c r="X1434" s="88"/>
      <c r="Y1434" s="9" t="str">
        <f t="shared" si="178"/>
        <v>no</v>
      </c>
      <c r="Z1434" s="89"/>
      <c r="AA1434" s="89"/>
      <c r="AB1434" s="89"/>
      <c r="AC1434" s="89"/>
      <c r="AD1434" s="89"/>
      <c r="AE1434" s="89"/>
      <c r="AF1434" s="89"/>
      <c r="AG1434" s="89"/>
      <c r="AH1434" s="89"/>
      <c r="AI1434" s="89"/>
      <c r="AJ1434" s="89"/>
      <c r="AK1434" s="89"/>
      <c r="AL1434" s="89"/>
      <c r="AM1434" s="89"/>
      <c r="AN1434" s="239" t="str">
        <f t="shared" si="179"/>
        <v>MISSING</v>
      </c>
      <c r="AO1434" s="240" t="str">
        <f t="shared" si="180"/>
        <v xml:space="preserve"> </v>
      </c>
      <c r="AP1434" s="239" t="str">
        <f t="shared" si="181"/>
        <v>MISSING</v>
      </c>
      <c r="AQ1434" s="240" t="str">
        <f t="shared" si="182"/>
        <v/>
      </c>
      <c r="AR1434" s="107" t="str">
        <f t="shared" si="183"/>
        <v/>
      </c>
      <c r="AS1434" s="90"/>
    </row>
    <row r="1435" spans="2:45" x14ac:dyDescent="0.25">
      <c r="B1435" s="87"/>
      <c r="C1435" s="87"/>
      <c r="D1435" s="87"/>
      <c r="E1435" s="87"/>
      <c r="F1435" s="87"/>
      <c r="G1435" s="88"/>
      <c r="H1435" s="89"/>
      <c r="I1435" s="89"/>
      <c r="J1435" s="89"/>
      <c r="K1435" s="89"/>
      <c r="L1435" s="89"/>
      <c r="M1435" s="89"/>
      <c r="N1435" s="89"/>
      <c r="O1435" s="89"/>
      <c r="P1435" s="89"/>
      <c r="Q1435" s="89"/>
      <c r="R1435" s="89"/>
      <c r="S1435" s="89"/>
      <c r="T1435" s="89"/>
      <c r="U1435" s="89"/>
      <c r="V1435" s="10" t="str">
        <f t="shared" si="176"/>
        <v>MISSING</v>
      </c>
      <c r="W1435" s="240" t="str">
        <f t="shared" si="177"/>
        <v xml:space="preserve"> </v>
      </c>
      <c r="X1435" s="88"/>
      <c r="Y1435" s="9" t="str">
        <f t="shared" si="178"/>
        <v>no</v>
      </c>
      <c r="Z1435" s="89"/>
      <c r="AA1435" s="89"/>
      <c r="AB1435" s="89"/>
      <c r="AC1435" s="89"/>
      <c r="AD1435" s="89"/>
      <c r="AE1435" s="89"/>
      <c r="AF1435" s="89"/>
      <c r="AG1435" s="89"/>
      <c r="AH1435" s="89"/>
      <c r="AI1435" s="89"/>
      <c r="AJ1435" s="89"/>
      <c r="AK1435" s="89"/>
      <c r="AL1435" s="89"/>
      <c r="AM1435" s="89"/>
      <c r="AN1435" s="239" t="str">
        <f t="shared" si="179"/>
        <v>MISSING</v>
      </c>
      <c r="AO1435" s="240" t="str">
        <f t="shared" si="180"/>
        <v xml:space="preserve"> </v>
      </c>
      <c r="AP1435" s="239" t="str">
        <f t="shared" si="181"/>
        <v>MISSING</v>
      </c>
      <c r="AQ1435" s="240" t="str">
        <f t="shared" si="182"/>
        <v/>
      </c>
      <c r="AR1435" s="107" t="str">
        <f t="shared" si="183"/>
        <v/>
      </c>
      <c r="AS1435" s="90"/>
    </row>
    <row r="1436" spans="2:45" x14ac:dyDescent="0.25">
      <c r="B1436" s="87"/>
      <c r="C1436" s="87"/>
      <c r="D1436" s="87"/>
      <c r="E1436" s="87"/>
      <c r="F1436" s="87"/>
      <c r="G1436" s="88"/>
      <c r="H1436" s="89"/>
      <c r="I1436" s="89"/>
      <c r="J1436" s="89"/>
      <c r="K1436" s="89"/>
      <c r="L1436" s="89"/>
      <c r="M1436" s="89"/>
      <c r="N1436" s="89"/>
      <c r="O1436" s="89"/>
      <c r="P1436" s="89"/>
      <c r="Q1436" s="89"/>
      <c r="R1436" s="89"/>
      <c r="S1436" s="89"/>
      <c r="T1436" s="89"/>
      <c r="U1436" s="89"/>
      <c r="V1436" s="10" t="str">
        <f t="shared" si="176"/>
        <v>MISSING</v>
      </c>
      <c r="W1436" s="240" t="str">
        <f t="shared" si="177"/>
        <v xml:space="preserve"> </v>
      </c>
      <c r="X1436" s="88"/>
      <c r="Y1436" s="9" t="str">
        <f t="shared" si="178"/>
        <v>no</v>
      </c>
      <c r="Z1436" s="89"/>
      <c r="AA1436" s="89"/>
      <c r="AB1436" s="89"/>
      <c r="AC1436" s="89"/>
      <c r="AD1436" s="89"/>
      <c r="AE1436" s="89"/>
      <c r="AF1436" s="89"/>
      <c r="AG1436" s="89"/>
      <c r="AH1436" s="89"/>
      <c r="AI1436" s="89"/>
      <c r="AJ1436" s="89"/>
      <c r="AK1436" s="89"/>
      <c r="AL1436" s="89"/>
      <c r="AM1436" s="89"/>
      <c r="AN1436" s="239" t="str">
        <f t="shared" si="179"/>
        <v>MISSING</v>
      </c>
      <c r="AO1436" s="240" t="str">
        <f t="shared" si="180"/>
        <v xml:space="preserve"> </v>
      </c>
      <c r="AP1436" s="239" t="str">
        <f t="shared" si="181"/>
        <v>MISSING</v>
      </c>
      <c r="AQ1436" s="240" t="str">
        <f t="shared" si="182"/>
        <v/>
      </c>
      <c r="AR1436" s="107" t="str">
        <f t="shared" si="183"/>
        <v/>
      </c>
      <c r="AS1436" s="90"/>
    </row>
    <row r="1437" spans="2:45" x14ac:dyDescent="0.25">
      <c r="B1437" s="87"/>
      <c r="C1437" s="87"/>
      <c r="D1437" s="87"/>
      <c r="E1437" s="87"/>
      <c r="F1437" s="87"/>
      <c r="G1437" s="88"/>
      <c r="H1437" s="89"/>
      <c r="I1437" s="89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89"/>
      <c r="V1437" s="10" t="str">
        <f t="shared" si="176"/>
        <v>MISSING</v>
      </c>
      <c r="W1437" s="240" t="str">
        <f t="shared" si="177"/>
        <v xml:space="preserve"> </v>
      </c>
      <c r="X1437" s="88"/>
      <c r="Y1437" s="9" t="str">
        <f t="shared" si="178"/>
        <v>no</v>
      </c>
      <c r="Z1437" s="89"/>
      <c r="AA1437" s="89"/>
      <c r="AB1437" s="89"/>
      <c r="AC1437" s="89"/>
      <c r="AD1437" s="89"/>
      <c r="AE1437" s="89"/>
      <c r="AF1437" s="89"/>
      <c r="AG1437" s="89"/>
      <c r="AH1437" s="89"/>
      <c r="AI1437" s="89"/>
      <c r="AJ1437" s="89"/>
      <c r="AK1437" s="89"/>
      <c r="AL1437" s="89"/>
      <c r="AM1437" s="89"/>
      <c r="AN1437" s="239" t="str">
        <f t="shared" si="179"/>
        <v>MISSING</v>
      </c>
      <c r="AO1437" s="240" t="str">
        <f t="shared" si="180"/>
        <v xml:space="preserve"> </v>
      </c>
      <c r="AP1437" s="239" t="str">
        <f t="shared" si="181"/>
        <v>MISSING</v>
      </c>
      <c r="AQ1437" s="240" t="str">
        <f t="shared" si="182"/>
        <v/>
      </c>
      <c r="AR1437" s="107" t="str">
        <f t="shared" si="183"/>
        <v/>
      </c>
      <c r="AS1437" s="90"/>
    </row>
    <row r="1438" spans="2:45" x14ac:dyDescent="0.25">
      <c r="B1438" s="87"/>
      <c r="C1438" s="87"/>
      <c r="D1438" s="87"/>
      <c r="E1438" s="87"/>
      <c r="F1438" s="87"/>
      <c r="G1438" s="88"/>
      <c r="H1438" s="89"/>
      <c r="I1438" s="89"/>
      <c r="J1438" s="89"/>
      <c r="K1438" s="89"/>
      <c r="L1438" s="89"/>
      <c r="M1438" s="89"/>
      <c r="N1438" s="89"/>
      <c r="O1438" s="89"/>
      <c r="P1438" s="89"/>
      <c r="Q1438" s="89"/>
      <c r="R1438" s="89"/>
      <c r="S1438" s="89"/>
      <c r="T1438" s="89"/>
      <c r="U1438" s="89"/>
      <c r="V1438" s="10" t="str">
        <f t="shared" si="176"/>
        <v>MISSING</v>
      </c>
      <c r="W1438" s="240" t="str">
        <f t="shared" si="177"/>
        <v xml:space="preserve"> </v>
      </c>
      <c r="X1438" s="88"/>
      <c r="Y1438" s="9" t="str">
        <f t="shared" si="178"/>
        <v>no</v>
      </c>
      <c r="Z1438" s="89"/>
      <c r="AA1438" s="89"/>
      <c r="AB1438" s="89"/>
      <c r="AC1438" s="89"/>
      <c r="AD1438" s="89"/>
      <c r="AE1438" s="89"/>
      <c r="AF1438" s="89"/>
      <c r="AG1438" s="89"/>
      <c r="AH1438" s="89"/>
      <c r="AI1438" s="89"/>
      <c r="AJ1438" s="89"/>
      <c r="AK1438" s="89"/>
      <c r="AL1438" s="89"/>
      <c r="AM1438" s="89"/>
      <c r="AN1438" s="239" t="str">
        <f t="shared" si="179"/>
        <v>MISSING</v>
      </c>
      <c r="AO1438" s="240" t="str">
        <f t="shared" si="180"/>
        <v xml:space="preserve"> </v>
      </c>
      <c r="AP1438" s="239" t="str">
        <f t="shared" si="181"/>
        <v>MISSING</v>
      </c>
      <c r="AQ1438" s="240" t="str">
        <f t="shared" si="182"/>
        <v/>
      </c>
      <c r="AR1438" s="107" t="str">
        <f t="shared" si="183"/>
        <v/>
      </c>
      <c r="AS1438" s="90"/>
    </row>
    <row r="1439" spans="2:45" x14ac:dyDescent="0.25">
      <c r="B1439" s="87"/>
      <c r="C1439" s="87"/>
      <c r="D1439" s="87"/>
      <c r="E1439" s="87"/>
      <c r="F1439" s="87"/>
      <c r="G1439" s="88"/>
      <c r="H1439" s="89"/>
      <c r="I1439" s="89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89"/>
      <c r="V1439" s="10" t="str">
        <f t="shared" si="176"/>
        <v>MISSING</v>
      </c>
      <c r="W1439" s="240" t="str">
        <f t="shared" si="177"/>
        <v xml:space="preserve"> </v>
      </c>
      <c r="X1439" s="88"/>
      <c r="Y1439" s="9" t="str">
        <f t="shared" si="178"/>
        <v>no</v>
      </c>
      <c r="Z1439" s="89"/>
      <c r="AA1439" s="89"/>
      <c r="AB1439" s="89"/>
      <c r="AC1439" s="89"/>
      <c r="AD1439" s="89"/>
      <c r="AE1439" s="89"/>
      <c r="AF1439" s="89"/>
      <c r="AG1439" s="89"/>
      <c r="AH1439" s="89"/>
      <c r="AI1439" s="89"/>
      <c r="AJ1439" s="89"/>
      <c r="AK1439" s="89"/>
      <c r="AL1439" s="89"/>
      <c r="AM1439" s="89"/>
      <c r="AN1439" s="239" t="str">
        <f t="shared" si="179"/>
        <v>MISSING</v>
      </c>
      <c r="AO1439" s="240" t="str">
        <f t="shared" si="180"/>
        <v xml:space="preserve"> </v>
      </c>
      <c r="AP1439" s="239" t="str">
        <f t="shared" si="181"/>
        <v>MISSING</v>
      </c>
      <c r="AQ1439" s="240" t="str">
        <f t="shared" si="182"/>
        <v/>
      </c>
      <c r="AR1439" s="107" t="str">
        <f t="shared" si="183"/>
        <v/>
      </c>
      <c r="AS1439" s="90"/>
    </row>
    <row r="1440" spans="2:45" x14ac:dyDescent="0.25">
      <c r="B1440" s="87"/>
      <c r="C1440" s="87"/>
      <c r="D1440" s="87"/>
      <c r="E1440" s="87"/>
      <c r="F1440" s="87"/>
      <c r="G1440" s="88"/>
      <c r="H1440" s="89"/>
      <c r="I1440" s="89"/>
      <c r="J1440" s="89"/>
      <c r="K1440" s="89"/>
      <c r="L1440" s="89"/>
      <c r="M1440" s="89"/>
      <c r="N1440" s="89"/>
      <c r="O1440" s="89"/>
      <c r="P1440" s="89"/>
      <c r="Q1440" s="89"/>
      <c r="R1440" s="89"/>
      <c r="S1440" s="89"/>
      <c r="T1440" s="89"/>
      <c r="U1440" s="89"/>
      <c r="V1440" s="10" t="str">
        <f t="shared" si="176"/>
        <v>MISSING</v>
      </c>
      <c r="W1440" s="240" t="str">
        <f t="shared" si="177"/>
        <v xml:space="preserve"> </v>
      </c>
      <c r="X1440" s="88"/>
      <c r="Y1440" s="9" t="str">
        <f t="shared" si="178"/>
        <v>no</v>
      </c>
      <c r="Z1440" s="89"/>
      <c r="AA1440" s="89"/>
      <c r="AB1440" s="89"/>
      <c r="AC1440" s="89"/>
      <c r="AD1440" s="89"/>
      <c r="AE1440" s="89"/>
      <c r="AF1440" s="89"/>
      <c r="AG1440" s="89"/>
      <c r="AH1440" s="89"/>
      <c r="AI1440" s="89"/>
      <c r="AJ1440" s="89"/>
      <c r="AK1440" s="89"/>
      <c r="AL1440" s="89"/>
      <c r="AM1440" s="89"/>
      <c r="AN1440" s="239" t="str">
        <f t="shared" si="179"/>
        <v>MISSING</v>
      </c>
      <c r="AO1440" s="240" t="str">
        <f t="shared" si="180"/>
        <v xml:space="preserve"> </v>
      </c>
      <c r="AP1440" s="239" t="str">
        <f t="shared" si="181"/>
        <v>MISSING</v>
      </c>
      <c r="AQ1440" s="240" t="str">
        <f t="shared" si="182"/>
        <v/>
      </c>
      <c r="AR1440" s="107" t="str">
        <f t="shared" si="183"/>
        <v/>
      </c>
      <c r="AS1440" s="90"/>
    </row>
    <row r="1441" spans="2:45" x14ac:dyDescent="0.25">
      <c r="B1441" s="87"/>
      <c r="C1441" s="87"/>
      <c r="D1441" s="87"/>
      <c r="E1441" s="87"/>
      <c r="F1441" s="87"/>
      <c r="G1441" s="88"/>
      <c r="H1441" s="89"/>
      <c r="I1441" s="89"/>
      <c r="J1441" s="89"/>
      <c r="K1441" s="89"/>
      <c r="L1441" s="89"/>
      <c r="M1441" s="89"/>
      <c r="N1441" s="89"/>
      <c r="O1441" s="89"/>
      <c r="P1441" s="89"/>
      <c r="Q1441" s="89"/>
      <c r="R1441" s="89"/>
      <c r="S1441" s="89"/>
      <c r="T1441" s="89"/>
      <c r="U1441" s="89"/>
      <c r="V1441" s="10" t="str">
        <f t="shared" si="176"/>
        <v>MISSING</v>
      </c>
      <c r="W1441" s="240" t="str">
        <f t="shared" si="177"/>
        <v xml:space="preserve"> </v>
      </c>
      <c r="X1441" s="88"/>
      <c r="Y1441" s="9" t="str">
        <f t="shared" si="178"/>
        <v>no</v>
      </c>
      <c r="Z1441" s="89"/>
      <c r="AA1441" s="89"/>
      <c r="AB1441" s="89"/>
      <c r="AC1441" s="89"/>
      <c r="AD1441" s="89"/>
      <c r="AE1441" s="89"/>
      <c r="AF1441" s="89"/>
      <c r="AG1441" s="89"/>
      <c r="AH1441" s="89"/>
      <c r="AI1441" s="89"/>
      <c r="AJ1441" s="89"/>
      <c r="AK1441" s="89"/>
      <c r="AL1441" s="89"/>
      <c r="AM1441" s="89"/>
      <c r="AN1441" s="239" t="str">
        <f t="shared" si="179"/>
        <v>MISSING</v>
      </c>
      <c r="AO1441" s="240" t="str">
        <f t="shared" si="180"/>
        <v xml:space="preserve"> </v>
      </c>
      <c r="AP1441" s="239" t="str">
        <f t="shared" si="181"/>
        <v>MISSING</v>
      </c>
      <c r="AQ1441" s="240" t="str">
        <f t="shared" si="182"/>
        <v/>
      </c>
      <c r="AR1441" s="107" t="str">
        <f t="shared" si="183"/>
        <v/>
      </c>
      <c r="AS1441" s="90"/>
    </row>
    <row r="1442" spans="2:45" x14ac:dyDescent="0.25">
      <c r="B1442" s="87"/>
      <c r="C1442" s="87"/>
      <c r="D1442" s="87"/>
      <c r="E1442" s="87"/>
      <c r="F1442" s="87"/>
      <c r="G1442" s="88"/>
      <c r="H1442" s="89"/>
      <c r="I1442" s="89"/>
      <c r="J1442" s="89"/>
      <c r="K1442" s="89"/>
      <c r="L1442" s="89"/>
      <c r="M1442" s="89"/>
      <c r="N1442" s="89"/>
      <c r="O1442" s="89"/>
      <c r="P1442" s="89"/>
      <c r="Q1442" s="89"/>
      <c r="R1442" s="89"/>
      <c r="S1442" s="89"/>
      <c r="T1442" s="89"/>
      <c r="U1442" s="89"/>
      <c r="V1442" s="10" t="str">
        <f t="shared" si="176"/>
        <v>MISSING</v>
      </c>
      <c r="W1442" s="240" t="str">
        <f t="shared" si="177"/>
        <v xml:space="preserve"> </v>
      </c>
      <c r="X1442" s="88"/>
      <c r="Y1442" s="9" t="str">
        <f t="shared" si="178"/>
        <v>no</v>
      </c>
      <c r="Z1442" s="89"/>
      <c r="AA1442" s="89"/>
      <c r="AB1442" s="89"/>
      <c r="AC1442" s="89"/>
      <c r="AD1442" s="89"/>
      <c r="AE1442" s="89"/>
      <c r="AF1442" s="89"/>
      <c r="AG1442" s="89"/>
      <c r="AH1442" s="89"/>
      <c r="AI1442" s="89"/>
      <c r="AJ1442" s="89"/>
      <c r="AK1442" s="89"/>
      <c r="AL1442" s="89"/>
      <c r="AM1442" s="89"/>
      <c r="AN1442" s="239" t="str">
        <f t="shared" si="179"/>
        <v>MISSING</v>
      </c>
      <c r="AO1442" s="240" t="str">
        <f t="shared" si="180"/>
        <v xml:space="preserve"> </v>
      </c>
      <c r="AP1442" s="239" t="str">
        <f t="shared" si="181"/>
        <v>MISSING</v>
      </c>
      <c r="AQ1442" s="240" t="str">
        <f t="shared" si="182"/>
        <v/>
      </c>
      <c r="AR1442" s="107" t="str">
        <f t="shared" si="183"/>
        <v/>
      </c>
      <c r="AS1442" s="90"/>
    </row>
    <row r="1443" spans="2:45" x14ac:dyDescent="0.25">
      <c r="B1443" s="87"/>
      <c r="C1443" s="87"/>
      <c r="D1443" s="87"/>
      <c r="E1443" s="87"/>
      <c r="F1443" s="87"/>
      <c r="G1443" s="88"/>
      <c r="H1443" s="89"/>
      <c r="I1443" s="89"/>
      <c r="J1443" s="89"/>
      <c r="K1443" s="89"/>
      <c r="L1443" s="89"/>
      <c r="M1443" s="89"/>
      <c r="N1443" s="89"/>
      <c r="O1443" s="89"/>
      <c r="P1443" s="89"/>
      <c r="Q1443" s="89"/>
      <c r="R1443" s="89"/>
      <c r="S1443" s="89"/>
      <c r="T1443" s="89"/>
      <c r="U1443" s="89"/>
      <c r="V1443" s="10" t="str">
        <f t="shared" si="176"/>
        <v>MISSING</v>
      </c>
      <c r="W1443" s="240" t="str">
        <f t="shared" si="177"/>
        <v xml:space="preserve"> </v>
      </c>
      <c r="X1443" s="88"/>
      <c r="Y1443" s="9" t="str">
        <f t="shared" si="178"/>
        <v>no</v>
      </c>
      <c r="Z1443" s="89"/>
      <c r="AA1443" s="89"/>
      <c r="AB1443" s="89"/>
      <c r="AC1443" s="89"/>
      <c r="AD1443" s="89"/>
      <c r="AE1443" s="89"/>
      <c r="AF1443" s="89"/>
      <c r="AG1443" s="89"/>
      <c r="AH1443" s="89"/>
      <c r="AI1443" s="89"/>
      <c r="AJ1443" s="89"/>
      <c r="AK1443" s="89"/>
      <c r="AL1443" s="89"/>
      <c r="AM1443" s="89"/>
      <c r="AN1443" s="239" t="str">
        <f t="shared" si="179"/>
        <v>MISSING</v>
      </c>
      <c r="AO1443" s="240" t="str">
        <f t="shared" si="180"/>
        <v xml:space="preserve"> </v>
      </c>
      <c r="AP1443" s="239" t="str">
        <f t="shared" si="181"/>
        <v>MISSING</v>
      </c>
      <c r="AQ1443" s="240" t="str">
        <f t="shared" si="182"/>
        <v/>
      </c>
      <c r="AR1443" s="107" t="str">
        <f t="shared" si="183"/>
        <v/>
      </c>
      <c r="AS1443" s="90"/>
    </row>
    <row r="1444" spans="2:45" x14ac:dyDescent="0.25">
      <c r="B1444" s="87"/>
      <c r="C1444" s="87"/>
      <c r="D1444" s="87"/>
      <c r="E1444" s="87"/>
      <c r="F1444" s="87"/>
      <c r="G1444" s="88"/>
      <c r="H1444" s="89"/>
      <c r="I1444" s="89"/>
      <c r="J1444" s="89"/>
      <c r="K1444" s="89"/>
      <c r="L1444" s="89"/>
      <c r="M1444" s="89"/>
      <c r="N1444" s="89"/>
      <c r="O1444" s="89"/>
      <c r="P1444" s="89"/>
      <c r="Q1444" s="89"/>
      <c r="R1444" s="89"/>
      <c r="S1444" s="89"/>
      <c r="T1444" s="89"/>
      <c r="U1444" s="89"/>
      <c r="V1444" s="10" t="str">
        <f t="shared" si="176"/>
        <v>MISSING</v>
      </c>
      <c r="W1444" s="240" t="str">
        <f t="shared" si="177"/>
        <v xml:space="preserve"> </v>
      </c>
      <c r="X1444" s="88"/>
      <c r="Y1444" s="9" t="str">
        <f t="shared" si="178"/>
        <v>no</v>
      </c>
      <c r="Z1444" s="89"/>
      <c r="AA1444" s="89"/>
      <c r="AB1444" s="89"/>
      <c r="AC1444" s="89"/>
      <c r="AD1444" s="89"/>
      <c r="AE1444" s="89"/>
      <c r="AF1444" s="89"/>
      <c r="AG1444" s="89"/>
      <c r="AH1444" s="89"/>
      <c r="AI1444" s="89"/>
      <c r="AJ1444" s="89"/>
      <c r="AK1444" s="89"/>
      <c r="AL1444" s="89"/>
      <c r="AM1444" s="89"/>
      <c r="AN1444" s="239" t="str">
        <f t="shared" si="179"/>
        <v>MISSING</v>
      </c>
      <c r="AO1444" s="240" t="str">
        <f t="shared" si="180"/>
        <v xml:space="preserve"> </v>
      </c>
      <c r="AP1444" s="239" t="str">
        <f t="shared" si="181"/>
        <v>MISSING</v>
      </c>
      <c r="AQ1444" s="240" t="str">
        <f t="shared" si="182"/>
        <v/>
      </c>
      <c r="AR1444" s="107" t="str">
        <f t="shared" si="183"/>
        <v/>
      </c>
      <c r="AS1444" s="90"/>
    </row>
    <row r="1445" spans="2:45" x14ac:dyDescent="0.25">
      <c r="B1445" s="87"/>
      <c r="C1445" s="87"/>
      <c r="D1445" s="87"/>
      <c r="E1445" s="87"/>
      <c r="F1445" s="87"/>
      <c r="G1445" s="88"/>
      <c r="H1445" s="89"/>
      <c r="I1445" s="89"/>
      <c r="J1445" s="89"/>
      <c r="K1445" s="89"/>
      <c r="L1445" s="89"/>
      <c r="M1445" s="89"/>
      <c r="N1445" s="89"/>
      <c r="O1445" s="89"/>
      <c r="P1445" s="89"/>
      <c r="Q1445" s="89"/>
      <c r="R1445" s="89"/>
      <c r="S1445" s="89"/>
      <c r="T1445" s="89"/>
      <c r="U1445" s="89"/>
      <c r="V1445" s="10" t="str">
        <f t="shared" si="176"/>
        <v>MISSING</v>
      </c>
      <c r="W1445" s="240" t="str">
        <f t="shared" si="177"/>
        <v xml:space="preserve"> </v>
      </c>
      <c r="X1445" s="88"/>
      <c r="Y1445" s="9" t="str">
        <f t="shared" si="178"/>
        <v>no</v>
      </c>
      <c r="Z1445" s="89"/>
      <c r="AA1445" s="89"/>
      <c r="AB1445" s="89"/>
      <c r="AC1445" s="89"/>
      <c r="AD1445" s="89"/>
      <c r="AE1445" s="89"/>
      <c r="AF1445" s="89"/>
      <c r="AG1445" s="89"/>
      <c r="AH1445" s="89"/>
      <c r="AI1445" s="89"/>
      <c r="AJ1445" s="89"/>
      <c r="AK1445" s="89"/>
      <c r="AL1445" s="89"/>
      <c r="AM1445" s="89"/>
      <c r="AN1445" s="239" t="str">
        <f t="shared" si="179"/>
        <v>MISSING</v>
      </c>
      <c r="AO1445" s="240" t="str">
        <f t="shared" si="180"/>
        <v xml:space="preserve"> </v>
      </c>
      <c r="AP1445" s="239" t="str">
        <f t="shared" si="181"/>
        <v>MISSING</v>
      </c>
      <c r="AQ1445" s="240" t="str">
        <f t="shared" si="182"/>
        <v/>
      </c>
      <c r="AR1445" s="107" t="str">
        <f t="shared" si="183"/>
        <v/>
      </c>
      <c r="AS1445" s="90"/>
    </row>
    <row r="1446" spans="2:45" x14ac:dyDescent="0.25">
      <c r="B1446" s="87"/>
      <c r="C1446" s="87"/>
      <c r="D1446" s="87"/>
      <c r="E1446" s="87"/>
      <c r="F1446" s="87"/>
      <c r="G1446" s="88"/>
      <c r="H1446" s="89"/>
      <c r="I1446" s="89"/>
      <c r="J1446" s="89"/>
      <c r="K1446" s="89"/>
      <c r="L1446" s="89"/>
      <c r="M1446" s="89"/>
      <c r="N1446" s="89"/>
      <c r="O1446" s="89"/>
      <c r="P1446" s="89"/>
      <c r="Q1446" s="89"/>
      <c r="R1446" s="89"/>
      <c r="S1446" s="89"/>
      <c r="T1446" s="89"/>
      <c r="U1446" s="89"/>
      <c r="V1446" s="10" t="str">
        <f t="shared" si="176"/>
        <v>MISSING</v>
      </c>
      <c r="W1446" s="240" t="str">
        <f t="shared" si="177"/>
        <v xml:space="preserve"> </v>
      </c>
      <c r="X1446" s="88"/>
      <c r="Y1446" s="9" t="str">
        <f t="shared" si="178"/>
        <v>no</v>
      </c>
      <c r="Z1446" s="89"/>
      <c r="AA1446" s="89"/>
      <c r="AB1446" s="89"/>
      <c r="AC1446" s="89"/>
      <c r="AD1446" s="89"/>
      <c r="AE1446" s="89"/>
      <c r="AF1446" s="89"/>
      <c r="AG1446" s="89"/>
      <c r="AH1446" s="89"/>
      <c r="AI1446" s="89"/>
      <c r="AJ1446" s="89"/>
      <c r="AK1446" s="89"/>
      <c r="AL1446" s="89"/>
      <c r="AM1446" s="89"/>
      <c r="AN1446" s="239" t="str">
        <f t="shared" si="179"/>
        <v>MISSING</v>
      </c>
      <c r="AO1446" s="240" t="str">
        <f t="shared" si="180"/>
        <v xml:space="preserve"> </v>
      </c>
      <c r="AP1446" s="239" t="str">
        <f t="shared" si="181"/>
        <v>MISSING</v>
      </c>
      <c r="AQ1446" s="240" t="str">
        <f t="shared" si="182"/>
        <v/>
      </c>
      <c r="AR1446" s="107" t="str">
        <f t="shared" si="183"/>
        <v/>
      </c>
      <c r="AS1446" s="90"/>
    </row>
    <row r="1447" spans="2:45" x14ac:dyDescent="0.25">
      <c r="B1447" s="87"/>
      <c r="C1447" s="87"/>
      <c r="D1447" s="87"/>
      <c r="E1447" s="87"/>
      <c r="F1447" s="87"/>
      <c r="G1447" s="88"/>
      <c r="H1447" s="89"/>
      <c r="I1447" s="89"/>
      <c r="J1447" s="89"/>
      <c r="K1447" s="89"/>
      <c r="L1447" s="89"/>
      <c r="M1447" s="89"/>
      <c r="N1447" s="89"/>
      <c r="O1447" s="89"/>
      <c r="P1447" s="89"/>
      <c r="Q1447" s="89"/>
      <c r="R1447" s="89"/>
      <c r="S1447" s="89"/>
      <c r="T1447" s="89"/>
      <c r="U1447" s="89"/>
      <c r="V1447" s="10" t="str">
        <f t="shared" si="176"/>
        <v>MISSING</v>
      </c>
      <c r="W1447" s="240" t="str">
        <f t="shared" si="177"/>
        <v xml:space="preserve"> </v>
      </c>
      <c r="X1447" s="88"/>
      <c r="Y1447" s="9" t="str">
        <f t="shared" si="178"/>
        <v>no</v>
      </c>
      <c r="Z1447" s="89"/>
      <c r="AA1447" s="89"/>
      <c r="AB1447" s="89"/>
      <c r="AC1447" s="89"/>
      <c r="AD1447" s="89"/>
      <c r="AE1447" s="89"/>
      <c r="AF1447" s="89"/>
      <c r="AG1447" s="89"/>
      <c r="AH1447" s="89"/>
      <c r="AI1447" s="89"/>
      <c r="AJ1447" s="89"/>
      <c r="AK1447" s="89"/>
      <c r="AL1447" s="89"/>
      <c r="AM1447" s="89"/>
      <c r="AN1447" s="239" t="str">
        <f t="shared" si="179"/>
        <v>MISSING</v>
      </c>
      <c r="AO1447" s="240" t="str">
        <f t="shared" si="180"/>
        <v xml:space="preserve"> </v>
      </c>
      <c r="AP1447" s="239" t="str">
        <f t="shared" si="181"/>
        <v>MISSING</v>
      </c>
      <c r="AQ1447" s="240" t="str">
        <f t="shared" si="182"/>
        <v/>
      </c>
      <c r="AR1447" s="107" t="str">
        <f t="shared" si="183"/>
        <v/>
      </c>
      <c r="AS1447" s="90"/>
    </row>
    <row r="1448" spans="2:45" x14ac:dyDescent="0.25">
      <c r="B1448" s="87"/>
      <c r="C1448" s="87"/>
      <c r="D1448" s="87"/>
      <c r="E1448" s="87"/>
      <c r="F1448" s="87"/>
      <c r="G1448" s="88"/>
      <c r="H1448" s="89"/>
      <c r="I1448" s="89"/>
      <c r="J1448" s="89"/>
      <c r="K1448" s="89"/>
      <c r="L1448" s="89"/>
      <c r="M1448" s="89"/>
      <c r="N1448" s="89"/>
      <c r="O1448" s="89"/>
      <c r="P1448" s="89"/>
      <c r="Q1448" s="89"/>
      <c r="R1448" s="89"/>
      <c r="S1448" s="89"/>
      <c r="T1448" s="89"/>
      <c r="U1448" s="89"/>
      <c r="V1448" s="10" t="str">
        <f t="shared" si="176"/>
        <v>MISSING</v>
      </c>
      <c r="W1448" s="240" t="str">
        <f t="shared" si="177"/>
        <v xml:space="preserve"> </v>
      </c>
      <c r="X1448" s="88"/>
      <c r="Y1448" s="9" t="str">
        <f t="shared" si="178"/>
        <v>no</v>
      </c>
      <c r="Z1448" s="89"/>
      <c r="AA1448" s="89"/>
      <c r="AB1448" s="89"/>
      <c r="AC1448" s="89"/>
      <c r="AD1448" s="89"/>
      <c r="AE1448" s="89"/>
      <c r="AF1448" s="89"/>
      <c r="AG1448" s="89"/>
      <c r="AH1448" s="89"/>
      <c r="AI1448" s="89"/>
      <c r="AJ1448" s="89"/>
      <c r="AK1448" s="89"/>
      <c r="AL1448" s="89"/>
      <c r="AM1448" s="89"/>
      <c r="AN1448" s="239" t="str">
        <f t="shared" si="179"/>
        <v>MISSING</v>
      </c>
      <c r="AO1448" s="240" t="str">
        <f t="shared" si="180"/>
        <v xml:space="preserve"> </v>
      </c>
      <c r="AP1448" s="239" t="str">
        <f t="shared" si="181"/>
        <v>MISSING</v>
      </c>
      <c r="AQ1448" s="240" t="str">
        <f t="shared" si="182"/>
        <v/>
      </c>
      <c r="AR1448" s="107" t="str">
        <f t="shared" si="183"/>
        <v/>
      </c>
      <c r="AS1448" s="90"/>
    </row>
    <row r="1449" spans="2:45" x14ac:dyDescent="0.25">
      <c r="B1449" s="87"/>
      <c r="C1449" s="87"/>
      <c r="D1449" s="87"/>
      <c r="E1449" s="87"/>
      <c r="F1449" s="87"/>
      <c r="G1449" s="88"/>
      <c r="H1449" s="89"/>
      <c r="I1449" s="89"/>
      <c r="J1449" s="89"/>
      <c r="K1449" s="89"/>
      <c r="L1449" s="89"/>
      <c r="M1449" s="89"/>
      <c r="N1449" s="89"/>
      <c r="O1449" s="89"/>
      <c r="P1449" s="89"/>
      <c r="Q1449" s="89"/>
      <c r="R1449" s="89"/>
      <c r="S1449" s="89"/>
      <c r="T1449" s="89"/>
      <c r="U1449" s="89"/>
      <c r="V1449" s="10" t="str">
        <f t="shared" si="176"/>
        <v>MISSING</v>
      </c>
      <c r="W1449" s="240" t="str">
        <f t="shared" si="177"/>
        <v xml:space="preserve"> </v>
      </c>
      <c r="X1449" s="88"/>
      <c r="Y1449" s="9" t="str">
        <f t="shared" si="178"/>
        <v>no</v>
      </c>
      <c r="Z1449" s="89"/>
      <c r="AA1449" s="89"/>
      <c r="AB1449" s="89"/>
      <c r="AC1449" s="89"/>
      <c r="AD1449" s="89"/>
      <c r="AE1449" s="89"/>
      <c r="AF1449" s="89"/>
      <c r="AG1449" s="89"/>
      <c r="AH1449" s="89"/>
      <c r="AI1449" s="89"/>
      <c r="AJ1449" s="89"/>
      <c r="AK1449" s="89"/>
      <c r="AL1449" s="89"/>
      <c r="AM1449" s="89"/>
      <c r="AN1449" s="239" t="str">
        <f t="shared" si="179"/>
        <v>MISSING</v>
      </c>
      <c r="AO1449" s="240" t="str">
        <f t="shared" si="180"/>
        <v xml:space="preserve"> </v>
      </c>
      <c r="AP1449" s="239" t="str">
        <f t="shared" si="181"/>
        <v>MISSING</v>
      </c>
      <c r="AQ1449" s="240" t="str">
        <f t="shared" si="182"/>
        <v/>
      </c>
      <c r="AR1449" s="107" t="str">
        <f t="shared" si="183"/>
        <v/>
      </c>
      <c r="AS1449" s="90"/>
    </row>
    <row r="1450" spans="2:45" x14ac:dyDescent="0.25">
      <c r="B1450" s="87"/>
      <c r="C1450" s="87"/>
      <c r="D1450" s="87"/>
      <c r="E1450" s="87"/>
      <c r="F1450" s="87"/>
      <c r="G1450" s="88"/>
      <c r="H1450" s="89"/>
      <c r="I1450" s="89"/>
      <c r="J1450" s="89"/>
      <c r="K1450" s="89"/>
      <c r="L1450" s="89"/>
      <c r="M1450" s="89"/>
      <c r="N1450" s="89"/>
      <c r="O1450" s="89"/>
      <c r="P1450" s="89"/>
      <c r="Q1450" s="89"/>
      <c r="R1450" s="89"/>
      <c r="S1450" s="89"/>
      <c r="T1450" s="89"/>
      <c r="U1450" s="89"/>
      <c r="V1450" s="10" t="str">
        <f t="shared" si="176"/>
        <v>MISSING</v>
      </c>
      <c r="W1450" s="240" t="str">
        <f t="shared" si="177"/>
        <v xml:space="preserve"> </v>
      </c>
      <c r="X1450" s="88"/>
      <c r="Y1450" s="9" t="str">
        <f t="shared" si="178"/>
        <v>no</v>
      </c>
      <c r="Z1450" s="89"/>
      <c r="AA1450" s="89"/>
      <c r="AB1450" s="89"/>
      <c r="AC1450" s="89"/>
      <c r="AD1450" s="89"/>
      <c r="AE1450" s="89"/>
      <c r="AF1450" s="89"/>
      <c r="AG1450" s="89"/>
      <c r="AH1450" s="89"/>
      <c r="AI1450" s="89"/>
      <c r="AJ1450" s="89"/>
      <c r="AK1450" s="89"/>
      <c r="AL1450" s="89"/>
      <c r="AM1450" s="89"/>
      <c r="AN1450" s="239" t="str">
        <f t="shared" si="179"/>
        <v>MISSING</v>
      </c>
      <c r="AO1450" s="240" t="str">
        <f t="shared" si="180"/>
        <v xml:space="preserve"> </v>
      </c>
      <c r="AP1450" s="239" t="str">
        <f t="shared" si="181"/>
        <v>MISSING</v>
      </c>
      <c r="AQ1450" s="240" t="str">
        <f t="shared" si="182"/>
        <v/>
      </c>
      <c r="AR1450" s="107" t="str">
        <f t="shared" si="183"/>
        <v/>
      </c>
      <c r="AS1450" s="90"/>
    </row>
    <row r="1451" spans="2:45" x14ac:dyDescent="0.25">
      <c r="B1451" s="87"/>
      <c r="C1451" s="87"/>
      <c r="D1451" s="87"/>
      <c r="E1451" s="87"/>
      <c r="F1451" s="87"/>
      <c r="G1451" s="88"/>
      <c r="H1451" s="89"/>
      <c r="I1451" s="89"/>
      <c r="J1451" s="89"/>
      <c r="K1451" s="89"/>
      <c r="L1451" s="89"/>
      <c r="M1451" s="89"/>
      <c r="N1451" s="89"/>
      <c r="O1451" s="89"/>
      <c r="P1451" s="89"/>
      <c r="Q1451" s="89"/>
      <c r="R1451" s="89"/>
      <c r="S1451" s="89"/>
      <c r="T1451" s="89"/>
      <c r="U1451" s="89"/>
      <c r="V1451" s="10" t="str">
        <f t="shared" si="176"/>
        <v>MISSING</v>
      </c>
      <c r="W1451" s="240" t="str">
        <f t="shared" si="177"/>
        <v xml:space="preserve"> </v>
      </c>
      <c r="X1451" s="88"/>
      <c r="Y1451" s="9" t="str">
        <f t="shared" si="178"/>
        <v>no</v>
      </c>
      <c r="Z1451" s="89"/>
      <c r="AA1451" s="89"/>
      <c r="AB1451" s="89"/>
      <c r="AC1451" s="89"/>
      <c r="AD1451" s="89"/>
      <c r="AE1451" s="89"/>
      <c r="AF1451" s="89"/>
      <c r="AG1451" s="89"/>
      <c r="AH1451" s="89"/>
      <c r="AI1451" s="89"/>
      <c r="AJ1451" s="89"/>
      <c r="AK1451" s="89"/>
      <c r="AL1451" s="89"/>
      <c r="AM1451" s="89"/>
      <c r="AN1451" s="239" t="str">
        <f t="shared" si="179"/>
        <v>MISSING</v>
      </c>
      <c r="AO1451" s="240" t="str">
        <f t="shared" si="180"/>
        <v xml:space="preserve"> </v>
      </c>
      <c r="AP1451" s="239" t="str">
        <f t="shared" si="181"/>
        <v>MISSING</v>
      </c>
      <c r="AQ1451" s="240" t="str">
        <f t="shared" si="182"/>
        <v/>
      </c>
      <c r="AR1451" s="107" t="str">
        <f t="shared" si="183"/>
        <v/>
      </c>
      <c r="AS1451" s="90"/>
    </row>
    <row r="1452" spans="2:45" x14ac:dyDescent="0.25">
      <c r="B1452" s="87"/>
      <c r="C1452" s="87"/>
      <c r="D1452" s="87"/>
      <c r="E1452" s="87"/>
      <c r="F1452" s="87"/>
      <c r="G1452" s="88"/>
      <c r="H1452" s="89"/>
      <c r="I1452" s="89"/>
      <c r="J1452" s="89"/>
      <c r="K1452" s="89"/>
      <c r="L1452" s="89"/>
      <c r="M1452" s="89"/>
      <c r="N1452" s="89"/>
      <c r="O1452" s="89"/>
      <c r="P1452" s="89"/>
      <c r="Q1452" s="89"/>
      <c r="R1452" s="89"/>
      <c r="S1452" s="89"/>
      <c r="T1452" s="89"/>
      <c r="U1452" s="89"/>
      <c r="V1452" s="10" t="str">
        <f t="shared" si="176"/>
        <v>MISSING</v>
      </c>
      <c r="W1452" s="240" t="str">
        <f t="shared" si="177"/>
        <v xml:space="preserve"> </v>
      </c>
      <c r="X1452" s="88"/>
      <c r="Y1452" s="9" t="str">
        <f t="shared" si="178"/>
        <v>no</v>
      </c>
      <c r="Z1452" s="89"/>
      <c r="AA1452" s="89"/>
      <c r="AB1452" s="89"/>
      <c r="AC1452" s="89"/>
      <c r="AD1452" s="89"/>
      <c r="AE1452" s="89"/>
      <c r="AF1452" s="89"/>
      <c r="AG1452" s="89"/>
      <c r="AH1452" s="89"/>
      <c r="AI1452" s="89"/>
      <c r="AJ1452" s="89"/>
      <c r="AK1452" s="89"/>
      <c r="AL1452" s="89"/>
      <c r="AM1452" s="89"/>
      <c r="AN1452" s="239" t="str">
        <f t="shared" si="179"/>
        <v>MISSING</v>
      </c>
      <c r="AO1452" s="240" t="str">
        <f t="shared" si="180"/>
        <v xml:space="preserve"> </v>
      </c>
      <c r="AP1452" s="239" t="str">
        <f t="shared" si="181"/>
        <v>MISSING</v>
      </c>
      <c r="AQ1452" s="240" t="str">
        <f t="shared" si="182"/>
        <v/>
      </c>
      <c r="AR1452" s="107" t="str">
        <f t="shared" si="183"/>
        <v/>
      </c>
      <c r="AS1452" s="90"/>
    </row>
    <row r="1453" spans="2:45" x14ac:dyDescent="0.25">
      <c r="B1453" s="87"/>
      <c r="C1453" s="87"/>
      <c r="D1453" s="87"/>
      <c r="E1453" s="87"/>
      <c r="F1453" s="87"/>
      <c r="G1453" s="88"/>
      <c r="H1453" s="89"/>
      <c r="I1453" s="89"/>
      <c r="J1453" s="89"/>
      <c r="K1453" s="89"/>
      <c r="L1453" s="89"/>
      <c r="M1453" s="89"/>
      <c r="N1453" s="89"/>
      <c r="O1453" s="89"/>
      <c r="P1453" s="89"/>
      <c r="Q1453" s="89"/>
      <c r="R1453" s="89"/>
      <c r="S1453" s="89"/>
      <c r="T1453" s="89"/>
      <c r="U1453" s="89"/>
      <c r="V1453" s="10" t="str">
        <f t="shared" si="176"/>
        <v>MISSING</v>
      </c>
      <c r="W1453" s="240" t="str">
        <f t="shared" si="177"/>
        <v xml:space="preserve"> </v>
      </c>
      <c r="X1453" s="88"/>
      <c r="Y1453" s="9" t="str">
        <f t="shared" si="178"/>
        <v>no</v>
      </c>
      <c r="Z1453" s="89"/>
      <c r="AA1453" s="89"/>
      <c r="AB1453" s="89"/>
      <c r="AC1453" s="89"/>
      <c r="AD1453" s="89"/>
      <c r="AE1453" s="89"/>
      <c r="AF1453" s="89"/>
      <c r="AG1453" s="89"/>
      <c r="AH1453" s="89"/>
      <c r="AI1453" s="89"/>
      <c r="AJ1453" s="89"/>
      <c r="AK1453" s="89"/>
      <c r="AL1453" s="89"/>
      <c r="AM1453" s="89"/>
      <c r="AN1453" s="239" t="str">
        <f t="shared" si="179"/>
        <v>MISSING</v>
      </c>
      <c r="AO1453" s="240" t="str">
        <f t="shared" si="180"/>
        <v xml:space="preserve"> </v>
      </c>
      <c r="AP1453" s="239" t="str">
        <f t="shared" si="181"/>
        <v>MISSING</v>
      </c>
      <c r="AQ1453" s="240" t="str">
        <f t="shared" si="182"/>
        <v/>
      </c>
      <c r="AR1453" s="107" t="str">
        <f t="shared" si="183"/>
        <v/>
      </c>
      <c r="AS1453" s="90"/>
    </row>
    <row r="1454" spans="2:45" x14ac:dyDescent="0.25">
      <c r="B1454" s="87"/>
      <c r="C1454" s="87"/>
      <c r="D1454" s="87"/>
      <c r="E1454" s="87"/>
      <c r="F1454" s="87"/>
      <c r="G1454" s="88"/>
      <c r="H1454" s="89"/>
      <c r="I1454" s="89"/>
      <c r="J1454" s="89"/>
      <c r="K1454" s="89"/>
      <c r="L1454" s="89"/>
      <c r="M1454" s="89"/>
      <c r="N1454" s="89"/>
      <c r="O1454" s="89"/>
      <c r="P1454" s="89"/>
      <c r="Q1454" s="89"/>
      <c r="R1454" s="89"/>
      <c r="S1454" s="89"/>
      <c r="T1454" s="89"/>
      <c r="U1454" s="89"/>
      <c r="V1454" s="10" t="str">
        <f t="shared" si="176"/>
        <v>MISSING</v>
      </c>
      <c r="W1454" s="240" t="str">
        <f t="shared" si="177"/>
        <v xml:space="preserve"> </v>
      </c>
      <c r="X1454" s="88"/>
      <c r="Y1454" s="9" t="str">
        <f t="shared" si="178"/>
        <v>no</v>
      </c>
      <c r="Z1454" s="89"/>
      <c r="AA1454" s="89"/>
      <c r="AB1454" s="89"/>
      <c r="AC1454" s="89"/>
      <c r="AD1454" s="89"/>
      <c r="AE1454" s="89"/>
      <c r="AF1454" s="89"/>
      <c r="AG1454" s="89"/>
      <c r="AH1454" s="89"/>
      <c r="AI1454" s="89"/>
      <c r="AJ1454" s="89"/>
      <c r="AK1454" s="89"/>
      <c r="AL1454" s="89"/>
      <c r="AM1454" s="89"/>
      <c r="AN1454" s="239" t="str">
        <f t="shared" si="179"/>
        <v>MISSING</v>
      </c>
      <c r="AO1454" s="240" t="str">
        <f t="shared" si="180"/>
        <v xml:space="preserve"> </v>
      </c>
      <c r="AP1454" s="239" t="str">
        <f t="shared" si="181"/>
        <v>MISSING</v>
      </c>
      <c r="AQ1454" s="240" t="str">
        <f t="shared" si="182"/>
        <v/>
      </c>
      <c r="AR1454" s="107" t="str">
        <f t="shared" si="183"/>
        <v/>
      </c>
      <c r="AS1454" s="90"/>
    </row>
    <row r="1455" spans="2:45" x14ac:dyDescent="0.25">
      <c r="B1455" s="87"/>
      <c r="C1455" s="87"/>
      <c r="D1455" s="87"/>
      <c r="E1455" s="87"/>
      <c r="F1455" s="87"/>
      <c r="G1455" s="88"/>
      <c r="H1455" s="89"/>
      <c r="I1455" s="89"/>
      <c r="J1455" s="89"/>
      <c r="K1455" s="89"/>
      <c r="L1455" s="89"/>
      <c r="M1455" s="89"/>
      <c r="N1455" s="89"/>
      <c r="O1455" s="89"/>
      <c r="P1455" s="89"/>
      <c r="Q1455" s="89"/>
      <c r="R1455" s="89"/>
      <c r="S1455" s="89"/>
      <c r="T1455" s="89"/>
      <c r="U1455" s="89"/>
      <c r="V1455" s="10" t="str">
        <f t="shared" si="176"/>
        <v>MISSING</v>
      </c>
      <c r="W1455" s="240" t="str">
        <f t="shared" si="177"/>
        <v xml:space="preserve"> </v>
      </c>
      <c r="X1455" s="88"/>
      <c r="Y1455" s="9" t="str">
        <f t="shared" si="178"/>
        <v>no</v>
      </c>
      <c r="Z1455" s="89"/>
      <c r="AA1455" s="89"/>
      <c r="AB1455" s="89"/>
      <c r="AC1455" s="89"/>
      <c r="AD1455" s="89"/>
      <c r="AE1455" s="89"/>
      <c r="AF1455" s="89"/>
      <c r="AG1455" s="89"/>
      <c r="AH1455" s="89"/>
      <c r="AI1455" s="89"/>
      <c r="AJ1455" s="89"/>
      <c r="AK1455" s="89"/>
      <c r="AL1455" s="89"/>
      <c r="AM1455" s="89"/>
      <c r="AN1455" s="239" t="str">
        <f t="shared" si="179"/>
        <v>MISSING</v>
      </c>
      <c r="AO1455" s="240" t="str">
        <f t="shared" si="180"/>
        <v xml:space="preserve"> </v>
      </c>
      <c r="AP1455" s="239" t="str">
        <f t="shared" si="181"/>
        <v>MISSING</v>
      </c>
      <c r="AQ1455" s="240" t="str">
        <f t="shared" si="182"/>
        <v/>
      </c>
      <c r="AR1455" s="107" t="str">
        <f t="shared" si="183"/>
        <v/>
      </c>
      <c r="AS1455" s="90"/>
    </row>
    <row r="1456" spans="2:45" x14ac:dyDescent="0.25">
      <c r="B1456" s="87"/>
      <c r="C1456" s="87"/>
      <c r="D1456" s="87"/>
      <c r="E1456" s="87"/>
      <c r="F1456" s="87"/>
      <c r="G1456" s="88"/>
      <c r="H1456" s="89"/>
      <c r="I1456" s="89"/>
      <c r="J1456" s="89"/>
      <c r="K1456" s="89"/>
      <c r="L1456" s="89"/>
      <c r="M1456" s="89"/>
      <c r="N1456" s="89"/>
      <c r="O1456" s="89"/>
      <c r="P1456" s="89"/>
      <c r="Q1456" s="89"/>
      <c r="R1456" s="89"/>
      <c r="S1456" s="89"/>
      <c r="T1456" s="89"/>
      <c r="U1456" s="89"/>
      <c r="V1456" s="10" t="str">
        <f t="shared" si="176"/>
        <v>MISSING</v>
      </c>
      <c r="W1456" s="240" t="str">
        <f t="shared" si="177"/>
        <v xml:space="preserve"> </v>
      </c>
      <c r="X1456" s="88"/>
      <c r="Y1456" s="9" t="str">
        <f t="shared" si="178"/>
        <v>no</v>
      </c>
      <c r="Z1456" s="89"/>
      <c r="AA1456" s="89"/>
      <c r="AB1456" s="89"/>
      <c r="AC1456" s="89"/>
      <c r="AD1456" s="89"/>
      <c r="AE1456" s="89"/>
      <c r="AF1456" s="89"/>
      <c r="AG1456" s="89"/>
      <c r="AH1456" s="89"/>
      <c r="AI1456" s="89"/>
      <c r="AJ1456" s="89"/>
      <c r="AK1456" s="89"/>
      <c r="AL1456" s="89"/>
      <c r="AM1456" s="89"/>
      <c r="AN1456" s="239" t="str">
        <f t="shared" si="179"/>
        <v>MISSING</v>
      </c>
      <c r="AO1456" s="240" t="str">
        <f t="shared" si="180"/>
        <v xml:space="preserve"> </v>
      </c>
      <c r="AP1456" s="239" t="str">
        <f t="shared" si="181"/>
        <v>MISSING</v>
      </c>
      <c r="AQ1456" s="240" t="str">
        <f t="shared" si="182"/>
        <v/>
      </c>
      <c r="AR1456" s="107" t="str">
        <f t="shared" si="183"/>
        <v/>
      </c>
      <c r="AS1456" s="90"/>
    </row>
    <row r="1457" spans="2:45" x14ac:dyDescent="0.25">
      <c r="B1457" s="87"/>
      <c r="C1457" s="87"/>
      <c r="D1457" s="87"/>
      <c r="E1457" s="87"/>
      <c r="F1457" s="87"/>
      <c r="G1457" s="88"/>
      <c r="H1457" s="89"/>
      <c r="I1457" s="89"/>
      <c r="J1457" s="89"/>
      <c r="K1457" s="89"/>
      <c r="L1457" s="89"/>
      <c r="M1457" s="89"/>
      <c r="N1457" s="89"/>
      <c r="O1457" s="89"/>
      <c r="P1457" s="89"/>
      <c r="Q1457" s="89"/>
      <c r="R1457" s="89"/>
      <c r="S1457" s="89"/>
      <c r="T1457" s="89"/>
      <c r="U1457" s="89"/>
      <c r="V1457" s="10" t="str">
        <f t="shared" si="176"/>
        <v>MISSING</v>
      </c>
      <c r="W1457" s="240" t="str">
        <f t="shared" si="177"/>
        <v xml:space="preserve"> </v>
      </c>
      <c r="X1457" s="88"/>
      <c r="Y1457" s="9" t="str">
        <f t="shared" si="178"/>
        <v>no</v>
      </c>
      <c r="Z1457" s="89"/>
      <c r="AA1457" s="89"/>
      <c r="AB1457" s="89"/>
      <c r="AC1457" s="89"/>
      <c r="AD1457" s="89"/>
      <c r="AE1457" s="89"/>
      <c r="AF1457" s="89"/>
      <c r="AG1457" s="89"/>
      <c r="AH1457" s="89"/>
      <c r="AI1457" s="89"/>
      <c r="AJ1457" s="89"/>
      <c r="AK1457" s="89"/>
      <c r="AL1457" s="89"/>
      <c r="AM1457" s="89"/>
      <c r="AN1457" s="239" t="str">
        <f t="shared" si="179"/>
        <v>MISSING</v>
      </c>
      <c r="AO1457" s="240" t="str">
        <f t="shared" si="180"/>
        <v xml:space="preserve"> </v>
      </c>
      <c r="AP1457" s="239" t="str">
        <f t="shared" si="181"/>
        <v>MISSING</v>
      </c>
      <c r="AQ1457" s="240" t="str">
        <f t="shared" si="182"/>
        <v/>
      </c>
      <c r="AR1457" s="107" t="str">
        <f t="shared" si="183"/>
        <v/>
      </c>
      <c r="AS1457" s="90"/>
    </row>
    <row r="1458" spans="2:45" x14ac:dyDescent="0.25">
      <c r="B1458" s="87"/>
      <c r="C1458" s="87"/>
      <c r="D1458" s="87"/>
      <c r="E1458" s="87"/>
      <c r="F1458" s="87"/>
      <c r="G1458" s="88"/>
      <c r="H1458" s="89"/>
      <c r="I1458" s="89"/>
      <c r="J1458" s="89"/>
      <c r="K1458" s="89"/>
      <c r="L1458" s="89"/>
      <c r="M1458" s="89"/>
      <c r="N1458" s="89"/>
      <c r="O1458" s="89"/>
      <c r="P1458" s="89"/>
      <c r="Q1458" s="89"/>
      <c r="R1458" s="89"/>
      <c r="S1458" s="89"/>
      <c r="T1458" s="89"/>
      <c r="U1458" s="89"/>
      <c r="V1458" s="10" t="str">
        <f t="shared" si="176"/>
        <v>MISSING</v>
      </c>
      <c r="W1458" s="240" t="str">
        <f t="shared" si="177"/>
        <v xml:space="preserve"> </v>
      </c>
      <c r="X1458" s="88"/>
      <c r="Y1458" s="9" t="str">
        <f t="shared" si="178"/>
        <v>no</v>
      </c>
      <c r="Z1458" s="89"/>
      <c r="AA1458" s="89"/>
      <c r="AB1458" s="89"/>
      <c r="AC1458" s="89"/>
      <c r="AD1458" s="89"/>
      <c r="AE1458" s="89"/>
      <c r="AF1458" s="89"/>
      <c r="AG1458" s="89"/>
      <c r="AH1458" s="89"/>
      <c r="AI1458" s="89"/>
      <c r="AJ1458" s="89"/>
      <c r="AK1458" s="89"/>
      <c r="AL1458" s="89"/>
      <c r="AM1458" s="89"/>
      <c r="AN1458" s="239" t="str">
        <f t="shared" si="179"/>
        <v>MISSING</v>
      </c>
      <c r="AO1458" s="240" t="str">
        <f t="shared" si="180"/>
        <v xml:space="preserve"> </v>
      </c>
      <c r="AP1458" s="239" t="str">
        <f t="shared" si="181"/>
        <v>MISSING</v>
      </c>
      <c r="AQ1458" s="240" t="str">
        <f t="shared" si="182"/>
        <v/>
      </c>
      <c r="AR1458" s="107" t="str">
        <f t="shared" si="183"/>
        <v/>
      </c>
      <c r="AS1458" s="90"/>
    </row>
    <row r="1459" spans="2:45" x14ac:dyDescent="0.25">
      <c r="B1459" s="87"/>
      <c r="C1459" s="87"/>
      <c r="D1459" s="87"/>
      <c r="E1459" s="87"/>
      <c r="F1459" s="87"/>
      <c r="G1459" s="88"/>
      <c r="H1459" s="89"/>
      <c r="I1459" s="89"/>
      <c r="J1459" s="89"/>
      <c r="K1459" s="89"/>
      <c r="L1459" s="89"/>
      <c r="M1459" s="89"/>
      <c r="N1459" s="89"/>
      <c r="O1459" s="89"/>
      <c r="P1459" s="89"/>
      <c r="Q1459" s="89"/>
      <c r="R1459" s="89"/>
      <c r="S1459" s="89"/>
      <c r="T1459" s="89"/>
      <c r="U1459" s="89"/>
      <c r="V1459" s="10" t="str">
        <f t="shared" si="176"/>
        <v>MISSING</v>
      </c>
      <c r="W1459" s="240" t="str">
        <f t="shared" si="177"/>
        <v xml:space="preserve"> </v>
      </c>
      <c r="X1459" s="88"/>
      <c r="Y1459" s="9" t="str">
        <f t="shared" si="178"/>
        <v>no</v>
      </c>
      <c r="Z1459" s="89"/>
      <c r="AA1459" s="89"/>
      <c r="AB1459" s="89"/>
      <c r="AC1459" s="89"/>
      <c r="AD1459" s="89"/>
      <c r="AE1459" s="89"/>
      <c r="AF1459" s="89"/>
      <c r="AG1459" s="89"/>
      <c r="AH1459" s="89"/>
      <c r="AI1459" s="89"/>
      <c r="AJ1459" s="89"/>
      <c r="AK1459" s="89"/>
      <c r="AL1459" s="89"/>
      <c r="AM1459" s="89"/>
      <c r="AN1459" s="239" t="str">
        <f t="shared" si="179"/>
        <v>MISSING</v>
      </c>
      <c r="AO1459" s="240" t="str">
        <f t="shared" si="180"/>
        <v xml:space="preserve"> </v>
      </c>
      <c r="AP1459" s="239" t="str">
        <f t="shared" si="181"/>
        <v>MISSING</v>
      </c>
      <c r="AQ1459" s="240" t="str">
        <f t="shared" si="182"/>
        <v/>
      </c>
      <c r="AR1459" s="107" t="str">
        <f t="shared" si="183"/>
        <v/>
      </c>
      <c r="AS1459" s="90"/>
    </row>
    <row r="1460" spans="2:45" x14ac:dyDescent="0.25">
      <c r="B1460" s="87"/>
      <c r="C1460" s="87"/>
      <c r="D1460" s="87"/>
      <c r="E1460" s="87"/>
      <c r="F1460" s="87"/>
      <c r="G1460" s="88"/>
      <c r="H1460" s="89"/>
      <c r="I1460" s="89"/>
      <c r="J1460" s="89"/>
      <c r="K1460" s="89"/>
      <c r="L1460" s="89"/>
      <c r="M1460" s="89"/>
      <c r="N1460" s="89"/>
      <c r="O1460" s="89"/>
      <c r="P1460" s="89"/>
      <c r="Q1460" s="89"/>
      <c r="R1460" s="89"/>
      <c r="S1460" s="89"/>
      <c r="T1460" s="89"/>
      <c r="U1460" s="89"/>
      <c r="V1460" s="10" t="str">
        <f t="shared" si="176"/>
        <v>MISSING</v>
      </c>
      <c r="W1460" s="240" t="str">
        <f t="shared" si="177"/>
        <v xml:space="preserve"> </v>
      </c>
      <c r="X1460" s="88"/>
      <c r="Y1460" s="9" t="str">
        <f t="shared" si="178"/>
        <v>no</v>
      </c>
      <c r="Z1460" s="89"/>
      <c r="AA1460" s="89"/>
      <c r="AB1460" s="89"/>
      <c r="AC1460" s="89"/>
      <c r="AD1460" s="89"/>
      <c r="AE1460" s="89"/>
      <c r="AF1460" s="89"/>
      <c r="AG1460" s="89"/>
      <c r="AH1460" s="89"/>
      <c r="AI1460" s="89"/>
      <c r="AJ1460" s="89"/>
      <c r="AK1460" s="89"/>
      <c r="AL1460" s="89"/>
      <c r="AM1460" s="89"/>
      <c r="AN1460" s="239" t="str">
        <f t="shared" si="179"/>
        <v>MISSING</v>
      </c>
      <c r="AO1460" s="240" t="str">
        <f t="shared" si="180"/>
        <v xml:space="preserve"> </v>
      </c>
      <c r="AP1460" s="239" t="str">
        <f t="shared" si="181"/>
        <v>MISSING</v>
      </c>
      <c r="AQ1460" s="240" t="str">
        <f t="shared" si="182"/>
        <v/>
      </c>
      <c r="AR1460" s="107" t="str">
        <f t="shared" si="183"/>
        <v/>
      </c>
      <c r="AS1460" s="90"/>
    </row>
    <row r="1461" spans="2:45" x14ac:dyDescent="0.25">
      <c r="B1461" s="87"/>
      <c r="C1461" s="87"/>
      <c r="D1461" s="87"/>
      <c r="E1461" s="87"/>
      <c r="F1461" s="87"/>
      <c r="G1461" s="88"/>
      <c r="H1461" s="89"/>
      <c r="I1461" s="89"/>
      <c r="J1461" s="89"/>
      <c r="K1461" s="89"/>
      <c r="L1461" s="89"/>
      <c r="M1461" s="89"/>
      <c r="N1461" s="89"/>
      <c r="O1461" s="89"/>
      <c r="P1461" s="89"/>
      <c r="Q1461" s="89"/>
      <c r="R1461" s="89"/>
      <c r="S1461" s="89"/>
      <c r="T1461" s="89"/>
      <c r="U1461" s="89"/>
      <c r="V1461" s="10" t="str">
        <f t="shared" si="176"/>
        <v>MISSING</v>
      </c>
      <c r="W1461" s="240" t="str">
        <f t="shared" si="177"/>
        <v xml:space="preserve"> </v>
      </c>
      <c r="X1461" s="88"/>
      <c r="Y1461" s="9" t="str">
        <f t="shared" si="178"/>
        <v>no</v>
      </c>
      <c r="Z1461" s="89"/>
      <c r="AA1461" s="89"/>
      <c r="AB1461" s="89"/>
      <c r="AC1461" s="89"/>
      <c r="AD1461" s="89"/>
      <c r="AE1461" s="89"/>
      <c r="AF1461" s="89"/>
      <c r="AG1461" s="89"/>
      <c r="AH1461" s="89"/>
      <c r="AI1461" s="89"/>
      <c r="AJ1461" s="89"/>
      <c r="AK1461" s="89"/>
      <c r="AL1461" s="89"/>
      <c r="AM1461" s="89"/>
      <c r="AN1461" s="239" t="str">
        <f t="shared" si="179"/>
        <v>MISSING</v>
      </c>
      <c r="AO1461" s="240" t="str">
        <f t="shared" si="180"/>
        <v xml:space="preserve"> </v>
      </c>
      <c r="AP1461" s="239" t="str">
        <f t="shared" si="181"/>
        <v>MISSING</v>
      </c>
      <c r="AQ1461" s="240" t="str">
        <f t="shared" si="182"/>
        <v/>
      </c>
      <c r="AR1461" s="107" t="str">
        <f t="shared" si="183"/>
        <v/>
      </c>
      <c r="AS1461" s="90"/>
    </row>
    <row r="1462" spans="2:45" x14ac:dyDescent="0.25">
      <c r="B1462" s="87"/>
      <c r="C1462" s="87"/>
      <c r="D1462" s="87"/>
      <c r="E1462" s="87"/>
      <c r="F1462" s="87"/>
      <c r="G1462" s="88"/>
      <c r="H1462" s="89"/>
      <c r="I1462" s="89"/>
      <c r="J1462" s="89"/>
      <c r="K1462" s="89"/>
      <c r="L1462" s="89"/>
      <c r="M1462" s="89"/>
      <c r="N1462" s="89"/>
      <c r="O1462" s="89"/>
      <c r="P1462" s="89"/>
      <c r="Q1462" s="89"/>
      <c r="R1462" s="89"/>
      <c r="S1462" s="89"/>
      <c r="T1462" s="89"/>
      <c r="U1462" s="89"/>
      <c r="V1462" s="10" t="str">
        <f t="shared" si="176"/>
        <v>MISSING</v>
      </c>
      <c r="W1462" s="240" t="str">
        <f t="shared" si="177"/>
        <v xml:space="preserve"> </v>
      </c>
      <c r="X1462" s="88"/>
      <c r="Y1462" s="9" t="str">
        <f t="shared" si="178"/>
        <v>no</v>
      </c>
      <c r="Z1462" s="89"/>
      <c r="AA1462" s="89"/>
      <c r="AB1462" s="89"/>
      <c r="AC1462" s="89"/>
      <c r="AD1462" s="89"/>
      <c r="AE1462" s="89"/>
      <c r="AF1462" s="89"/>
      <c r="AG1462" s="89"/>
      <c r="AH1462" s="89"/>
      <c r="AI1462" s="89"/>
      <c r="AJ1462" s="89"/>
      <c r="AK1462" s="89"/>
      <c r="AL1462" s="89"/>
      <c r="AM1462" s="89"/>
      <c r="AN1462" s="239" t="str">
        <f t="shared" si="179"/>
        <v>MISSING</v>
      </c>
      <c r="AO1462" s="240" t="str">
        <f t="shared" si="180"/>
        <v xml:space="preserve"> </v>
      </c>
      <c r="AP1462" s="239" t="str">
        <f t="shared" si="181"/>
        <v>MISSING</v>
      </c>
      <c r="AQ1462" s="240" t="str">
        <f t="shared" si="182"/>
        <v/>
      </c>
      <c r="AR1462" s="107" t="str">
        <f t="shared" si="183"/>
        <v/>
      </c>
      <c r="AS1462" s="90"/>
    </row>
    <row r="1463" spans="2:45" x14ac:dyDescent="0.25">
      <c r="B1463" s="87"/>
      <c r="C1463" s="87"/>
      <c r="D1463" s="87"/>
      <c r="E1463" s="87"/>
      <c r="F1463" s="87"/>
      <c r="G1463" s="88"/>
      <c r="H1463" s="89"/>
      <c r="I1463" s="89"/>
      <c r="J1463" s="89"/>
      <c r="K1463" s="89"/>
      <c r="L1463" s="89"/>
      <c r="M1463" s="89"/>
      <c r="N1463" s="89"/>
      <c r="O1463" s="89"/>
      <c r="P1463" s="89"/>
      <c r="Q1463" s="89"/>
      <c r="R1463" s="89"/>
      <c r="S1463" s="89"/>
      <c r="T1463" s="89"/>
      <c r="U1463" s="89"/>
      <c r="V1463" s="10" t="str">
        <f t="shared" si="176"/>
        <v>MISSING</v>
      </c>
      <c r="W1463" s="240" t="str">
        <f t="shared" si="177"/>
        <v xml:space="preserve"> </v>
      </c>
      <c r="X1463" s="88"/>
      <c r="Y1463" s="9" t="str">
        <f t="shared" si="178"/>
        <v>no</v>
      </c>
      <c r="Z1463" s="89"/>
      <c r="AA1463" s="89"/>
      <c r="AB1463" s="89"/>
      <c r="AC1463" s="89"/>
      <c r="AD1463" s="89"/>
      <c r="AE1463" s="89"/>
      <c r="AF1463" s="89"/>
      <c r="AG1463" s="89"/>
      <c r="AH1463" s="89"/>
      <c r="AI1463" s="89"/>
      <c r="AJ1463" s="89"/>
      <c r="AK1463" s="89"/>
      <c r="AL1463" s="89"/>
      <c r="AM1463" s="89"/>
      <c r="AN1463" s="239" t="str">
        <f t="shared" si="179"/>
        <v>MISSING</v>
      </c>
      <c r="AO1463" s="240" t="str">
        <f t="shared" si="180"/>
        <v xml:space="preserve"> </v>
      </c>
      <c r="AP1463" s="239" t="str">
        <f t="shared" si="181"/>
        <v>MISSING</v>
      </c>
      <c r="AQ1463" s="240" t="str">
        <f t="shared" si="182"/>
        <v/>
      </c>
      <c r="AR1463" s="107" t="str">
        <f t="shared" si="183"/>
        <v/>
      </c>
      <c r="AS1463" s="90"/>
    </row>
    <row r="1464" spans="2:45" x14ac:dyDescent="0.25">
      <c r="B1464" s="87"/>
      <c r="C1464" s="87"/>
      <c r="D1464" s="87"/>
      <c r="E1464" s="87"/>
      <c r="F1464" s="87"/>
      <c r="G1464" s="88"/>
      <c r="H1464" s="89"/>
      <c r="I1464" s="89"/>
      <c r="J1464" s="89"/>
      <c r="K1464" s="89"/>
      <c r="L1464" s="89"/>
      <c r="M1464" s="89"/>
      <c r="N1464" s="89"/>
      <c r="O1464" s="89"/>
      <c r="P1464" s="89"/>
      <c r="Q1464" s="89"/>
      <c r="R1464" s="89"/>
      <c r="S1464" s="89"/>
      <c r="T1464" s="89"/>
      <c r="U1464" s="89"/>
      <c r="V1464" s="10" t="str">
        <f t="shared" si="176"/>
        <v>MISSING</v>
      </c>
      <c r="W1464" s="240" t="str">
        <f t="shared" si="177"/>
        <v xml:space="preserve"> </v>
      </c>
      <c r="X1464" s="88"/>
      <c r="Y1464" s="9" t="str">
        <f t="shared" si="178"/>
        <v>no</v>
      </c>
      <c r="Z1464" s="89"/>
      <c r="AA1464" s="89"/>
      <c r="AB1464" s="89"/>
      <c r="AC1464" s="89"/>
      <c r="AD1464" s="89"/>
      <c r="AE1464" s="89"/>
      <c r="AF1464" s="89"/>
      <c r="AG1464" s="89"/>
      <c r="AH1464" s="89"/>
      <c r="AI1464" s="89"/>
      <c r="AJ1464" s="89"/>
      <c r="AK1464" s="89"/>
      <c r="AL1464" s="89"/>
      <c r="AM1464" s="89"/>
      <c r="AN1464" s="239" t="str">
        <f t="shared" si="179"/>
        <v>MISSING</v>
      </c>
      <c r="AO1464" s="240" t="str">
        <f t="shared" si="180"/>
        <v xml:space="preserve"> </v>
      </c>
      <c r="AP1464" s="239" t="str">
        <f t="shared" si="181"/>
        <v>MISSING</v>
      </c>
      <c r="AQ1464" s="240" t="str">
        <f t="shared" si="182"/>
        <v/>
      </c>
      <c r="AR1464" s="107" t="str">
        <f t="shared" si="183"/>
        <v/>
      </c>
      <c r="AS1464" s="90"/>
    </row>
    <row r="1465" spans="2:45" x14ac:dyDescent="0.25">
      <c r="B1465" s="87"/>
      <c r="C1465" s="87"/>
      <c r="D1465" s="87"/>
      <c r="E1465" s="87"/>
      <c r="F1465" s="87"/>
      <c r="G1465" s="88"/>
      <c r="H1465" s="89"/>
      <c r="I1465" s="89"/>
      <c r="J1465" s="89"/>
      <c r="K1465" s="89"/>
      <c r="L1465" s="89"/>
      <c r="M1465" s="89"/>
      <c r="N1465" s="89"/>
      <c r="O1465" s="89"/>
      <c r="P1465" s="89"/>
      <c r="Q1465" s="89"/>
      <c r="R1465" s="89"/>
      <c r="S1465" s="89"/>
      <c r="T1465" s="89"/>
      <c r="U1465" s="89"/>
      <c r="V1465" s="10" t="str">
        <f t="shared" si="176"/>
        <v>MISSING</v>
      </c>
      <c r="W1465" s="240" t="str">
        <f t="shared" si="177"/>
        <v xml:space="preserve"> </v>
      </c>
      <c r="X1465" s="88"/>
      <c r="Y1465" s="9" t="str">
        <f t="shared" si="178"/>
        <v>no</v>
      </c>
      <c r="Z1465" s="89"/>
      <c r="AA1465" s="89"/>
      <c r="AB1465" s="89"/>
      <c r="AC1465" s="89"/>
      <c r="AD1465" s="89"/>
      <c r="AE1465" s="89"/>
      <c r="AF1465" s="89"/>
      <c r="AG1465" s="89"/>
      <c r="AH1465" s="89"/>
      <c r="AI1465" s="89"/>
      <c r="AJ1465" s="89"/>
      <c r="AK1465" s="89"/>
      <c r="AL1465" s="89"/>
      <c r="AM1465" s="89"/>
      <c r="AN1465" s="239" t="str">
        <f t="shared" si="179"/>
        <v>MISSING</v>
      </c>
      <c r="AO1465" s="240" t="str">
        <f t="shared" si="180"/>
        <v xml:space="preserve"> </v>
      </c>
      <c r="AP1465" s="239" t="str">
        <f t="shared" si="181"/>
        <v>MISSING</v>
      </c>
      <c r="AQ1465" s="240" t="str">
        <f t="shared" si="182"/>
        <v/>
      </c>
      <c r="AR1465" s="107" t="str">
        <f t="shared" si="183"/>
        <v/>
      </c>
      <c r="AS1465" s="90"/>
    </row>
    <row r="1466" spans="2:45" x14ac:dyDescent="0.25">
      <c r="B1466" s="87"/>
      <c r="C1466" s="87"/>
      <c r="D1466" s="87"/>
      <c r="E1466" s="87"/>
      <c r="F1466" s="87"/>
      <c r="G1466" s="88"/>
      <c r="H1466" s="89"/>
      <c r="I1466" s="89"/>
      <c r="J1466" s="89"/>
      <c r="K1466" s="89"/>
      <c r="L1466" s="89"/>
      <c r="M1466" s="89"/>
      <c r="N1466" s="89"/>
      <c r="O1466" s="89"/>
      <c r="P1466" s="89"/>
      <c r="Q1466" s="89"/>
      <c r="R1466" s="89"/>
      <c r="S1466" s="89"/>
      <c r="T1466" s="89"/>
      <c r="U1466" s="89"/>
      <c r="V1466" s="10" t="str">
        <f t="shared" si="176"/>
        <v>MISSING</v>
      </c>
      <c r="W1466" s="240" t="str">
        <f t="shared" si="177"/>
        <v xml:space="preserve"> </v>
      </c>
      <c r="X1466" s="88"/>
      <c r="Y1466" s="9" t="str">
        <f t="shared" si="178"/>
        <v>no</v>
      </c>
      <c r="Z1466" s="89"/>
      <c r="AA1466" s="89"/>
      <c r="AB1466" s="89"/>
      <c r="AC1466" s="89"/>
      <c r="AD1466" s="89"/>
      <c r="AE1466" s="89"/>
      <c r="AF1466" s="89"/>
      <c r="AG1466" s="89"/>
      <c r="AH1466" s="89"/>
      <c r="AI1466" s="89"/>
      <c r="AJ1466" s="89"/>
      <c r="AK1466" s="89"/>
      <c r="AL1466" s="89"/>
      <c r="AM1466" s="89"/>
      <c r="AN1466" s="239" t="str">
        <f t="shared" si="179"/>
        <v>MISSING</v>
      </c>
      <c r="AO1466" s="240" t="str">
        <f t="shared" si="180"/>
        <v xml:space="preserve"> </v>
      </c>
      <c r="AP1466" s="239" t="str">
        <f t="shared" si="181"/>
        <v>MISSING</v>
      </c>
      <c r="AQ1466" s="240" t="str">
        <f t="shared" si="182"/>
        <v/>
      </c>
      <c r="AR1466" s="107" t="str">
        <f t="shared" si="183"/>
        <v/>
      </c>
      <c r="AS1466" s="90"/>
    </row>
    <row r="1467" spans="2:45" x14ac:dyDescent="0.25">
      <c r="B1467" s="87"/>
      <c r="C1467" s="87"/>
      <c r="D1467" s="87"/>
      <c r="E1467" s="87"/>
      <c r="F1467" s="87"/>
      <c r="G1467" s="88"/>
      <c r="H1467" s="89"/>
      <c r="I1467" s="89"/>
      <c r="J1467" s="89"/>
      <c r="K1467" s="89"/>
      <c r="L1467" s="89"/>
      <c r="M1467" s="89"/>
      <c r="N1467" s="89"/>
      <c r="O1467" s="89"/>
      <c r="P1467" s="89"/>
      <c r="Q1467" s="89"/>
      <c r="R1467" s="89"/>
      <c r="S1467" s="89"/>
      <c r="T1467" s="89"/>
      <c r="U1467" s="89"/>
      <c r="V1467" s="10" t="str">
        <f t="shared" si="176"/>
        <v>MISSING</v>
      </c>
      <c r="W1467" s="240" t="str">
        <f t="shared" si="177"/>
        <v xml:space="preserve"> </v>
      </c>
      <c r="X1467" s="88"/>
      <c r="Y1467" s="9" t="str">
        <f t="shared" si="178"/>
        <v>no</v>
      </c>
      <c r="Z1467" s="89"/>
      <c r="AA1467" s="89"/>
      <c r="AB1467" s="89"/>
      <c r="AC1467" s="89"/>
      <c r="AD1467" s="89"/>
      <c r="AE1467" s="89"/>
      <c r="AF1467" s="89"/>
      <c r="AG1467" s="89"/>
      <c r="AH1467" s="89"/>
      <c r="AI1467" s="89"/>
      <c r="AJ1467" s="89"/>
      <c r="AK1467" s="89"/>
      <c r="AL1467" s="89"/>
      <c r="AM1467" s="89"/>
      <c r="AN1467" s="239" t="str">
        <f t="shared" si="179"/>
        <v>MISSING</v>
      </c>
      <c r="AO1467" s="240" t="str">
        <f t="shared" si="180"/>
        <v xml:space="preserve"> </v>
      </c>
      <c r="AP1467" s="239" t="str">
        <f t="shared" si="181"/>
        <v>MISSING</v>
      </c>
      <c r="AQ1467" s="240" t="str">
        <f t="shared" si="182"/>
        <v/>
      </c>
      <c r="AR1467" s="107" t="str">
        <f t="shared" si="183"/>
        <v/>
      </c>
      <c r="AS1467" s="90"/>
    </row>
    <row r="1468" spans="2:45" x14ac:dyDescent="0.25">
      <c r="B1468" s="87"/>
      <c r="C1468" s="87"/>
      <c r="D1468" s="87"/>
      <c r="E1468" s="87"/>
      <c r="F1468" s="87"/>
      <c r="G1468" s="88"/>
      <c r="H1468" s="89"/>
      <c r="I1468" s="89"/>
      <c r="J1468" s="89"/>
      <c r="K1468" s="89"/>
      <c r="L1468" s="89"/>
      <c r="M1468" s="89"/>
      <c r="N1468" s="89"/>
      <c r="O1468" s="89"/>
      <c r="P1468" s="89"/>
      <c r="Q1468" s="89"/>
      <c r="R1468" s="89"/>
      <c r="S1468" s="89"/>
      <c r="T1468" s="89"/>
      <c r="U1468" s="89"/>
      <c r="V1468" s="10" t="str">
        <f t="shared" si="176"/>
        <v>MISSING</v>
      </c>
      <c r="W1468" s="240" t="str">
        <f t="shared" si="177"/>
        <v xml:space="preserve"> </v>
      </c>
      <c r="X1468" s="88"/>
      <c r="Y1468" s="9" t="str">
        <f t="shared" si="178"/>
        <v>no</v>
      </c>
      <c r="Z1468" s="89"/>
      <c r="AA1468" s="89"/>
      <c r="AB1468" s="89"/>
      <c r="AC1468" s="89"/>
      <c r="AD1468" s="89"/>
      <c r="AE1468" s="89"/>
      <c r="AF1468" s="89"/>
      <c r="AG1468" s="89"/>
      <c r="AH1468" s="89"/>
      <c r="AI1468" s="89"/>
      <c r="AJ1468" s="89"/>
      <c r="AK1468" s="89"/>
      <c r="AL1468" s="89"/>
      <c r="AM1468" s="89"/>
      <c r="AN1468" s="239" t="str">
        <f t="shared" si="179"/>
        <v>MISSING</v>
      </c>
      <c r="AO1468" s="240" t="str">
        <f t="shared" si="180"/>
        <v xml:space="preserve"> </v>
      </c>
      <c r="AP1468" s="239" t="str">
        <f t="shared" si="181"/>
        <v>MISSING</v>
      </c>
      <c r="AQ1468" s="240" t="str">
        <f t="shared" si="182"/>
        <v/>
      </c>
      <c r="AR1468" s="107" t="str">
        <f t="shared" si="183"/>
        <v/>
      </c>
      <c r="AS1468" s="90"/>
    </row>
    <row r="1469" spans="2:45" x14ac:dyDescent="0.25">
      <c r="B1469" s="87"/>
      <c r="C1469" s="87"/>
      <c r="D1469" s="87"/>
      <c r="E1469" s="87"/>
      <c r="F1469" s="87"/>
      <c r="G1469" s="88"/>
      <c r="H1469" s="89"/>
      <c r="I1469" s="89"/>
      <c r="J1469" s="89"/>
      <c r="K1469" s="89"/>
      <c r="L1469" s="89"/>
      <c r="M1469" s="89"/>
      <c r="N1469" s="89"/>
      <c r="O1469" s="89"/>
      <c r="P1469" s="89"/>
      <c r="Q1469" s="89"/>
      <c r="R1469" s="89"/>
      <c r="S1469" s="89"/>
      <c r="T1469" s="89"/>
      <c r="U1469" s="89"/>
      <c r="V1469" s="10" t="str">
        <f t="shared" si="176"/>
        <v>MISSING</v>
      </c>
      <c r="W1469" s="240" t="str">
        <f t="shared" si="177"/>
        <v xml:space="preserve"> </v>
      </c>
      <c r="X1469" s="88"/>
      <c r="Y1469" s="9" t="str">
        <f t="shared" si="178"/>
        <v>no</v>
      </c>
      <c r="Z1469" s="89"/>
      <c r="AA1469" s="89"/>
      <c r="AB1469" s="89"/>
      <c r="AC1469" s="89"/>
      <c r="AD1469" s="89"/>
      <c r="AE1469" s="89"/>
      <c r="AF1469" s="89"/>
      <c r="AG1469" s="89"/>
      <c r="AH1469" s="89"/>
      <c r="AI1469" s="89"/>
      <c r="AJ1469" s="89"/>
      <c r="AK1469" s="89"/>
      <c r="AL1469" s="89"/>
      <c r="AM1469" s="89"/>
      <c r="AN1469" s="239" t="str">
        <f t="shared" si="179"/>
        <v>MISSING</v>
      </c>
      <c r="AO1469" s="240" t="str">
        <f t="shared" si="180"/>
        <v xml:space="preserve"> </v>
      </c>
      <c r="AP1469" s="239" t="str">
        <f t="shared" si="181"/>
        <v>MISSING</v>
      </c>
      <c r="AQ1469" s="240" t="str">
        <f t="shared" si="182"/>
        <v/>
      </c>
      <c r="AR1469" s="107" t="str">
        <f t="shared" si="183"/>
        <v/>
      </c>
      <c r="AS1469" s="90"/>
    </row>
    <row r="1470" spans="2:45" x14ac:dyDescent="0.25">
      <c r="B1470" s="87"/>
      <c r="C1470" s="87"/>
      <c r="D1470" s="87"/>
      <c r="E1470" s="87"/>
      <c r="F1470" s="87"/>
      <c r="G1470" s="88"/>
      <c r="H1470" s="89"/>
      <c r="I1470" s="89"/>
      <c r="J1470" s="89"/>
      <c r="K1470" s="89"/>
      <c r="L1470" s="89"/>
      <c r="M1470" s="89"/>
      <c r="N1470" s="89"/>
      <c r="O1470" s="89"/>
      <c r="P1470" s="89"/>
      <c r="Q1470" s="89"/>
      <c r="R1470" s="89"/>
      <c r="S1470" s="89"/>
      <c r="T1470" s="89"/>
      <c r="U1470" s="89"/>
      <c r="V1470" s="10" t="str">
        <f t="shared" si="176"/>
        <v>MISSING</v>
      </c>
      <c r="W1470" s="240" t="str">
        <f t="shared" si="177"/>
        <v xml:space="preserve"> </v>
      </c>
      <c r="X1470" s="88"/>
      <c r="Y1470" s="9" t="str">
        <f t="shared" si="178"/>
        <v>no</v>
      </c>
      <c r="Z1470" s="89"/>
      <c r="AA1470" s="89"/>
      <c r="AB1470" s="89"/>
      <c r="AC1470" s="89"/>
      <c r="AD1470" s="89"/>
      <c r="AE1470" s="89"/>
      <c r="AF1470" s="89"/>
      <c r="AG1470" s="89"/>
      <c r="AH1470" s="89"/>
      <c r="AI1470" s="89"/>
      <c r="AJ1470" s="89"/>
      <c r="AK1470" s="89"/>
      <c r="AL1470" s="89"/>
      <c r="AM1470" s="89"/>
      <c r="AN1470" s="239" t="str">
        <f t="shared" si="179"/>
        <v>MISSING</v>
      </c>
      <c r="AO1470" s="240" t="str">
        <f t="shared" si="180"/>
        <v xml:space="preserve"> </v>
      </c>
      <c r="AP1470" s="239" t="str">
        <f t="shared" si="181"/>
        <v>MISSING</v>
      </c>
      <c r="AQ1470" s="240" t="str">
        <f t="shared" si="182"/>
        <v/>
      </c>
      <c r="AR1470" s="107" t="str">
        <f t="shared" si="183"/>
        <v/>
      </c>
      <c r="AS1470" s="90"/>
    </row>
    <row r="1471" spans="2:45" x14ac:dyDescent="0.25">
      <c r="B1471" s="87"/>
      <c r="C1471" s="87"/>
      <c r="D1471" s="87"/>
      <c r="E1471" s="87"/>
      <c r="F1471" s="87"/>
      <c r="G1471" s="88"/>
      <c r="H1471" s="89"/>
      <c r="I1471" s="89"/>
      <c r="J1471" s="89"/>
      <c r="K1471" s="89"/>
      <c r="L1471" s="89"/>
      <c r="M1471" s="89"/>
      <c r="N1471" s="89"/>
      <c r="O1471" s="89"/>
      <c r="P1471" s="89"/>
      <c r="Q1471" s="89"/>
      <c r="R1471" s="89"/>
      <c r="S1471" s="89"/>
      <c r="T1471" s="89"/>
      <c r="U1471" s="89"/>
      <c r="V1471" s="10" t="str">
        <f t="shared" si="176"/>
        <v>MISSING</v>
      </c>
      <c r="W1471" s="240" t="str">
        <f t="shared" si="177"/>
        <v xml:space="preserve"> </v>
      </c>
      <c r="X1471" s="88"/>
      <c r="Y1471" s="9" t="str">
        <f t="shared" si="178"/>
        <v>no</v>
      </c>
      <c r="Z1471" s="89"/>
      <c r="AA1471" s="89"/>
      <c r="AB1471" s="89"/>
      <c r="AC1471" s="89"/>
      <c r="AD1471" s="89"/>
      <c r="AE1471" s="89"/>
      <c r="AF1471" s="89"/>
      <c r="AG1471" s="89"/>
      <c r="AH1471" s="89"/>
      <c r="AI1471" s="89"/>
      <c r="AJ1471" s="89"/>
      <c r="AK1471" s="89"/>
      <c r="AL1471" s="89"/>
      <c r="AM1471" s="89"/>
      <c r="AN1471" s="239" t="str">
        <f t="shared" si="179"/>
        <v>MISSING</v>
      </c>
      <c r="AO1471" s="240" t="str">
        <f t="shared" si="180"/>
        <v xml:space="preserve"> </v>
      </c>
      <c r="AP1471" s="239" t="str">
        <f t="shared" si="181"/>
        <v>MISSING</v>
      </c>
      <c r="AQ1471" s="240" t="str">
        <f t="shared" si="182"/>
        <v/>
      </c>
      <c r="AR1471" s="107" t="str">
        <f t="shared" si="183"/>
        <v/>
      </c>
      <c r="AS1471" s="90"/>
    </row>
    <row r="1472" spans="2:45" x14ac:dyDescent="0.25">
      <c r="B1472" s="87"/>
      <c r="C1472" s="87"/>
      <c r="D1472" s="87"/>
      <c r="E1472" s="87"/>
      <c r="F1472" s="87"/>
      <c r="G1472" s="88"/>
      <c r="H1472" s="89"/>
      <c r="I1472" s="89"/>
      <c r="J1472" s="89"/>
      <c r="K1472" s="89"/>
      <c r="L1472" s="89"/>
      <c r="M1472" s="89"/>
      <c r="N1472" s="89"/>
      <c r="O1472" s="89"/>
      <c r="P1472" s="89"/>
      <c r="Q1472" s="89"/>
      <c r="R1472" s="89"/>
      <c r="S1472" s="89"/>
      <c r="T1472" s="89"/>
      <c r="U1472" s="89"/>
      <c r="V1472" s="10" t="str">
        <f t="shared" si="176"/>
        <v>MISSING</v>
      </c>
      <c r="W1472" s="240" t="str">
        <f t="shared" si="177"/>
        <v xml:space="preserve"> </v>
      </c>
      <c r="X1472" s="88"/>
      <c r="Y1472" s="9" t="str">
        <f t="shared" si="178"/>
        <v>no</v>
      </c>
      <c r="Z1472" s="89"/>
      <c r="AA1472" s="89"/>
      <c r="AB1472" s="89"/>
      <c r="AC1472" s="89"/>
      <c r="AD1472" s="89"/>
      <c r="AE1472" s="89"/>
      <c r="AF1472" s="89"/>
      <c r="AG1472" s="89"/>
      <c r="AH1472" s="89"/>
      <c r="AI1472" s="89"/>
      <c r="AJ1472" s="89"/>
      <c r="AK1472" s="89"/>
      <c r="AL1472" s="89"/>
      <c r="AM1472" s="89"/>
      <c r="AN1472" s="239" t="str">
        <f t="shared" si="179"/>
        <v>MISSING</v>
      </c>
      <c r="AO1472" s="240" t="str">
        <f t="shared" si="180"/>
        <v xml:space="preserve"> </v>
      </c>
      <c r="AP1472" s="239" t="str">
        <f t="shared" si="181"/>
        <v>MISSING</v>
      </c>
      <c r="AQ1472" s="240" t="str">
        <f t="shared" si="182"/>
        <v/>
      </c>
      <c r="AR1472" s="107" t="str">
        <f t="shared" si="183"/>
        <v/>
      </c>
      <c r="AS1472" s="90"/>
    </row>
    <row r="1473" spans="2:45" x14ac:dyDescent="0.25">
      <c r="B1473" s="87"/>
      <c r="C1473" s="87"/>
      <c r="D1473" s="87"/>
      <c r="E1473" s="87"/>
      <c r="F1473" s="87"/>
      <c r="G1473" s="88"/>
      <c r="H1473" s="89"/>
      <c r="I1473" s="89"/>
      <c r="J1473" s="89"/>
      <c r="K1473" s="89"/>
      <c r="L1473" s="89"/>
      <c r="M1473" s="89"/>
      <c r="N1473" s="89"/>
      <c r="O1473" s="89"/>
      <c r="P1473" s="89"/>
      <c r="Q1473" s="89"/>
      <c r="R1473" s="89"/>
      <c r="S1473" s="89"/>
      <c r="T1473" s="89"/>
      <c r="U1473" s="89"/>
      <c r="V1473" s="10" t="str">
        <f t="shared" si="176"/>
        <v>MISSING</v>
      </c>
      <c r="W1473" s="240" t="str">
        <f t="shared" si="177"/>
        <v xml:space="preserve"> </v>
      </c>
      <c r="X1473" s="88"/>
      <c r="Y1473" s="9" t="str">
        <f t="shared" si="178"/>
        <v>no</v>
      </c>
      <c r="Z1473" s="89"/>
      <c r="AA1473" s="89"/>
      <c r="AB1473" s="89"/>
      <c r="AC1473" s="89"/>
      <c r="AD1473" s="89"/>
      <c r="AE1473" s="89"/>
      <c r="AF1473" s="89"/>
      <c r="AG1473" s="89"/>
      <c r="AH1473" s="89"/>
      <c r="AI1473" s="89"/>
      <c r="AJ1473" s="89"/>
      <c r="AK1473" s="89"/>
      <c r="AL1473" s="89"/>
      <c r="AM1473" s="89"/>
      <c r="AN1473" s="239" t="str">
        <f t="shared" si="179"/>
        <v>MISSING</v>
      </c>
      <c r="AO1473" s="240" t="str">
        <f t="shared" si="180"/>
        <v xml:space="preserve"> </v>
      </c>
      <c r="AP1473" s="239" t="str">
        <f t="shared" si="181"/>
        <v>MISSING</v>
      </c>
      <c r="AQ1473" s="240" t="str">
        <f t="shared" si="182"/>
        <v/>
      </c>
      <c r="AR1473" s="107" t="str">
        <f t="shared" si="183"/>
        <v/>
      </c>
      <c r="AS1473" s="90"/>
    </row>
    <row r="1474" spans="2:45" x14ac:dyDescent="0.25">
      <c r="B1474" s="87"/>
      <c r="C1474" s="87"/>
      <c r="D1474" s="87"/>
      <c r="E1474" s="87"/>
      <c r="F1474" s="87"/>
      <c r="G1474" s="88"/>
      <c r="H1474" s="89"/>
      <c r="I1474" s="89"/>
      <c r="J1474" s="89"/>
      <c r="K1474" s="89"/>
      <c r="L1474" s="89"/>
      <c r="M1474" s="89"/>
      <c r="N1474" s="89"/>
      <c r="O1474" s="89"/>
      <c r="P1474" s="89"/>
      <c r="Q1474" s="89"/>
      <c r="R1474" s="89"/>
      <c r="S1474" s="89"/>
      <c r="T1474" s="89"/>
      <c r="U1474" s="89"/>
      <c r="V1474" s="10" t="str">
        <f t="shared" si="176"/>
        <v>MISSING</v>
      </c>
      <c r="W1474" s="240" t="str">
        <f t="shared" si="177"/>
        <v xml:space="preserve"> </v>
      </c>
      <c r="X1474" s="88"/>
      <c r="Y1474" s="9" t="str">
        <f t="shared" si="178"/>
        <v>no</v>
      </c>
      <c r="Z1474" s="89"/>
      <c r="AA1474" s="89"/>
      <c r="AB1474" s="89"/>
      <c r="AC1474" s="89"/>
      <c r="AD1474" s="89"/>
      <c r="AE1474" s="89"/>
      <c r="AF1474" s="89"/>
      <c r="AG1474" s="89"/>
      <c r="AH1474" s="89"/>
      <c r="AI1474" s="89"/>
      <c r="AJ1474" s="89"/>
      <c r="AK1474" s="89"/>
      <c r="AL1474" s="89"/>
      <c r="AM1474" s="89"/>
      <c r="AN1474" s="239" t="str">
        <f t="shared" si="179"/>
        <v>MISSING</v>
      </c>
      <c r="AO1474" s="240" t="str">
        <f t="shared" si="180"/>
        <v xml:space="preserve"> </v>
      </c>
      <c r="AP1474" s="239" t="str">
        <f t="shared" si="181"/>
        <v>MISSING</v>
      </c>
      <c r="AQ1474" s="240" t="str">
        <f t="shared" si="182"/>
        <v/>
      </c>
      <c r="AR1474" s="107" t="str">
        <f t="shared" si="183"/>
        <v/>
      </c>
      <c r="AS1474" s="90"/>
    </row>
    <row r="1475" spans="2:45" x14ac:dyDescent="0.25">
      <c r="B1475" s="87"/>
      <c r="C1475" s="87"/>
      <c r="D1475" s="87"/>
      <c r="E1475" s="87"/>
      <c r="F1475" s="87"/>
      <c r="G1475" s="88"/>
      <c r="H1475" s="89"/>
      <c r="I1475" s="89"/>
      <c r="J1475" s="89"/>
      <c r="K1475" s="89"/>
      <c r="L1475" s="89"/>
      <c r="M1475" s="89"/>
      <c r="N1475" s="89"/>
      <c r="O1475" s="89"/>
      <c r="P1475" s="89"/>
      <c r="Q1475" s="89"/>
      <c r="R1475" s="89"/>
      <c r="S1475" s="89"/>
      <c r="T1475" s="89"/>
      <c r="U1475" s="89"/>
      <c r="V1475" s="10" t="str">
        <f t="shared" si="176"/>
        <v>MISSING</v>
      </c>
      <c r="W1475" s="240" t="str">
        <f t="shared" si="177"/>
        <v xml:space="preserve"> </v>
      </c>
      <c r="X1475" s="88"/>
      <c r="Y1475" s="9" t="str">
        <f t="shared" si="178"/>
        <v>no</v>
      </c>
      <c r="Z1475" s="89"/>
      <c r="AA1475" s="89"/>
      <c r="AB1475" s="89"/>
      <c r="AC1475" s="89"/>
      <c r="AD1475" s="89"/>
      <c r="AE1475" s="89"/>
      <c r="AF1475" s="89"/>
      <c r="AG1475" s="89"/>
      <c r="AH1475" s="89"/>
      <c r="AI1475" s="89"/>
      <c r="AJ1475" s="89"/>
      <c r="AK1475" s="89"/>
      <c r="AL1475" s="89"/>
      <c r="AM1475" s="89"/>
      <c r="AN1475" s="239" t="str">
        <f t="shared" si="179"/>
        <v>MISSING</v>
      </c>
      <c r="AO1475" s="240" t="str">
        <f t="shared" si="180"/>
        <v xml:space="preserve"> </v>
      </c>
      <c r="AP1475" s="239" t="str">
        <f t="shared" si="181"/>
        <v>MISSING</v>
      </c>
      <c r="AQ1475" s="240" t="str">
        <f t="shared" si="182"/>
        <v/>
      </c>
      <c r="AR1475" s="107" t="str">
        <f t="shared" si="183"/>
        <v/>
      </c>
      <c r="AS1475" s="90"/>
    </row>
    <row r="1476" spans="2:45" x14ac:dyDescent="0.25">
      <c r="B1476" s="87"/>
      <c r="C1476" s="87"/>
      <c r="D1476" s="87"/>
      <c r="E1476" s="87"/>
      <c r="F1476" s="87"/>
      <c r="G1476" s="88"/>
      <c r="H1476" s="89"/>
      <c r="I1476" s="89"/>
      <c r="J1476" s="89"/>
      <c r="K1476" s="89"/>
      <c r="L1476" s="89"/>
      <c r="M1476" s="89"/>
      <c r="N1476" s="89"/>
      <c r="O1476" s="89"/>
      <c r="P1476" s="89"/>
      <c r="Q1476" s="89"/>
      <c r="R1476" s="89"/>
      <c r="S1476" s="89"/>
      <c r="T1476" s="89"/>
      <c r="U1476" s="89"/>
      <c r="V1476" s="10" t="str">
        <f t="shared" ref="V1476:V1539" si="184">IF((COUNTBLANK(H1476:U1476))&lt;4,(AVERAGE(H1476:U1476)*14),"MISSING")</f>
        <v>MISSING</v>
      </c>
      <c r="W1476" s="240" t="str">
        <f t="shared" ref="W1476:W1539" si="185">IF(V1476="MISSING"," ",IF(V1476&lt;43,"Low",IF(V1476&lt;61,"Moderate",IF(V1476&gt;=61,"High"," "))))</f>
        <v xml:space="preserve"> </v>
      </c>
      <c r="X1476" s="88"/>
      <c r="Y1476" s="9" t="str">
        <f t="shared" ref="Y1476:Y1539" si="186">IF(X1476-M1476&gt;13,"yes","no")</f>
        <v>no</v>
      </c>
      <c r="Z1476" s="89"/>
      <c r="AA1476" s="89"/>
      <c r="AB1476" s="89"/>
      <c r="AC1476" s="89"/>
      <c r="AD1476" s="89"/>
      <c r="AE1476" s="89"/>
      <c r="AF1476" s="89"/>
      <c r="AG1476" s="89"/>
      <c r="AH1476" s="89"/>
      <c r="AI1476" s="89"/>
      <c r="AJ1476" s="89"/>
      <c r="AK1476" s="89"/>
      <c r="AL1476" s="89"/>
      <c r="AM1476" s="89"/>
      <c r="AN1476" s="239" t="str">
        <f t="shared" ref="AN1476:AN1539" si="187">IF((COUNTBLANK(Z1476:AM1476))&lt;4,(AVERAGE(Z1476:AM1476)*14),"MISSING")</f>
        <v>MISSING</v>
      </c>
      <c r="AO1476" s="240" t="str">
        <f t="shared" ref="AO1476:AO1539" si="188">IF(AN1476="MISSING"," ",IF(AN1476&lt;43,"Low",IF(AN1476&lt;61,"Moderate",IF(AN1476&gt;=61,"High"," "))))</f>
        <v xml:space="preserve"> </v>
      </c>
      <c r="AP1476" s="239" t="str">
        <f t="shared" ref="AP1476:AP1539" si="189">IFERROR(VALUE(AN1476)-VALUE(V1476),"MISSING")</f>
        <v>MISSING</v>
      </c>
      <c r="AQ1476" s="240" t="str">
        <f t="shared" ref="AQ1476:AQ1539" si="190">IF(AP1476="MISSING","",IF(AP1476&gt;2,"yes",IF(AP1476&lt;3,"no")))</f>
        <v/>
      </c>
      <c r="AR1476" s="107" t="str">
        <f t="shared" ref="AR1476:AR1539" si="191">IF(AP1476="MISSING","",IF(AP1476&lt;-2,"yes",IF(AQ1476&gt;-3,"no")))</f>
        <v/>
      </c>
      <c r="AS1476" s="90"/>
    </row>
    <row r="1477" spans="2:45" x14ac:dyDescent="0.25">
      <c r="B1477" s="87"/>
      <c r="C1477" s="87"/>
      <c r="D1477" s="87"/>
      <c r="E1477" s="87"/>
      <c r="F1477" s="87"/>
      <c r="G1477" s="88"/>
      <c r="H1477" s="89"/>
      <c r="I1477" s="89"/>
      <c r="J1477" s="89"/>
      <c r="K1477" s="89"/>
      <c r="L1477" s="89"/>
      <c r="M1477" s="89"/>
      <c r="N1477" s="89"/>
      <c r="O1477" s="89"/>
      <c r="P1477" s="89"/>
      <c r="Q1477" s="89"/>
      <c r="R1477" s="89"/>
      <c r="S1477" s="89"/>
      <c r="T1477" s="89"/>
      <c r="U1477" s="89"/>
      <c r="V1477" s="10" t="str">
        <f t="shared" si="184"/>
        <v>MISSING</v>
      </c>
      <c r="W1477" s="240" t="str">
        <f t="shared" si="185"/>
        <v xml:space="preserve"> </v>
      </c>
      <c r="X1477" s="88"/>
      <c r="Y1477" s="9" t="str">
        <f t="shared" si="186"/>
        <v>no</v>
      </c>
      <c r="Z1477" s="89"/>
      <c r="AA1477" s="89"/>
      <c r="AB1477" s="89"/>
      <c r="AC1477" s="89"/>
      <c r="AD1477" s="89"/>
      <c r="AE1477" s="89"/>
      <c r="AF1477" s="89"/>
      <c r="AG1477" s="89"/>
      <c r="AH1477" s="89"/>
      <c r="AI1477" s="89"/>
      <c r="AJ1477" s="89"/>
      <c r="AK1477" s="89"/>
      <c r="AL1477" s="89"/>
      <c r="AM1477" s="89"/>
      <c r="AN1477" s="239" t="str">
        <f t="shared" si="187"/>
        <v>MISSING</v>
      </c>
      <c r="AO1477" s="240" t="str">
        <f t="shared" si="188"/>
        <v xml:space="preserve"> </v>
      </c>
      <c r="AP1477" s="239" t="str">
        <f t="shared" si="189"/>
        <v>MISSING</v>
      </c>
      <c r="AQ1477" s="240" t="str">
        <f t="shared" si="190"/>
        <v/>
      </c>
      <c r="AR1477" s="107" t="str">
        <f t="shared" si="191"/>
        <v/>
      </c>
      <c r="AS1477" s="90"/>
    </row>
    <row r="1478" spans="2:45" x14ac:dyDescent="0.25">
      <c r="B1478" s="87"/>
      <c r="C1478" s="87"/>
      <c r="D1478" s="87"/>
      <c r="E1478" s="87"/>
      <c r="F1478" s="87"/>
      <c r="G1478" s="88"/>
      <c r="H1478" s="89"/>
      <c r="I1478" s="89"/>
      <c r="J1478" s="89"/>
      <c r="K1478" s="89"/>
      <c r="L1478" s="89"/>
      <c r="M1478" s="89"/>
      <c r="N1478" s="89"/>
      <c r="O1478" s="89"/>
      <c r="P1478" s="89"/>
      <c r="Q1478" s="89"/>
      <c r="R1478" s="89"/>
      <c r="S1478" s="89"/>
      <c r="T1478" s="89"/>
      <c r="U1478" s="89"/>
      <c r="V1478" s="10" t="str">
        <f t="shared" si="184"/>
        <v>MISSING</v>
      </c>
      <c r="W1478" s="240" t="str">
        <f t="shared" si="185"/>
        <v xml:space="preserve"> </v>
      </c>
      <c r="X1478" s="88"/>
      <c r="Y1478" s="9" t="str">
        <f t="shared" si="186"/>
        <v>no</v>
      </c>
      <c r="Z1478" s="89"/>
      <c r="AA1478" s="89"/>
      <c r="AB1478" s="89"/>
      <c r="AC1478" s="89"/>
      <c r="AD1478" s="89"/>
      <c r="AE1478" s="89"/>
      <c r="AF1478" s="89"/>
      <c r="AG1478" s="89"/>
      <c r="AH1478" s="89"/>
      <c r="AI1478" s="89"/>
      <c r="AJ1478" s="89"/>
      <c r="AK1478" s="89"/>
      <c r="AL1478" s="89"/>
      <c r="AM1478" s="89"/>
      <c r="AN1478" s="239" t="str">
        <f t="shared" si="187"/>
        <v>MISSING</v>
      </c>
      <c r="AO1478" s="240" t="str">
        <f t="shared" si="188"/>
        <v xml:space="preserve"> </v>
      </c>
      <c r="AP1478" s="239" t="str">
        <f t="shared" si="189"/>
        <v>MISSING</v>
      </c>
      <c r="AQ1478" s="240" t="str">
        <f t="shared" si="190"/>
        <v/>
      </c>
      <c r="AR1478" s="107" t="str">
        <f t="shared" si="191"/>
        <v/>
      </c>
      <c r="AS1478" s="90"/>
    </row>
    <row r="1479" spans="2:45" x14ac:dyDescent="0.25">
      <c r="B1479" s="87"/>
      <c r="C1479" s="87"/>
      <c r="D1479" s="87"/>
      <c r="E1479" s="87"/>
      <c r="F1479" s="87"/>
      <c r="G1479" s="88"/>
      <c r="H1479" s="89"/>
      <c r="I1479" s="89"/>
      <c r="J1479" s="89"/>
      <c r="K1479" s="89"/>
      <c r="L1479" s="89"/>
      <c r="M1479" s="89"/>
      <c r="N1479" s="89"/>
      <c r="O1479" s="89"/>
      <c r="P1479" s="89"/>
      <c r="Q1479" s="89"/>
      <c r="R1479" s="89"/>
      <c r="S1479" s="89"/>
      <c r="T1479" s="89"/>
      <c r="U1479" s="89"/>
      <c r="V1479" s="10" t="str">
        <f t="shared" si="184"/>
        <v>MISSING</v>
      </c>
      <c r="W1479" s="240" t="str">
        <f t="shared" si="185"/>
        <v xml:space="preserve"> </v>
      </c>
      <c r="X1479" s="88"/>
      <c r="Y1479" s="9" t="str">
        <f t="shared" si="186"/>
        <v>no</v>
      </c>
      <c r="Z1479" s="89"/>
      <c r="AA1479" s="89"/>
      <c r="AB1479" s="89"/>
      <c r="AC1479" s="89"/>
      <c r="AD1479" s="89"/>
      <c r="AE1479" s="89"/>
      <c r="AF1479" s="89"/>
      <c r="AG1479" s="89"/>
      <c r="AH1479" s="89"/>
      <c r="AI1479" s="89"/>
      <c r="AJ1479" s="89"/>
      <c r="AK1479" s="89"/>
      <c r="AL1479" s="89"/>
      <c r="AM1479" s="89"/>
      <c r="AN1479" s="239" t="str">
        <f t="shared" si="187"/>
        <v>MISSING</v>
      </c>
      <c r="AO1479" s="240" t="str">
        <f t="shared" si="188"/>
        <v xml:space="preserve"> </v>
      </c>
      <c r="AP1479" s="239" t="str">
        <f t="shared" si="189"/>
        <v>MISSING</v>
      </c>
      <c r="AQ1479" s="240" t="str">
        <f t="shared" si="190"/>
        <v/>
      </c>
      <c r="AR1479" s="107" t="str">
        <f t="shared" si="191"/>
        <v/>
      </c>
      <c r="AS1479" s="90"/>
    </row>
    <row r="1480" spans="2:45" x14ac:dyDescent="0.25">
      <c r="B1480" s="87"/>
      <c r="C1480" s="87"/>
      <c r="D1480" s="87"/>
      <c r="E1480" s="87"/>
      <c r="F1480" s="87"/>
      <c r="G1480" s="88"/>
      <c r="H1480" s="89"/>
      <c r="I1480" s="89"/>
      <c r="J1480" s="89"/>
      <c r="K1480" s="89"/>
      <c r="L1480" s="89"/>
      <c r="M1480" s="89"/>
      <c r="N1480" s="89"/>
      <c r="O1480" s="89"/>
      <c r="P1480" s="89"/>
      <c r="Q1480" s="89"/>
      <c r="R1480" s="89"/>
      <c r="S1480" s="89"/>
      <c r="T1480" s="89"/>
      <c r="U1480" s="89"/>
      <c r="V1480" s="10" t="str">
        <f t="shared" si="184"/>
        <v>MISSING</v>
      </c>
      <c r="W1480" s="240" t="str">
        <f t="shared" si="185"/>
        <v xml:space="preserve"> </v>
      </c>
      <c r="X1480" s="88"/>
      <c r="Y1480" s="9" t="str">
        <f t="shared" si="186"/>
        <v>no</v>
      </c>
      <c r="Z1480" s="89"/>
      <c r="AA1480" s="89"/>
      <c r="AB1480" s="89"/>
      <c r="AC1480" s="89"/>
      <c r="AD1480" s="89"/>
      <c r="AE1480" s="89"/>
      <c r="AF1480" s="89"/>
      <c r="AG1480" s="89"/>
      <c r="AH1480" s="89"/>
      <c r="AI1480" s="89"/>
      <c r="AJ1480" s="89"/>
      <c r="AK1480" s="89"/>
      <c r="AL1480" s="89"/>
      <c r="AM1480" s="89"/>
      <c r="AN1480" s="239" t="str">
        <f t="shared" si="187"/>
        <v>MISSING</v>
      </c>
      <c r="AO1480" s="240" t="str">
        <f t="shared" si="188"/>
        <v xml:space="preserve"> </v>
      </c>
      <c r="AP1480" s="239" t="str">
        <f t="shared" si="189"/>
        <v>MISSING</v>
      </c>
      <c r="AQ1480" s="240" t="str">
        <f t="shared" si="190"/>
        <v/>
      </c>
      <c r="AR1480" s="107" t="str">
        <f t="shared" si="191"/>
        <v/>
      </c>
      <c r="AS1480" s="90"/>
    </row>
    <row r="1481" spans="2:45" x14ac:dyDescent="0.25">
      <c r="B1481" s="87"/>
      <c r="C1481" s="87"/>
      <c r="D1481" s="87"/>
      <c r="E1481" s="87"/>
      <c r="F1481" s="87"/>
      <c r="G1481" s="88"/>
      <c r="H1481" s="89"/>
      <c r="I1481" s="89"/>
      <c r="J1481" s="89"/>
      <c r="K1481" s="89"/>
      <c r="L1481" s="89"/>
      <c r="M1481" s="89"/>
      <c r="N1481" s="89"/>
      <c r="O1481" s="89"/>
      <c r="P1481" s="89"/>
      <c r="Q1481" s="89"/>
      <c r="R1481" s="89"/>
      <c r="S1481" s="89"/>
      <c r="T1481" s="89"/>
      <c r="U1481" s="89"/>
      <c r="V1481" s="10" t="str">
        <f t="shared" si="184"/>
        <v>MISSING</v>
      </c>
      <c r="W1481" s="240" t="str">
        <f t="shared" si="185"/>
        <v xml:space="preserve"> </v>
      </c>
      <c r="X1481" s="88"/>
      <c r="Y1481" s="9" t="str">
        <f t="shared" si="186"/>
        <v>no</v>
      </c>
      <c r="Z1481" s="89"/>
      <c r="AA1481" s="89"/>
      <c r="AB1481" s="89"/>
      <c r="AC1481" s="89"/>
      <c r="AD1481" s="89"/>
      <c r="AE1481" s="89"/>
      <c r="AF1481" s="89"/>
      <c r="AG1481" s="89"/>
      <c r="AH1481" s="89"/>
      <c r="AI1481" s="89"/>
      <c r="AJ1481" s="89"/>
      <c r="AK1481" s="89"/>
      <c r="AL1481" s="89"/>
      <c r="AM1481" s="89"/>
      <c r="AN1481" s="239" t="str">
        <f t="shared" si="187"/>
        <v>MISSING</v>
      </c>
      <c r="AO1481" s="240" t="str">
        <f t="shared" si="188"/>
        <v xml:space="preserve"> </v>
      </c>
      <c r="AP1481" s="239" t="str">
        <f t="shared" si="189"/>
        <v>MISSING</v>
      </c>
      <c r="AQ1481" s="240" t="str">
        <f t="shared" si="190"/>
        <v/>
      </c>
      <c r="AR1481" s="107" t="str">
        <f t="shared" si="191"/>
        <v/>
      </c>
      <c r="AS1481" s="90"/>
    </row>
    <row r="1482" spans="2:45" x14ac:dyDescent="0.25">
      <c r="B1482" s="87"/>
      <c r="C1482" s="87"/>
      <c r="D1482" s="87"/>
      <c r="E1482" s="87"/>
      <c r="F1482" s="87"/>
      <c r="G1482" s="88"/>
      <c r="H1482" s="89"/>
      <c r="I1482" s="89"/>
      <c r="J1482" s="89"/>
      <c r="K1482" s="89"/>
      <c r="L1482" s="89"/>
      <c r="M1482" s="89"/>
      <c r="N1482" s="89"/>
      <c r="O1482" s="89"/>
      <c r="P1482" s="89"/>
      <c r="Q1482" s="89"/>
      <c r="R1482" s="89"/>
      <c r="S1482" s="89"/>
      <c r="T1482" s="89"/>
      <c r="U1482" s="89"/>
      <c r="V1482" s="10" t="str">
        <f t="shared" si="184"/>
        <v>MISSING</v>
      </c>
      <c r="W1482" s="240" t="str">
        <f t="shared" si="185"/>
        <v xml:space="preserve"> </v>
      </c>
      <c r="X1482" s="88"/>
      <c r="Y1482" s="9" t="str">
        <f t="shared" si="186"/>
        <v>no</v>
      </c>
      <c r="Z1482" s="89"/>
      <c r="AA1482" s="89"/>
      <c r="AB1482" s="89"/>
      <c r="AC1482" s="89"/>
      <c r="AD1482" s="89"/>
      <c r="AE1482" s="89"/>
      <c r="AF1482" s="89"/>
      <c r="AG1482" s="89"/>
      <c r="AH1482" s="89"/>
      <c r="AI1482" s="89"/>
      <c r="AJ1482" s="89"/>
      <c r="AK1482" s="89"/>
      <c r="AL1482" s="89"/>
      <c r="AM1482" s="89"/>
      <c r="AN1482" s="239" t="str">
        <f t="shared" si="187"/>
        <v>MISSING</v>
      </c>
      <c r="AO1482" s="240" t="str">
        <f t="shared" si="188"/>
        <v xml:space="preserve"> </v>
      </c>
      <c r="AP1482" s="239" t="str">
        <f t="shared" si="189"/>
        <v>MISSING</v>
      </c>
      <c r="AQ1482" s="240" t="str">
        <f t="shared" si="190"/>
        <v/>
      </c>
      <c r="AR1482" s="107" t="str">
        <f t="shared" si="191"/>
        <v/>
      </c>
      <c r="AS1482" s="90"/>
    </row>
    <row r="1483" spans="2:45" x14ac:dyDescent="0.25">
      <c r="B1483" s="87"/>
      <c r="C1483" s="87"/>
      <c r="D1483" s="87"/>
      <c r="E1483" s="87"/>
      <c r="F1483" s="87"/>
      <c r="G1483" s="88"/>
      <c r="H1483" s="89"/>
      <c r="I1483" s="89"/>
      <c r="J1483" s="89"/>
      <c r="K1483" s="89"/>
      <c r="L1483" s="89"/>
      <c r="M1483" s="89"/>
      <c r="N1483" s="89"/>
      <c r="O1483" s="89"/>
      <c r="P1483" s="89"/>
      <c r="Q1483" s="89"/>
      <c r="R1483" s="89"/>
      <c r="S1483" s="89"/>
      <c r="T1483" s="89"/>
      <c r="U1483" s="89"/>
      <c r="V1483" s="10" t="str">
        <f t="shared" si="184"/>
        <v>MISSING</v>
      </c>
      <c r="W1483" s="240" t="str">
        <f t="shared" si="185"/>
        <v xml:space="preserve"> </v>
      </c>
      <c r="X1483" s="88"/>
      <c r="Y1483" s="9" t="str">
        <f t="shared" si="186"/>
        <v>no</v>
      </c>
      <c r="Z1483" s="89"/>
      <c r="AA1483" s="89"/>
      <c r="AB1483" s="89"/>
      <c r="AC1483" s="89"/>
      <c r="AD1483" s="89"/>
      <c r="AE1483" s="89"/>
      <c r="AF1483" s="89"/>
      <c r="AG1483" s="89"/>
      <c r="AH1483" s="89"/>
      <c r="AI1483" s="89"/>
      <c r="AJ1483" s="89"/>
      <c r="AK1483" s="89"/>
      <c r="AL1483" s="89"/>
      <c r="AM1483" s="89"/>
      <c r="AN1483" s="239" t="str">
        <f t="shared" si="187"/>
        <v>MISSING</v>
      </c>
      <c r="AO1483" s="240" t="str">
        <f t="shared" si="188"/>
        <v xml:space="preserve"> </v>
      </c>
      <c r="AP1483" s="239" t="str">
        <f t="shared" si="189"/>
        <v>MISSING</v>
      </c>
      <c r="AQ1483" s="240" t="str">
        <f t="shared" si="190"/>
        <v/>
      </c>
      <c r="AR1483" s="107" t="str">
        <f t="shared" si="191"/>
        <v/>
      </c>
      <c r="AS1483" s="90"/>
    </row>
    <row r="1484" spans="2:45" x14ac:dyDescent="0.25">
      <c r="B1484" s="87"/>
      <c r="C1484" s="87"/>
      <c r="D1484" s="87"/>
      <c r="E1484" s="87"/>
      <c r="F1484" s="87"/>
      <c r="G1484" s="88"/>
      <c r="H1484" s="89"/>
      <c r="I1484" s="89"/>
      <c r="J1484" s="89"/>
      <c r="K1484" s="89"/>
      <c r="L1484" s="89"/>
      <c r="M1484" s="89"/>
      <c r="N1484" s="89"/>
      <c r="O1484" s="89"/>
      <c r="P1484" s="89"/>
      <c r="Q1484" s="89"/>
      <c r="R1484" s="89"/>
      <c r="S1484" s="89"/>
      <c r="T1484" s="89"/>
      <c r="U1484" s="89"/>
      <c r="V1484" s="10" t="str">
        <f t="shared" si="184"/>
        <v>MISSING</v>
      </c>
      <c r="W1484" s="240" t="str">
        <f t="shared" si="185"/>
        <v xml:space="preserve"> </v>
      </c>
      <c r="X1484" s="88"/>
      <c r="Y1484" s="9" t="str">
        <f t="shared" si="186"/>
        <v>no</v>
      </c>
      <c r="Z1484" s="89"/>
      <c r="AA1484" s="89"/>
      <c r="AB1484" s="89"/>
      <c r="AC1484" s="89"/>
      <c r="AD1484" s="89"/>
      <c r="AE1484" s="89"/>
      <c r="AF1484" s="89"/>
      <c r="AG1484" s="89"/>
      <c r="AH1484" s="89"/>
      <c r="AI1484" s="89"/>
      <c r="AJ1484" s="89"/>
      <c r="AK1484" s="89"/>
      <c r="AL1484" s="89"/>
      <c r="AM1484" s="89"/>
      <c r="AN1484" s="239" t="str">
        <f t="shared" si="187"/>
        <v>MISSING</v>
      </c>
      <c r="AO1484" s="240" t="str">
        <f t="shared" si="188"/>
        <v xml:space="preserve"> </v>
      </c>
      <c r="AP1484" s="239" t="str">
        <f t="shared" si="189"/>
        <v>MISSING</v>
      </c>
      <c r="AQ1484" s="240" t="str">
        <f t="shared" si="190"/>
        <v/>
      </c>
      <c r="AR1484" s="107" t="str">
        <f t="shared" si="191"/>
        <v/>
      </c>
      <c r="AS1484" s="90"/>
    </row>
    <row r="1485" spans="2:45" x14ac:dyDescent="0.25">
      <c r="B1485" s="87"/>
      <c r="C1485" s="87"/>
      <c r="D1485" s="87"/>
      <c r="E1485" s="87"/>
      <c r="F1485" s="87"/>
      <c r="G1485" s="88"/>
      <c r="H1485" s="89"/>
      <c r="I1485" s="89"/>
      <c r="J1485" s="89"/>
      <c r="K1485" s="89"/>
      <c r="L1485" s="89"/>
      <c r="M1485" s="89"/>
      <c r="N1485" s="89"/>
      <c r="O1485" s="89"/>
      <c r="P1485" s="89"/>
      <c r="Q1485" s="89"/>
      <c r="R1485" s="89"/>
      <c r="S1485" s="89"/>
      <c r="T1485" s="89"/>
      <c r="U1485" s="89"/>
      <c r="V1485" s="10" t="str">
        <f t="shared" si="184"/>
        <v>MISSING</v>
      </c>
      <c r="W1485" s="240" t="str">
        <f t="shared" si="185"/>
        <v xml:space="preserve"> </v>
      </c>
      <c r="X1485" s="88"/>
      <c r="Y1485" s="9" t="str">
        <f t="shared" si="186"/>
        <v>no</v>
      </c>
      <c r="Z1485" s="89"/>
      <c r="AA1485" s="89"/>
      <c r="AB1485" s="89"/>
      <c r="AC1485" s="89"/>
      <c r="AD1485" s="89"/>
      <c r="AE1485" s="89"/>
      <c r="AF1485" s="89"/>
      <c r="AG1485" s="89"/>
      <c r="AH1485" s="89"/>
      <c r="AI1485" s="89"/>
      <c r="AJ1485" s="89"/>
      <c r="AK1485" s="89"/>
      <c r="AL1485" s="89"/>
      <c r="AM1485" s="89"/>
      <c r="AN1485" s="239" t="str">
        <f t="shared" si="187"/>
        <v>MISSING</v>
      </c>
      <c r="AO1485" s="240" t="str">
        <f t="shared" si="188"/>
        <v xml:space="preserve"> </v>
      </c>
      <c r="AP1485" s="239" t="str">
        <f t="shared" si="189"/>
        <v>MISSING</v>
      </c>
      <c r="AQ1485" s="240" t="str">
        <f t="shared" si="190"/>
        <v/>
      </c>
      <c r="AR1485" s="107" t="str">
        <f t="shared" si="191"/>
        <v/>
      </c>
      <c r="AS1485" s="90"/>
    </row>
    <row r="1486" spans="2:45" x14ac:dyDescent="0.25">
      <c r="B1486" s="87"/>
      <c r="C1486" s="87"/>
      <c r="D1486" s="87"/>
      <c r="E1486" s="87"/>
      <c r="F1486" s="87"/>
      <c r="G1486" s="88"/>
      <c r="H1486" s="89"/>
      <c r="I1486" s="89"/>
      <c r="J1486" s="89"/>
      <c r="K1486" s="89"/>
      <c r="L1486" s="89"/>
      <c r="M1486" s="89"/>
      <c r="N1486" s="89"/>
      <c r="O1486" s="89"/>
      <c r="P1486" s="89"/>
      <c r="Q1486" s="89"/>
      <c r="R1486" s="89"/>
      <c r="S1486" s="89"/>
      <c r="T1486" s="89"/>
      <c r="U1486" s="89"/>
      <c r="V1486" s="10" t="str">
        <f t="shared" si="184"/>
        <v>MISSING</v>
      </c>
      <c r="W1486" s="240" t="str">
        <f t="shared" si="185"/>
        <v xml:space="preserve"> </v>
      </c>
      <c r="X1486" s="88"/>
      <c r="Y1486" s="9" t="str">
        <f t="shared" si="186"/>
        <v>no</v>
      </c>
      <c r="Z1486" s="89"/>
      <c r="AA1486" s="89"/>
      <c r="AB1486" s="89"/>
      <c r="AC1486" s="89"/>
      <c r="AD1486" s="89"/>
      <c r="AE1486" s="89"/>
      <c r="AF1486" s="89"/>
      <c r="AG1486" s="89"/>
      <c r="AH1486" s="89"/>
      <c r="AI1486" s="89"/>
      <c r="AJ1486" s="89"/>
      <c r="AK1486" s="89"/>
      <c r="AL1486" s="89"/>
      <c r="AM1486" s="89"/>
      <c r="AN1486" s="239" t="str">
        <f t="shared" si="187"/>
        <v>MISSING</v>
      </c>
      <c r="AO1486" s="240" t="str">
        <f t="shared" si="188"/>
        <v xml:space="preserve"> </v>
      </c>
      <c r="AP1486" s="239" t="str">
        <f t="shared" si="189"/>
        <v>MISSING</v>
      </c>
      <c r="AQ1486" s="240" t="str">
        <f t="shared" si="190"/>
        <v/>
      </c>
      <c r="AR1486" s="107" t="str">
        <f t="shared" si="191"/>
        <v/>
      </c>
      <c r="AS1486" s="90"/>
    </row>
    <row r="1487" spans="2:45" x14ac:dyDescent="0.25">
      <c r="B1487" s="87"/>
      <c r="C1487" s="87"/>
      <c r="D1487" s="87"/>
      <c r="E1487" s="87"/>
      <c r="F1487" s="87"/>
      <c r="G1487" s="88"/>
      <c r="H1487" s="89"/>
      <c r="I1487" s="89"/>
      <c r="J1487" s="89"/>
      <c r="K1487" s="89"/>
      <c r="L1487" s="89"/>
      <c r="M1487" s="89"/>
      <c r="N1487" s="89"/>
      <c r="O1487" s="89"/>
      <c r="P1487" s="89"/>
      <c r="Q1487" s="89"/>
      <c r="R1487" s="89"/>
      <c r="S1487" s="89"/>
      <c r="T1487" s="89"/>
      <c r="U1487" s="89"/>
      <c r="V1487" s="10" t="str">
        <f t="shared" si="184"/>
        <v>MISSING</v>
      </c>
      <c r="W1487" s="240" t="str">
        <f t="shared" si="185"/>
        <v xml:space="preserve"> </v>
      </c>
      <c r="X1487" s="88"/>
      <c r="Y1487" s="9" t="str">
        <f t="shared" si="186"/>
        <v>no</v>
      </c>
      <c r="Z1487" s="89"/>
      <c r="AA1487" s="89"/>
      <c r="AB1487" s="89"/>
      <c r="AC1487" s="89"/>
      <c r="AD1487" s="89"/>
      <c r="AE1487" s="89"/>
      <c r="AF1487" s="89"/>
      <c r="AG1487" s="89"/>
      <c r="AH1487" s="89"/>
      <c r="AI1487" s="89"/>
      <c r="AJ1487" s="89"/>
      <c r="AK1487" s="89"/>
      <c r="AL1487" s="89"/>
      <c r="AM1487" s="89"/>
      <c r="AN1487" s="239" t="str">
        <f t="shared" si="187"/>
        <v>MISSING</v>
      </c>
      <c r="AO1487" s="240" t="str">
        <f t="shared" si="188"/>
        <v xml:space="preserve"> </v>
      </c>
      <c r="AP1487" s="239" t="str">
        <f t="shared" si="189"/>
        <v>MISSING</v>
      </c>
      <c r="AQ1487" s="240" t="str">
        <f t="shared" si="190"/>
        <v/>
      </c>
      <c r="AR1487" s="107" t="str">
        <f t="shared" si="191"/>
        <v/>
      </c>
      <c r="AS1487" s="90"/>
    </row>
    <row r="1488" spans="2:45" x14ac:dyDescent="0.25">
      <c r="B1488" s="87"/>
      <c r="C1488" s="87"/>
      <c r="D1488" s="87"/>
      <c r="E1488" s="87"/>
      <c r="F1488" s="87"/>
      <c r="G1488" s="88"/>
      <c r="H1488" s="89"/>
      <c r="I1488" s="89"/>
      <c r="J1488" s="89"/>
      <c r="K1488" s="89"/>
      <c r="L1488" s="89"/>
      <c r="M1488" s="89"/>
      <c r="N1488" s="89"/>
      <c r="O1488" s="89"/>
      <c r="P1488" s="89"/>
      <c r="Q1488" s="89"/>
      <c r="R1488" s="89"/>
      <c r="S1488" s="89"/>
      <c r="T1488" s="89"/>
      <c r="U1488" s="89"/>
      <c r="V1488" s="10" t="str">
        <f t="shared" si="184"/>
        <v>MISSING</v>
      </c>
      <c r="W1488" s="240" t="str">
        <f t="shared" si="185"/>
        <v xml:space="preserve"> </v>
      </c>
      <c r="X1488" s="88"/>
      <c r="Y1488" s="9" t="str">
        <f t="shared" si="186"/>
        <v>no</v>
      </c>
      <c r="Z1488" s="89"/>
      <c r="AA1488" s="89"/>
      <c r="AB1488" s="89"/>
      <c r="AC1488" s="89"/>
      <c r="AD1488" s="89"/>
      <c r="AE1488" s="89"/>
      <c r="AF1488" s="89"/>
      <c r="AG1488" s="89"/>
      <c r="AH1488" s="89"/>
      <c r="AI1488" s="89"/>
      <c r="AJ1488" s="89"/>
      <c r="AK1488" s="89"/>
      <c r="AL1488" s="89"/>
      <c r="AM1488" s="89"/>
      <c r="AN1488" s="239" t="str">
        <f t="shared" si="187"/>
        <v>MISSING</v>
      </c>
      <c r="AO1488" s="240" t="str">
        <f t="shared" si="188"/>
        <v xml:space="preserve"> </v>
      </c>
      <c r="AP1488" s="239" t="str">
        <f t="shared" si="189"/>
        <v>MISSING</v>
      </c>
      <c r="AQ1488" s="240" t="str">
        <f t="shared" si="190"/>
        <v/>
      </c>
      <c r="AR1488" s="107" t="str">
        <f t="shared" si="191"/>
        <v/>
      </c>
      <c r="AS1488" s="90"/>
    </row>
    <row r="1489" spans="2:45" x14ac:dyDescent="0.25">
      <c r="B1489" s="87"/>
      <c r="C1489" s="87"/>
      <c r="D1489" s="87"/>
      <c r="E1489" s="87"/>
      <c r="F1489" s="87"/>
      <c r="G1489" s="88"/>
      <c r="H1489" s="89"/>
      <c r="I1489" s="89"/>
      <c r="J1489" s="89"/>
      <c r="K1489" s="89"/>
      <c r="L1489" s="89"/>
      <c r="M1489" s="89"/>
      <c r="N1489" s="89"/>
      <c r="O1489" s="89"/>
      <c r="P1489" s="89"/>
      <c r="Q1489" s="89"/>
      <c r="R1489" s="89"/>
      <c r="S1489" s="89"/>
      <c r="T1489" s="89"/>
      <c r="U1489" s="89"/>
      <c r="V1489" s="10" t="str">
        <f t="shared" si="184"/>
        <v>MISSING</v>
      </c>
      <c r="W1489" s="240" t="str">
        <f t="shared" si="185"/>
        <v xml:space="preserve"> </v>
      </c>
      <c r="X1489" s="88"/>
      <c r="Y1489" s="9" t="str">
        <f t="shared" si="186"/>
        <v>no</v>
      </c>
      <c r="Z1489" s="89"/>
      <c r="AA1489" s="89"/>
      <c r="AB1489" s="89"/>
      <c r="AC1489" s="89"/>
      <c r="AD1489" s="89"/>
      <c r="AE1489" s="89"/>
      <c r="AF1489" s="89"/>
      <c r="AG1489" s="89"/>
      <c r="AH1489" s="89"/>
      <c r="AI1489" s="89"/>
      <c r="AJ1489" s="89"/>
      <c r="AK1489" s="89"/>
      <c r="AL1489" s="89"/>
      <c r="AM1489" s="89"/>
      <c r="AN1489" s="239" t="str">
        <f t="shared" si="187"/>
        <v>MISSING</v>
      </c>
      <c r="AO1489" s="240" t="str">
        <f t="shared" si="188"/>
        <v xml:space="preserve"> </v>
      </c>
      <c r="AP1489" s="239" t="str">
        <f t="shared" si="189"/>
        <v>MISSING</v>
      </c>
      <c r="AQ1489" s="240" t="str">
        <f t="shared" si="190"/>
        <v/>
      </c>
      <c r="AR1489" s="107" t="str">
        <f t="shared" si="191"/>
        <v/>
      </c>
      <c r="AS1489" s="90"/>
    </row>
    <row r="1490" spans="2:45" x14ac:dyDescent="0.25">
      <c r="B1490" s="87"/>
      <c r="C1490" s="87"/>
      <c r="D1490" s="87"/>
      <c r="E1490" s="87"/>
      <c r="F1490" s="87"/>
      <c r="G1490" s="88"/>
      <c r="H1490" s="89"/>
      <c r="I1490" s="89"/>
      <c r="J1490" s="89"/>
      <c r="K1490" s="89"/>
      <c r="L1490" s="89"/>
      <c r="M1490" s="89"/>
      <c r="N1490" s="89"/>
      <c r="O1490" s="89"/>
      <c r="P1490" s="89"/>
      <c r="Q1490" s="89"/>
      <c r="R1490" s="89"/>
      <c r="S1490" s="89"/>
      <c r="T1490" s="89"/>
      <c r="U1490" s="89"/>
      <c r="V1490" s="10" t="str">
        <f t="shared" si="184"/>
        <v>MISSING</v>
      </c>
      <c r="W1490" s="240" t="str">
        <f t="shared" si="185"/>
        <v xml:space="preserve"> </v>
      </c>
      <c r="X1490" s="88"/>
      <c r="Y1490" s="9" t="str">
        <f t="shared" si="186"/>
        <v>no</v>
      </c>
      <c r="Z1490" s="89"/>
      <c r="AA1490" s="89"/>
      <c r="AB1490" s="89"/>
      <c r="AC1490" s="89"/>
      <c r="AD1490" s="89"/>
      <c r="AE1490" s="89"/>
      <c r="AF1490" s="89"/>
      <c r="AG1490" s="89"/>
      <c r="AH1490" s="89"/>
      <c r="AI1490" s="89"/>
      <c r="AJ1490" s="89"/>
      <c r="AK1490" s="89"/>
      <c r="AL1490" s="89"/>
      <c r="AM1490" s="89"/>
      <c r="AN1490" s="239" t="str">
        <f t="shared" si="187"/>
        <v>MISSING</v>
      </c>
      <c r="AO1490" s="240" t="str">
        <f t="shared" si="188"/>
        <v xml:space="preserve"> </v>
      </c>
      <c r="AP1490" s="239" t="str">
        <f t="shared" si="189"/>
        <v>MISSING</v>
      </c>
      <c r="AQ1490" s="240" t="str">
        <f t="shared" si="190"/>
        <v/>
      </c>
      <c r="AR1490" s="107" t="str">
        <f t="shared" si="191"/>
        <v/>
      </c>
      <c r="AS1490" s="90"/>
    </row>
    <row r="1491" spans="2:45" x14ac:dyDescent="0.25">
      <c r="B1491" s="87"/>
      <c r="C1491" s="87"/>
      <c r="D1491" s="87"/>
      <c r="E1491" s="87"/>
      <c r="F1491" s="87"/>
      <c r="G1491" s="88"/>
      <c r="H1491" s="89"/>
      <c r="I1491" s="89"/>
      <c r="J1491" s="89"/>
      <c r="K1491" s="89"/>
      <c r="L1491" s="89"/>
      <c r="M1491" s="89"/>
      <c r="N1491" s="89"/>
      <c r="O1491" s="89"/>
      <c r="P1491" s="89"/>
      <c r="Q1491" s="89"/>
      <c r="R1491" s="89"/>
      <c r="S1491" s="89"/>
      <c r="T1491" s="89"/>
      <c r="U1491" s="89"/>
      <c r="V1491" s="10" t="str">
        <f t="shared" si="184"/>
        <v>MISSING</v>
      </c>
      <c r="W1491" s="240" t="str">
        <f t="shared" si="185"/>
        <v xml:space="preserve"> </v>
      </c>
      <c r="X1491" s="88"/>
      <c r="Y1491" s="9" t="str">
        <f t="shared" si="186"/>
        <v>no</v>
      </c>
      <c r="Z1491" s="89"/>
      <c r="AA1491" s="89"/>
      <c r="AB1491" s="89"/>
      <c r="AC1491" s="89"/>
      <c r="AD1491" s="89"/>
      <c r="AE1491" s="89"/>
      <c r="AF1491" s="89"/>
      <c r="AG1491" s="89"/>
      <c r="AH1491" s="89"/>
      <c r="AI1491" s="89"/>
      <c r="AJ1491" s="89"/>
      <c r="AK1491" s="89"/>
      <c r="AL1491" s="89"/>
      <c r="AM1491" s="89"/>
      <c r="AN1491" s="239" t="str">
        <f t="shared" si="187"/>
        <v>MISSING</v>
      </c>
      <c r="AO1491" s="240" t="str">
        <f t="shared" si="188"/>
        <v xml:space="preserve"> </v>
      </c>
      <c r="AP1491" s="239" t="str">
        <f t="shared" si="189"/>
        <v>MISSING</v>
      </c>
      <c r="AQ1491" s="240" t="str">
        <f t="shared" si="190"/>
        <v/>
      </c>
      <c r="AR1491" s="107" t="str">
        <f t="shared" si="191"/>
        <v/>
      </c>
      <c r="AS1491" s="90"/>
    </row>
    <row r="1492" spans="2:45" x14ac:dyDescent="0.25">
      <c r="B1492" s="87"/>
      <c r="C1492" s="87"/>
      <c r="D1492" s="87"/>
      <c r="E1492" s="87"/>
      <c r="F1492" s="87"/>
      <c r="G1492" s="88"/>
      <c r="H1492" s="89"/>
      <c r="I1492" s="89"/>
      <c r="J1492" s="89"/>
      <c r="K1492" s="89"/>
      <c r="L1492" s="89"/>
      <c r="M1492" s="89"/>
      <c r="N1492" s="89"/>
      <c r="O1492" s="89"/>
      <c r="P1492" s="89"/>
      <c r="Q1492" s="89"/>
      <c r="R1492" s="89"/>
      <c r="S1492" s="89"/>
      <c r="T1492" s="89"/>
      <c r="U1492" s="89"/>
      <c r="V1492" s="10" t="str">
        <f t="shared" si="184"/>
        <v>MISSING</v>
      </c>
      <c r="W1492" s="240" t="str">
        <f t="shared" si="185"/>
        <v xml:space="preserve"> </v>
      </c>
      <c r="X1492" s="88"/>
      <c r="Y1492" s="9" t="str">
        <f t="shared" si="186"/>
        <v>no</v>
      </c>
      <c r="Z1492" s="89"/>
      <c r="AA1492" s="89"/>
      <c r="AB1492" s="89"/>
      <c r="AC1492" s="89"/>
      <c r="AD1492" s="89"/>
      <c r="AE1492" s="89"/>
      <c r="AF1492" s="89"/>
      <c r="AG1492" s="89"/>
      <c r="AH1492" s="89"/>
      <c r="AI1492" s="89"/>
      <c r="AJ1492" s="89"/>
      <c r="AK1492" s="89"/>
      <c r="AL1492" s="89"/>
      <c r="AM1492" s="89"/>
      <c r="AN1492" s="239" t="str">
        <f t="shared" si="187"/>
        <v>MISSING</v>
      </c>
      <c r="AO1492" s="240" t="str">
        <f t="shared" si="188"/>
        <v xml:space="preserve"> </v>
      </c>
      <c r="AP1492" s="239" t="str">
        <f t="shared" si="189"/>
        <v>MISSING</v>
      </c>
      <c r="AQ1492" s="240" t="str">
        <f t="shared" si="190"/>
        <v/>
      </c>
      <c r="AR1492" s="107" t="str">
        <f t="shared" si="191"/>
        <v/>
      </c>
      <c r="AS1492" s="90"/>
    </row>
    <row r="1493" spans="2:45" x14ac:dyDescent="0.25">
      <c r="B1493" s="87"/>
      <c r="C1493" s="87"/>
      <c r="D1493" s="87"/>
      <c r="E1493" s="87"/>
      <c r="F1493" s="87"/>
      <c r="G1493" s="88"/>
      <c r="H1493" s="89"/>
      <c r="I1493" s="89"/>
      <c r="J1493" s="89"/>
      <c r="K1493" s="89"/>
      <c r="L1493" s="89"/>
      <c r="M1493" s="89"/>
      <c r="N1493" s="89"/>
      <c r="O1493" s="89"/>
      <c r="P1493" s="89"/>
      <c r="Q1493" s="89"/>
      <c r="R1493" s="89"/>
      <c r="S1493" s="89"/>
      <c r="T1493" s="89"/>
      <c r="U1493" s="89"/>
      <c r="V1493" s="10" t="str">
        <f t="shared" si="184"/>
        <v>MISSING</v>
      </c>
      <c r="W1493" s="240" t="str">
        <f t="shared" si="185"/>
        <v xml:space="preserve"> </v>
      </c>
      <c r="X1493" s="88"/>
      <c r="Y1493" s="9" t="str">
        <f t="shared" si="186"/>
        <v>no</v>
      </c>
      <c r="Z1493" s="89"/>
      <c r="AA1493" s="89"/>
      <c r="AB1493" s="89"/>
      <c r="AC1493" s="89"/>
      <c r="AD1493" s="89"/>
      <c r="AE1493" s="89"/>
      <c r="AF1493" s="89"/>
      <c r="AG1493" s="89"/>
      <c r="AH1493" s="89"/>
      <c r="AI1493" s="89"/>
      <c r="AJ1493" s="89"/>
      <c r="AK1493" s="89"/>
      <c r="AL1493" s="89"/>
      <c r="AM1493" s="89"/>
      <c r="AN1493" s="239" t="str">
        <f t="shared" si="187"/>
        <v>MISSING</v>
      </c>
      <c r="AO1493" s="240" t="str">
        <f t="shared" si="188"/>
        <v xml:space="preserve"> </v>
      </c>
      <c r="AP1493" s="239" t="str">
        <f t="shared" si="189"/>
        <v>MISSING</v>
      </c>
      <c r="AQ1493" s="240" t="str">
        <f t="shared" si="190"/>
        <v/>
      </c>
      <c r="AR1493" s="107" t="str">
        <f t="shared" si="191"/>
        <v/>
      </c>
      <c r="AS1493" s="90"/>
    </row>
    <row r="1494" spans="2:45" x14ac:dyDescent="0.25">
      <c r="B1494" s="87"/>
      <c r="C1494" s="87"/>
      <c r="D1494" s="87"/>
      <c r="E1494" s="87"/>
      <c r="F1494" s="87"/>
      <c r="G1494" s="88"/>
      <c r="H1494" s="89"/>
      <c r="I1494" s="89"/>
      <c r="J1494" s="89"/>
      <c r="K1494" s="89"/>
      <c r="L1494" s="89"/>
      <c r="M1494" s="89"/>
      <c r="N1494" s="89"/>
      <c r="O1494" s="89"/>
      <c r="P1494" s="89"/>
      <c r="Q1494" s="89"/>
      <c r="R1494" s="89"/>
      <c r="S1494" s="89"/>
      <c r="T1494" s="89"/>
      <c r="U1494" s="89"/>
      <c r="V1494" s="10" t="str">
        <f t="shared" si="184"/>
        <v>MISSING</v>
      </c>
      <c r="W1494" s="240" t="str">
        <f t="shared" si="185"/>
        <v xml:space="preserve"> </v>
      </c>
      <c r="X1494" s="88"/>
      <c r="Y1494" s="9" t="str">
        <f t="shared" si="186"/>
        <v>no</v>
      </c>
      <c r="Z1494" s="89"/>
      <c r="AA1494" s="89"/>
      <c r="AB1494" s="89"/>
      <c r="AC1494" s="89"/>
      <c r="AD1494" s="89"/>
      <c r="AE1494" s="89"/>
      <c r="AF1494" s="89"/>
      <c r="AG1494" s="89"/>
      <c r="AH1494" s="89"/>
      <c r="AI1494" s="89"/>
      <c r="AJ1494" s="89"/>
      <c r="AK1494" s="89"/>
      <c r="AL1494" s="89"/>
      <c r="AM1494" s="89"/>
      <c r="AN1494" s="239" t="str">
        <f t="shared" si="187"/>
        <v>MISSING</v>
      </c>
      <c r="AO1494" s="240" t="str">
        <f t="shared" si="188"/>
        <v xml:space="preserve"> </v>
      </c>
      <c r="AP1494" s="239" t="str">
        <f t="shared" si="189"/>
        <v>MISSING</v>
      </c>
      <c r="AQ1494" s="240" t="str">
        <f t="shared" si="190"/>
        <v/>
      </c>
      <c r="AR1494" s="107" t="str">
        <f t="shared" si="191"/>
        <v/>
      </c>
      <c r="AS1494" s="90"/>
    </row>
    <row r="1495" spans="2:45" x14ac:dyDescent="0.25">
      <c r="B1495" s="87"/>
      <c r="C1495" s="87"/>
      <c r="D1495" s="87"/>
      <c r="E1495" s="87"/>
      <c r="F1495" s="87"/>
      <c r="G1495" s="88"/>
      <c r="H1495" s="89"/>
      <c r="I1495" s="89"/>
      <c r="J1495" s="89"/>
      <c r="K1495" s="89"/>
      <c r="L1495" s="89"/>
      <c r="M1495" s="89"/>
      <c r="N1495" s="89"/>
      <c r="O1495" s="89"/>
      <c r="P1495" s="89"/>
      <c r="Q1495" s="89"/>
      <c r="R1495" s="89"/>
      <c r="S1495" s="89"/>
      <c r="T1495" s="89"/>
      <c r="U1495" s="89"/>
      <c r="V1495" s="10" t="str">
        <f t="shared" si="184"/>
        <v>MISSING</v>
      </c>
      <c r="W1495" s="240" t="str">
        <f t="shared" si="185"/>
        <v xml:space="preserve"> </v>
      </c>
      <c r="X1495" s="88"/>
      <c r="Y1495" s="9" t="str">
        <f t="shared" si="186"/>
        <v>no</v>
      </c>
      <c r="Z1495" s="89"/>
      <c r="AA1495" s="89"/>
      <c r="AB1495" s="89"/>
      <c r="AC1495" s="89"/>
      <c r="AD1495" s="89"/>
      <c r="AE1495" s="89"/>
      <c r="AF1495" s="89"/>
      <c r="AG1495" s="89"/>
      <c r="AH1495" s="89"/>
      <c r="AI1495" s="89"/>
      <c r="AJ1495" s="89"/>
      <c r="AK1495" s="89"/>
      <c r="AL1495" s="89"/>
      <c r="AM1495" s="89"/>
      <c r="AN1495" s="239" t="str">
        <f t="shared" si="187"/>
        <v>MISSING</v>
      </c>
      <c r="AO1495" s="240" t="str">
        <f t="shared" si="188"/>
        <v xml:space="preserve"> </v>
      </c>
      <c r="AP1495" s="239" t="str">
        <f t="shared" si="189"/>
        <v>MISSING</v>
      </c>
      <c r="AQ1495" s="240" t="str">
        <f t="shared" si="190"/>
        <v/>
      </c>
      <c r="AR1495" s="107" t="str">
        <f t="shared" si="191"/>
        <v/>
      </c>
      <c r="AS1495" s="90"/>
    </row>
    <row r="1496" spans="2:45" x14ac:dyDescent="0.25">
      <c r="B1496" s="87"/>
      <c r="C1496" s="87"/>
      <c r="D1496" s="87"/>
      <c r="E1496" s="87"/>
      <c r="F1496" s="87"/>
      <c r="G1496" s="88"/>
      <c r="H1496" s="89"/>
      <c r="I1496" s="89"/>
      <c r="J1496" s="89"/>
      <c r="K1496" s="89"/>
      <c r="L1496" s="89"/>
      <c r="M1496" s="89"/>
      <c r="N1496" s="89"/>
      <c r="O1496" s="89"/>
      <c r="P1496" s="89"/>
      <c r="Q1496" s="89"/>
      <c r="R1496" s="89"/>
      <c r="S1496" s="89"/>
      <c r="T1496" s="89"/>
      <c r="U1496" s="89"/>
      <c r="V1496" s="10" t="str">
        <f t="shared" si="184"/>
        <v>MISSING</v>
      </c>
      <c r="W1496" s="240" t="str">
        <f t="shared" si="185"/>
        <v xml:space="preserve"> </v>
      </c>
      <c r="X1496" s="88"/>
      <c r="Y1496" s="9" t="str">
        <f t="shared" si="186"/>
        <v>no</v>
      </c>
      <c r="Z1496" s="89"/>
      <c r="AA1496" s="89"/>
      <c r="AB1496" s="89"/>
      <c r="AC1496" s="89"/>
      <c r="AD1496" s="89"/>
      <c r="AE1496" s="89"/>
      <c r="AF1496" s="89"/>
      <c r="AG1496" s="89"/>
      <c r="AH1496" s="89"/>
      <c r="AI1496" s="89"/>
      <c r="AJ1496" s="89"/>
      <c r="AK1496" s="89"/>
      <c r="AL1496" s="89"/>
      <c r="AM1496" s="89"/>
      <c r="AN1496" s="239" t="str">
        <f t="shared" si="187"/>
        <v>MISSING</v>
      </c>
      <c r="AO1496" s="240" t="str">
        <f t="shared" si="188"/>
        <v xml:space="preserve"> </v>
      </c>
      <c r="AP1496" s="239" t="str">
        <f t="shared" si="189"/>
        <v>MISSING</v>
      </c>
      <c r="AQ1496" s="240" t="str">
        <f t="shared" si="190"/>
        <v/>
      </c>
      <c r="AR1496" s="107" t="str">
        <f t="shared" si="191"/>
        <v/>
      </c>
      <c r="AS1496" s="90"/>
    </row>
    <row r="1497" spans="2:45" x14ac:dyDescent="0.25">
      <c r="B1497" s="87"/>
      <c r="C1497" s="87"/>
      <c r="D1497" s="87"/>
      <c r="E1497" s="87"/>
      <c r="F1497" s="87"/>
      <c r="G1497" s="88"/>
      <c r="H1497" s="89"/>
      <c r="I1497" s="89"/>
      <c r="J1497" s="89"/>
      <c r="K1497" s="89"/>
      <c r="L1497" s="89"/>
      <c r="M1497" s="89"/>
      <c r="N1497" s="89"/>
      <c r="O1497" s="89"/>
      <c r="P1497" s="89"/>
      <c r="Q1497" s="89"/>
      <c r="R1497" s="89"/>
      <c r="S1497" s="89"/>
      <c r="T1497" s="89"/>
      <c r="U1497" s="89"/>
      <c r="V1497" s="10" t="str">
        <f t="shared" si="184"/>
        <v>MISSING</v>
      </c>
      <c r="W1497" s="240" t="str">
        <f t="shared" si="185"/>
        <v xml:space="preserve"> </v>
      </c>
      <c r="X1497" s="88"/>
      <c r="Y1497" s="9" t="str">
        <f t="shared" si="186"/>
        <v>no</v>
      </c>
      <c r="Z1497" s="89"/>
      <c r="AA1497" s="89"/>
      <c r="AB1497" s="89"/>
      <c r="AC1497" s="89"/>
      <c r="AD1497" s="89"/>
      <c r="AE1497" s="89"/>
      <c r="AF1497" s="89"/>
      <c r="AG1497" s="89"/>
      <c r="AH1497" s="89"/>
      <c r="AI1497" s="89"/>
      <c r="AJ1497" s="89"/>
      <c r="AK1497" s="89"/>
      <c r="AL1497" s="89"/>
      <c r="AM1497" s="89"/>
      <c r="AN1497" s="239" t="str">
        <f t="shared" si="187"/>
        <v>MISSING</v>
      </c>
      <c r="AO1497" s="240" t="str">
        <f t="shared" si="188"/>
        <v xml:space="preserve"> </v>
      </c>
      <c r="AP1497" s="239" t="str">
        <f t="shared" si="189"/>
        <v>MISSING</v>
      </c>
      <c r="AQ1497" s="240" t="str">
        <f t="shared" si="190"/>
        <v/>
      </c>
      <c r="AR1497" s="107" t="str">
        <f t="shared" si="191"/>
        <v/>
      </c>
      <c r="AS1497" s="90"/>
    </row>
    <row r="1498" spans="2:45" x14ac:dyDescent="0.25">
      <c r="B1498" s="87"/>
      <c r="C1498" s="87"/>
      <c r="D1498" s="87"/>
      <c r="E1498" s="87"/>
      <c r="F1498" s="87"/>
      <c r="G1498" s="88"/>
      <c r="H1498" s="89"/>
      <c r="I1498" s="89"/>
      <c r="J1498" s="89"/>
      <c r="K1498" s="89"/>
      <c r="L1498" s="89"/>
      <c r="M1498" s="89"/>
      <c r="N1498" s="89"/>
      <c r="O1498" s="89"/>
      <c r="P1498" s="89"/>
      <c r="Q1498" s="89"/>
      <c r="R1498" s="89"/>
      <c r="S1498" s="89"/>
      <c r="T1498" s="89"/>
      <c r="U1498" s="89"/>
      <c r="V1498" s="10" t="str">
        <f t="shared" si="184"/>
        <v>MISSING</v>
      </c>
      <c r="W1498" s="240" t="str">
        <f t="shared" si="185"/>
        <v xml:space="preserve"> </v>
      </c>
      <c r="X1498" s="88"/>
      <c r="Y1498" s="9" t="str">
        <f t="shared" si="186"/>
        <v>no</v>
      </c>
      <c r="Z1498" s="89"/>
      <c r="AA1498" s="89"/>
      <c r="AB1498" s="89"/>
      <c r="AC1498" s="89"/>
      <c r="AD1498" s="89"/>
      <c r="AE1498" s="89"/>
      <c r="AF1498" s="89"/>
      <c r="AG1498" s="89"/>
      <c r="AH1498" s="89"/>
      <c r="AI1498" s="89"/>
      <c r="AJ1498" s="89"/>
      <c r="AK1498" s="89"/>
      <c r="AL1498" s="89"/>
      <c r="AM1498" s="89"/>
      <c r="AN1498" s="239" t="str">
        <f t="shared" si="187"/>
        <v>MISSING</v>
      </c>
      <c r="AO1498" s="240" t="str">
        <f t="shared" si="188"/>
        <v xml:space="preserve"> </v>
      </c>
      <c r="AP1498" s="239" t="str">
        <f t="shared" si="189"/>
        <v>MISSING</v>
      </c>
      <c r="AQ1498" s="240" t="str">
        <f t="shared" si="190"/>
        <v/>
      </c>
      <c r="AR1498" s="107" t="str">
        <f t="shared" si="191"/>
        <v/>
      </c>
      <c r="AS1498" s="90"/>
    </row>
    <row r="1499" spans="2:45" x14ac:dyDescent="0.25">
      <c r="B1499" s="87"/>
      <c r="C1499" s="87"/>
      <c r="D1499" s="87"/>
      <c r="E1499" s="87"/>
      <c r="F1499" s="87"/>
      <c r="G1499" s="88"/>
      <c r="H1499" s="89"/>
      <c r="I1499" s="89"/>
      <c r="J1499" s="89"/>
      <c r="K1499" s="89"/>
      <c r="L1499" s="89"/>
      <c r="M1499" s="89"/>
      <c r="N1499" s="89"/>
      <c r="O1499" s="89"/>
      <c r="P1499" s="89"/>
      <c r="Q1499" s="89"/>
      <c r="R1499" s="89"/>
      <c r="S1499" s="89"/>
      <c r="T1499" s="89"/>
      <c r="U1499" s="89"/>
      <c r="V1499" s="10" t="str">
        <f t="shared" si="184"/>
        <v>MISSING</v>
      </c>
      <c r="W1499" s="240" t="str">
        <f t="shared" si="185"/>
        <v xml:space="preserve"> </v>
      </c>
      <c r="X1499" s="88"/>
      <c r="Y1499" s="9" t="str">
        <f t="shared" si="186"/>
        <v>no</v>
      </c>
      <c r="Z1499" s="89"/>
      <c r="AA1499" s="89"/>
      <c r="AB1499" s="89"/>
      <c r="AC1499" s="89"/>
      <c r="AD1499" s="89"/>
      <c r="AE1499" s="89"/>
      <c r="AF1499" s="89"/>
      <c r="AG1499" s="89"/>
      <c r="AH1499" s="89"/>
      <c r="AI1499" s="89"/>
      <c r="AJ1499" s="89"/>
      <c r="AK1499" s="89"/>
      <c r="AL1499" s="89"/>
      <c r="AM1499" s="89"/>
      <c r="AN1499" s="239" t="str">
        <f t="shared" si="187"/>
        <v>MISSING</v>
      </c>
      <c r="AO1499" s="240" t="str">
        <f t="shared" si="188"/>
        <v xml:space="preserve"> </v>
      </c>
      <c r="AP1499" s="239" t="str">
        <f t="shared" si="189"/>
        <v>MISSING</v>
      </c>
      <c r="AQ1499" s="240" t="str">
        <f t="shared" si="190"/>
        <v/>
      </c>
      <c r="AR1499" s="107" t="str">
        <f t="shared" si="191"/>
        <v/>
      </c>
      <c r="AS1499" s="90"/>
    </row>
    <row r="1500" spans="2:45" x14ac:dyDescent="0.25">
      <c r="B1500" s="87"/>
      <c r="C1500" s="87"/>
      <c r="D1500" s="87"/>
      <c r="E1500" s="87"/>
      <c r="F1500" s="87"/>
      <c r="G1500" s="88"/>
      <c r="H1500" s="89"/>
      <c r="I1500" s="89"/>
      <c r="J1500" s="89"/>
      <c r="K1500" s="89"/>
      <c r="L1500" s="89"/>
      <c r="M1500" s="89"/>
      <c r="N1500" s="89"/>
      <c r="O1500" s="89"/>
      <c r="P1500" s="89"/>
      <c r="Q1500" s="89"/>
      <c r="R1500" s="89"/>
      <c r="S1500" s="89"/>
      <c r="T1500" s="89"/>
      <c r="U1500" s="89"/>
      <c r="V1500" s="10" t="str">
        <f t="shared" si="184"/>
        <v>MISSING</v>
      </c>
      <c r="W1500" s="240" t="str">
        <f t="shared" si="185"/>
        <v xml:space="preserve"> </v>
      </c>
      <c r="X1500" s="88"/>
      <c r="Y1500" s="9" t="str">
        <f t="shared" si="186"/>
        <v>no</v>
      </c>
      <c r="Z1500" s="89"/>
      <c r="AA1500" s="89"/>
      <c r="AB1500" s="89"/>
      <c r="AC1500" s="89"/>
      <c r="AD1500" s="89"/>
      <c r="AE1500" s="89"/>
      <c r="AF1500" s="89"/>
      <c r="AG1500" s="89"/>
      <c r="AH1500" s="89"/>
      <c r="AI1500" s="89"/>
      <c r="AJ1500" s="89"/>
      <c r="AK1500" s="89"/>
      <c r="AL1500" s="89"/>
      <c r="AM1500" s="89"/>
      <c r="AN1500" s="239" t="str">
        <f t="shared" si="187"/>
        <v>MISSING</v>
      </c>
      <c r="AO1500" s="240" t="str">
        <f t="shared" si="188"/>
        <v xml:space="preserve"> </v>
      </c>
      <c r="AP1500" s="239" t="str">
        <f t="shared" si="189"/>
        <v>MISSING</v>
      </c>
      <c r="AQ1500" s="240" t="str">
        <f t="shared" si="190"/>
        <v/>
      </c>
      <c r="AR1500" s="107" t="str">
        <f t="shared" si="191"/>
        <v/>
      </c>
      <c r="AS1500" s="90"/>
    </row>
    <row r="1501" spans="2:45" x14ac:dyDescent="0.25">
      <c r="B1501" s="87"/>
      <c r="C1501" s="87"/>
      <c r="D1501" s="87"/>
      <c r="E1501" s="87"/>
      <c r="F1501" s="87"/>
      <c r="G1501" s="88"/>
      <c r="H1501" s="89"/>
      <c r="I1501" s="89"/>
      <c r="J1501" s="89"/>
      <c r="K1501" s="89"/>
      <c r="L1501" s="89"/>
      <c r="M1501" s="89"/>
      <c r="N1501" s="89"/>
      <c r="O1501" s="89"/>
      <c r="P1501" s="89"/>
      <c r="Q1501" s="89"/>
      <c r="R1501" s="89"/>
      <c r="S1501" s="89"/>
      <c r="T1501" s="89"/>
      <c r="U1501" s="89"/>
      <c r="V1501" s="10" t="str">
        <f t="shared" si="184"/>
        <v>MISSING</v>
      </c>
      <c r="W1501" s="240" t="str">
        <f t="shared" si="185"/>
        <v xml:space="preserve"> </v>
      </c>
      <c r="X1501" s="88"/>
      <c r="Y1501" s="9" t="str">
        <f t="shared" si="186"/>
        <v>no</v>
      </c>
      <c r="Z1501" s="89"/>
      <c r="AA1501" s="89"/>
      <c r="AB1501" s="89"/>
      <c r="AC1501" s="89"/>
      <c r="AD1501" s="89"/>
      <c r="AE1501" s="89"/>
      <c r="AF1501" s="89"/>
      <c r="AG1501" s="89"/>
      <c r="AH1501" s="89"/>
      <c r="AI1501" s="89"/>
      <c r="AJ1501" s="89"/>
      <c r="AK1501" s="89"/>
      <c r="AL1501" s="89"/>
      <c r="AM1501" s="89"/>
      <c r="AN1501" s="239" t="str">
        <f t="shared" si="187"/>
        <v>MISSING</v>
      </c>
      <c r="AO1501" s="240" t="str">
        <f t="shared" si="188"/>
        <v xml:space="preserve"> </v>
      </c>
      <c r="AP1501" s="239" t="str">
        <f t="shared" si="189"/>
        <v>MISSING</v>
      </c>
      <c r="AQ1501" s="240" t="str">
        <f t="shared" si="190"/>
        <v/>
      </c>
      <c r="AR1501" s="107" t="str">
        <f t="shared" si="191"/>
        <v/>
      </c>
      <c r="AS1501" s="90"/>
    </row>
    <row r="1502" spans="2:45" x14ac:dyDescent="0.25">
      <c r="B1502" s="87"/>
      <c r="C1502" s="87"/>
      <c r="D1502" s="87"/>
      <c r="E1502" s="87"/>
      <c r="F1502" s="87"/>
      <c r="G1502" s="88"/>
      <c r="H1502" s="89"/>
      <c r="I1502" s="89"/>
      <c r="J1502" s="89"/>
      <c r="K1502" s="89"/>
      <c r="L1502" s="89"/>
      <c r="M1502" s="89"/>
      <c r="N1502" s="89"/>
      <c r="O1502" s="89"/>
      <c r="P1502" s="89"/>
      <c r="Q1502" s="89"/>
      <c r="R1502" s="89"/>
      <c r="S1502" s="89"/>
      <c r="T1502" s="89"/>
      <c r="U1502" s="89"/>
      <c r="V1502" s="10" t="str">
        <f t="shared" si="184"/>
        <v>MISSING</v>
      </c>
      <c r="W1502" s="240" t="str">
        <f t="shared" si="185"/>
        <v xml:space="preserve"> </v>
      </c>
      <c r="X1502" s="88"/>
      <c r="Y1502" s="9" t="str">
        <f t="shared" si="186"/>
        <v>no</v>
      </c>
      <c r="Z1502" s="89"/>
      <c r="AA1502" s="89"/>
      <c r="AB1502" s="89"/>
      <c r="AC1502" s="89"/>
      <c r="AD1502" s="89"/>
      <c r="AE1502" s="89"/>
      <c r="AF1502" s="89"/>
      <c r="AG1502" s="89"/>
      <c r="AH1502" s="89"/>
      <c r="AI1502" s="89"/>
      <c r="AJ1502" s="89"/>
      <c r="AK1502" s="89"/>
      <c r="AL1502" s="89"/>
      <c r="AM1502" s="89"/>
      <c r="AN1502" s="239" t="str">
        <f t="shared" si="187"/>
        <v>MISSING</v>
      </c>
      <c r="AO1502" s="240" t="str">
        <f t="shared" si="188"/>
        <v xml:space="preserve"> </v>
      </c>
      <c r="AP1502" s="239" t="str">
        <f t="shared" si="189"/>
        <v>MISSING</v>
      </c>
      <c r="AQ1502" s="240" t="str">
        <f t="shared" si="190"/>
        <v/>
      </c>
      <c r="AR1502" s="107" t="str">
        <f t="shared" si="191"/>
        <v/>
      </c>
      <c r="AS1502" s="90"/>
    </row>
    <row r="1503" spans="2:45" x14ac:dyDescent="0.25">
      <c r="B1503" s="87"/>
      <c r="C1503" s="87"/>
      <c r="D1503" s="87"/>
      <c r="E1503" s="87"/>
      <c r="F1503" s="87"/>
      <c r="G1503" s="88"/>
      <c r="H1503" s="89"/>
      <c r="I1503" s="89"/>
      <c r="J1503" s="89"/>
      <c r="K1503" s="89"/>
      <c r="L1503" s="89"/>
      <c r="M1503" s="89"/>
      <c r="N1503" s="89"/>
      <c r="O1503" s="89"/>
      <c r="P1503" s="89"/>
      <c r="Q1503" s="89"/>
      <c r="R1503" s="89"/>
      <c r="S1503" s="89"/>
      <c r="T1503" s="89"/>
      <c r="U1503" s="89"/>
      <c r="V1503" s="10" t="str">
        <f t="shared" si="184"/>
        <v>MISSING</v>
      </c>
      <c r="W1503" s="240" t="str">
        <f t="shared" si="185"/>
        <v xml:space="preserve"> </v>
      </c>
      <c r="X1503" s="88"/>
      <c r="Y1503" s="9" t="str">
        <f t="shared" si="186"/>
        <v>no</v>
      </c>
      <c r="Z1503" s="89"/>
      <c r="AA1503" s="89"/>
      <c r="AB1503" s="89"/>
      <c r="AC1503" s="89"/>
      <c r="AD1503" s="89"/>
      <c r="AE1503" s="89"/>
      <c r="AF1503" s="89"/>
      <c r="AG1503" s="89"/>
      <c r="AH1503" s="89"/>
      <c r="AI1503" s="89"/>
      <c r="AJ1503" s="89"/>
      <c r="AK1503" s="89"/>
      <c r="AL1503" s="89"/>
      <c r="AM1503" s="89"/>
      <c r="AN1503" s="239" t="str">
        <f t="shared" si="187"/>
        <v>MISSING</v>
      </c>
      <c r="AO1503" s="240" t="str">
        <f t="shared" si="188"/>
        <v xml:space="preserve"> </v>
      </c>
      <c r="AP1503" s="239" t="str">
        <f t="shared" si="189"/>
        <v>MISSING</v>
      </c>
      <c r="AQ1503" s="240" t="str">
        <f t="shared" si="190"/>
        <v/>
      </c>
      <c r="AR1503" s="107" t="str">
        <f t="shared" si="191"/>
        <v/>
      </c>
      <c r="AS1503" s="90"/>
    </row>
    <row r="1504" spans="2:45" x14ac:dyDescent="0.25">
      <c r="B1504" s="87"/>
      <c r="C1504" s="87"/>
      <c r="D1504" s="87"/>
      <c r="E1504" s="87"/>
      <c r="F1504" s="87"/>
      <c r="G1504" s="88"/>
      <c r="H1504" s="89"/>
      <c r="I1504" s="89"/>
      <c r="J1504" s="89"/>
      <c r="K1504" s="89"/>
      <c r="L1504" s="89"/>
      <c r="M1504" s="89"/>
      <c r="N1504" s="89"/>
      <c r="O1504" s="89"/>
      <c r="P1504" s="89"/>
      <c r="Q1504" s="89"/>
      <c r="R1504" s="89"/>
      <c r="S1504" s="89"/>
      <c r="T1504" s="89"/>
      <c r="U1504" s="89"/>
      <c r="V1504" s="10" t="str">
        <f t="shared" si="184"/>
        <v>MISSING</v>
      </c>
      <c r="W1504" s="240" t="str">
        <f t="shared" si="185"/>
        <v xml:space="preserve"> </v>
      </c>
      <c r="X1504" s="88"/>
      <c r="Y1504" s="9" t="str">
        <f t="shared" si="186"/>
        <v>no</v>
      </c>
      <c r="Z1504" s="89"/>
      <c r="AA1504" s="89"/>
      <c r="AB1504" s="89"/>
      <c r="AC1504" s="89"/>
      <c r="AD1504" s="89"/>
      <c r="AE1504" s="89"/>
      <c r="AF1504" s="89"/>
      <c r="AG1504" s="89"/>
      <c r="AH1504" s="89"/>
      <c r="AI1504" s="89"/>
      <c r="AJ1504" s="89"/>
      <c r="AK1504" s="89"/>
      <c r="AL1504" s="89"/>
      <c r="AM1504" s="89"/>
      <c r="AN1504" s="239" t="str">
        <f t="shared" si="187"/>
        <v>MISSING</v>
      </c>
      <c r="AO1504" s="240" t="str">
        <f t="shared" si="188"/>
        <v xml:space="preserve"> </v>
      </c>
      <c r="AP1504" s="239" t="str">
        <f t="shared" si="189"/>
        <v>MISSING</v>
      </c>
      <c r="AQ1504" s="240" t="str">
        <f t="shared" si="190"/>
        <v/>
      </c>
      <c r="AR1504" s="107" t="str">
        <f t="shared" si="191"/>
        <v/>
      </c>
      <c r="AS1504" s="90"/>
    </row>
    <row r="1505" spans="2:45" x14ac:dyDescent="0.25">
      <c r="B1505" s="87"/>
      <c r="C1505" s="87"/>
      <c r="D1505" s="87"/>
      <c r="E1505" s="87"/>
      <c r="F1505" s="87"/>
      <c r="G1505" s="88"/>
      <c r="H1505" s="89"/>
      <c r="I1505" s="89"/>
      <c r="J1505" s="89"/>
      <c r="K1505" s="89"/>
      <c r="L1505" s="89"/>
      <c r="M1505" s="89"/>
      <c r="N1505" s="89"/>
      <c r="O1505" s="89"/>
      <c r="P1505" s="89"/>
      <c r="Q1505" s="89"/>
      <c r="R1505" s="89"/>
      <c r="S1505" s="89"/>
      <c r="T1505" s="89"/>
      <c r="U1505" s="89"/>
      <c r="V1505" s="10" t="str">
        <f t="shared" si="184"/>
        <v>MISSING</v>
      </c>
      <c r="W1505" s="240" t="str">
        <f t="shared" si="185"/>
        <v xml:space="preserve"> </v>
      </c>
      <c r="X1505" s="88"/>
      <c r="Y1505" s="9" t="str">
        <f t="shared" si="186"/>
        <v>no</v>
      </c>
      <c r="Z1505" s="89"/>
      <c r="AA1505" s="89"/>
      <c r="AB1505" s="89"/>
      <c r="AC1505" s="89"/>
      <c r="AD1505" s="89"/>
      <c r="AE1505" s="89"/>
      <c r="AF1505" s="89"/>
      <c r="AG1505" s="89"/>
      <c r="AH1505" s="89"/>
      <c r="AI1505" s="89"/>
      <c r="AJ1505" s="89"/>
      <c r="AK1505" s="89"/>
      <c r="AL1505" s="89"/>
      <c r="AM1505" s="89"/>
      <c r="AN1505" s="239" t="str">
        <f t="shared" si="187"/>
        <v>MISSING</v>
      </c>
      <c r="AO1505" s="240" t="str">
        <f t="shared" si="188"/>
        <v xml:space="preserve"> </v>
      </c>
      <c r="AP1505" s="239" t="str">
        <f t="shared" si="189"/>
        <v>MISSING</v>
      </c>
      <c r="AQ1505" s="240" t="str">
        <f t="shared" si="190"/>
        <v/>
      </c>
      <c r="AR1505" s="107" t="str">
        <f t="shared" si="191"/>
        <v/>
      </c>
      <c r="AS1505" s="90"/>
    </row>
    <row r="1506" spans="2:45" x14ac:dyDescent="0.25">
      <c r="B1506" s="87"/>
      <c r="C1506" s="87"/>
      <c r="D1506" s="87"/>
      <c r="E1506" s="87"/>
      <c r="F1506" s="87"/>
      <c r="G1506" s="88"/>
      <c r="H1506" s="89"/>
      <c r="I1506" s="89"/>
      <c r="J1506" s="89"/>
      <c r="K1506" s="89"/>
      <c r="L1506" s="89"/>
      <c r="M1506" s="89"/>
      <c r="N1506" s="89"/>
      <c r="O1506" s="89"/>
      <c r="P1506" s="89"/>
      <c r="Q1506" s="89"/>
      <c r="R1506" s="89"/>
      <c r="S1506" s="89"/>
      <c r="T1506" s="89"/>
      <c r="U1506" s="89"/>
      <c r="V1506" s="10" t="str">
        <f t="shared" si="184"/>
        <v>MISSING</v>
      </c>
      <c r="W1506" s="240" t="str">
        <f t="shared" si="185"/>
        <v xml:space="preserve"> </v>
      </c>
      <c r="X1506" s="88"/>
      <c r="Y1506" s="9" t="str">
        <f t="shared" si="186"/>
        <v>no</v>
      </c>
      <c r="Z1506" s="89"/>
      <c r="AA1506" s="89"/>
      <c r="AB1506" s="89"/>
      <c r="AC1506" s="89"/>
      <c r="AD1506" s="89"/>
      <c r="AE1506" s="89"/>
      <c r="AF1506" s="89"/>
      <c r="AG1506" s="89"/>
      <c r="AH1506" s="89"/>
      <c r="AI1506" s="89"/>
      <c r="AJ1506" s="89"/>
      <c r="AK1506" s="89"/>
      <c r="AL1506" s="89"/>
      <c r="AM1506" s="89"/>
      <c r="AN1506" s="239" t="str">
        <f t="shared" si="187"/>
        <v>MISSING</v>
      </c>
      <c r="AO1506" s="240" t="str">
        <f t="shared" si="188"/>
        <v xml:space="preserve"> </v>
      </c>
      <c r="AP1506" s="239" t="str">
        <f t="shared" si="189"/>
        <v>MISSING</v>
      </c>
      <c r="AQ1506" s="240" t="str">
        <f t="shared" si="190"/>
        <v/>
      </c>
      <c r="AR1506" s="107" t="str">
        <f t="shared" si="191"/>
        <v/>
      </c>
      <c r="AS1506" s="90"/>
    </row>
    <row r="1507" spans="2:45" x14ac:dyDescent="0.25">
      <c r="B1507" s="87"/>
      <c r="C1507" s="87"/>
      <c r="D1507" s="87"/>
      <c r="E1507" s="87"/>
      <c r="F1507" s="87"/>
      <c r="G1507" s="88"/>
      <c r="H1507" s="89"/>
      <c r="I1507" s="89"/>
      <c r="J1507" s="89"/>
      <c r="K1507" s="89"/>
      <c r="L1507" s="89"/>
      <c r="M1507" s="89"/>
      <c r="N1507" s="89"/>
      <c r="O1507" s="89"/>
      <c r="P1507" s="89"/>
      <c r="Q1507" s="89"/>
      <c r="R1507" s="89"/>
      <c r="S1507" s="89"/>
      <c r="T1507" s="89"/>
      <c r="U1507" s="89"/>
      <c r="V1507" s="10" t="str">
        <f t="shared" si="184"/>
        <v>MISSING</v>
      </c>
      <c r="W1507" s="240" t="str">
        <f t="shared" si="185"/>
        <v xml:space="preserve"> </v>
      </c>
      <c r="X1507" s="88"/>
      <c r="Y1507" s="9" t="str">
        <f t="shared" si="186"/>
        <v>no</v>
      </c>
      <c r="Z1507" s="89"/>
      <c r="AA1507" s="89"/>
      <c r="AB1507" s="89"/>
      <c r="AC1507" s="89"/>
      <c r="AD1507" s="89"/>
      <c r="AE1507" s="89"/>
      <c r="AF1507" s="89"/>
      <c r="AG1507" s="89"/>
      <c r="AH1507" s="89"/>
      <c r="AI1507" s="89"/>
      <c r="AJ1507" s="89"/>
      <c r="AK1507" s="89"/>
      <c r="AL1507" s="89"/>
      <c r="AM1507" s="89"/>
      <c r="AN1507" s="239" t="str">
        <f t="shared" si="187"/>
        <v>MISSING</v>
      </c>
      <c r="AO1507" s="240" t="str">
        <f t="shared" si="188"/>
        <v xml:space="preserve"> </v>
      </c>
      <c r="AP1507" s="239" t="str">
        <f t="shared" si="189"/>
        <v>MISSING</v>
      </c>
      <c r="AQ1507" s="240" t="str">
        <f t="shared" si="190"/>
        <v/>
      </c>
      <c r="AR1507" s="107" t="str">
        <f t="shared" si="191"/>
        <v/>
      </c>
      <c r="AS1507" s="90"/>
    </row>
    <row r="1508" spans="2:45" x14ac:dyDescent="0.25">
      <c r="B1508" s="87"/>
      <c r="C1508" s="87"/>
      <c r="D1508" s="87"/>
      <c r="E1508" s="87"/>
      <c r="F1508" s="87"/>
      <c r="G1508" s="88"/>
      <c r="H1508" s="89"/>
      <c r="I1508" s="89"/>
      <c r="J1508" s="89"/>
      <c r="K1508" s="89"/>
      <c r="L1508" s="89"/>
      <c r="M1508" s="89"/>
      <c r="N1508" s="89"/>
      <c r="O1508" s="89"/>
      <c r="P1508" s="89"/>
      <c r="Q1508" s="89"/>
      <c r="R1508" s="89"/>
      <c r="S1508" s="89"/>
      <c r="T1508" s="89"/>
      <c r="U1508" s="89"/>
      <c r="V1508" s="10" t="str">
        <f t="shared" si="184"/>
        <v>MISSING</v>
      </c>
      <c r="W1508" s="240" t="str">
        <f t="shared" si="185"/>
        <v xml:space="preserve"> </v>
      </c>
      <c r="X1508" s="88"/>
      <c r="Y1508" s="9" t="str">
        <f t="shared" si="186"/>
        <v>no</v>
      </c>
      <c r="Z1508" s="89"/>
      <c r="AA1508" s="89"/>
      <c r="AB1508" s="89"/>
      <c r="AC1508" s="89"/>
      <c r="AD1508" s="89"/>
      <c r="AE1508" s="89"/>
      <c r="AF1508" s="89"/>
      <c r="AG1508" s="89"/>
      <c r="AH1508" s="89"/>
      <c r="AI1508" s="89"/>
      <c r="AJ1508" s="89"/>
      <c r="AK1508" s="89"/>
      <c r="AL1508" s="89"/>
      <c r="AM1508" s="89"/>
      <c r="AN1508" s="239" t="str">
        <f t="shared" si="187"/>
        <v>MISSING</v>
      </c>
      <c r="AO1508" s="240" t="str">
        <f t="shared" si="188"/>
        <v xml:space="preserve"> </v>
      </c>
      <c r="AP1508" s="239" t="str">
        <f t="shared" si="189"/>
        <v>MISSING</v>
      </c>
      <c r="AQ1508" s="240" t="str">
        <f t="shared" si="190"/>
        <v/>
      </c>
      <c r="AR1508" s="107" t="str">
        <f t="shared" si="191"/>
        <v/>
      </c>
      <c r="AS1508" s="90"/>
    </row>
    <row r="1509" spans="2:45" x14ac:dyDescent="0.25">
      <c r="B1509" s="87"/>
      <c r="C1509" s="87"/>
      <c r="D1509" s="87"/>
      <c r="E1509" s="87"/>
      <c r="F1509" s="87"/>
      <c r="G1509" s="88"/>
      <c r="H1509" s="89"/>
      <c r="I1509" s="89"/>
      <c r="J1509" s="89"/>
      <c r="K1509" s="89"/>
      <c r="L1509" s="89"/>
      <c r="M1509" s="89"/>
      <c r="N1509" s="89"/>
      <c r="O1509" s="89"/>
      <c r="P1509" s="89"/>
      <c r="Q1509" s="89"/>
      <c r="R1509" s="89"/>
      <c r="S1509" s="89"/>
      <c r="T1509" s="89"/>
      <c r="U1509" s="89"/>
      <c r="V1509" s="10" t="str">
        <f t="shared" si="184"/>
        <v>MISSING</v>
      </c>
      <c r="W1509" s="240" t="str">
        <f t="shared" si="185"/>
        <v xml:space="preserve"> </v>
      </c>
      <c r="X1509" s="88"/>
      <c r="Y1509" s="9" t="str">
        <f t="shared" si="186"/>
        <v>no</v>
      </c>
      <c r="Z1509" s="89"/>
      <c r="AA1509" s="89"/>
      <c r="AB1509" s="89"/>
      <c r="AC1509" s="89"/>
      <c r="AD1509" s="89"/>
      <c r="AE1509" s="89"/>
      <c r="AF1509" s="89"/>
      <c r="AG1509" s="89"/>
      <c r="AH1509" s="89"/>
      <c r="AI1509" s="89"/>
      <c r="AJ1509" s="89"/>
      <c r="AK1509" s="89"/>
      <c r="AL1509" s="89"/>
      <c r="AM1509" s="89"/>
      <c r="AN1509" s="239" t="str">
        <f t="shared" si="187"/>
        <v>MISSING</v>
      </c>
      <c r="AO1509" s="240" t="str">
        <f t="shared" si="188"/>
        <v xml:space="preserve"> </v>
      </c>
      <c r="AP1509" s="239" t="str">
        <f t="shared" si="189"/>
        <v>MISSING</v>
      </c>
      <c r="AQ1509" s="240" t="str">
        <f t="shared" si="190"/>
        <v/>
      </c>
      <c r="AR1509" s="107" t="str">
        <f t="shared" si="191"/>
        <v/>
      </c>
      <c r="AS1509" s="90"/>
    </row>
    <row r="1510" spans="2:45" x14ac:dyDescent="0.25">
      <c r="B1510" s="87"/>
      <c r="C1510" s="87"/>
      <c r="D1510" s="87"/>
      <c r="E1510" s="87"/>
      <c r="F1510" s="87"/>
      <c r="G1510" s="88"/>
      <c r="H1510" s="89"/>
      <c r="I1510" s="89"/>
      <c r="J1510" s="89"/>
      <c r="K1510" s="89"/>
      <c r="L1510" s="89"/>
      <c r="M1510" s="89"/>
      <c r="N1510" s="89"/>
      <c r="O1510" s="89"/>
      <c r="P1510" s="89"/>
      <c r="Q1510" s="89"/>
      <c r="R1510" s="89"/>
      <c r="S1510" s="89"/>
      <c r="T1510" s="89"/>
      <c r="U1510" s="89"/>
      <c r="V1510" s="10" t="str">
        <f t="shared" si="184"/>
        <v>MISSING</v>
      </c>
      <c r="W1510" s="240" t="str">
        <f t="shared" si="185"/>
        <v xml:space="preserve"> </v>
      </c>
      <c r="X1510" s="88"/>
      <c r="Y1510" s="9" t="str">
        <f t="shared" si="186"/>
        <v>no</v>
      </c>
      <c r="Z1510" s="89"/>
      <c r="AA1510" s="89"/>
      <c r="AB1510" s="89"/>
      <c r="AC1510" s="89"/>
      <c r="AD1510" s="89"/>
      <c r="AE1510" s="89"/>
      <c r="AF1510" s="89"/>
      <c r="AG1510" s="89"/>
      <c r="AH1510" s="89"/>
      <c r="AI1510" s="89"/>
      <c r="AJ1510" s="89"/>
      <c r="AK1510" s="89"/>
      <c r="AL1510" s="89"/>
      <c r="AM1510" s="89"/>
      <c r="AN1510" s="239" t="str">
        <f t="shared" si="187"/>
        <v>MISSING</v>
      </c>
      <c r="AO1510" s="240" t="str">
        <f t="shared" si="188"/>
        <v xml:space="preserve"> </v>
      </c>
      <c r="AP1510" s="239" t="str">
        <f t="shared" si="189"/>
        <v>MISSING</v>
      </c>
      <c r="AQ1510" s="240" t="str">
        <f t="shared" si="190"/>
        <v/>
      </c>
      <c r="AR1510" s="107" t="str">
        <f t="shared" si="191"/>
        <v/>
      </c>
      <c r="AS1510" s="90"/>
    </row>
    <row r="1511" spans="2:45" x14ac:dyDescent="0.25">
      <c r="B1511" s="87"/>
      <c r="C1511" s="87"/>
      <c r="D1511" s="87"/>
      <c r="E1511" s="87"/>
      <c r="F1511" s="87"/>
      <c r="G1511" s="88"/>
      <c r="H1511" s="89"/>
      <c r="I1511" s="89"/>
      <c r="J1511" s="89"/>
      <c r="K1511" s="89"/>
      <c r="L1511" s="89"/>
      <c r="M1511" s="89"/>
      <c r="N1511" s="89"/>
      <c r="O1511" s="89"/>
      <c r="P1511" s="89"/>
      <c r="Q1511" s="89"/>
      <c r="R1511" s="89"/>
      <c r="S1511" s="89"/>
      <c r="T1511" s="89"/>
      <c r="U1511" s="89"/>
      <c r="V1511" s="10" t="str">
        <f t="shared" si="184"/>
        <v>MISSING</v>
      </c>
      <c r="W1511" s="240" t="str">
        <f t="shared" si="185"/>
        <v xml:space="preserve"> </v>
      </c>
      <c r="X1511" s="88"/>
      <c r="Y1511" s="9" t="str">
        <f t="shared" si="186"/>
        <v>no</v>
      </c>
      <c r="Z1511" s="89"/>
      <c r="AA1511" s="89"/>
      <c r="AB1511" s="89"/>
      <c r="AC1511" s="89"/>
      <c r="AD1511" s="89"/>
      <c r="AE1511" s="89"/>
      <c r="AF1511" s="89"/>
      <c r="AG1511" s="89"/>
      <c r="AH1511" s="89"/>
      <c r="AI1511" s="89"/>
      <c r="AJ1511" s="89"/>
      <c r="AK1511" s="89"/>
      <c r="AL1511" s="89"/>
      <c r="AM1511" s="89"/>
      <c r="AN1511" s="239" t="str">
        <f t="shared" si="187"/>
        <v>MISSING</v>
      </c>
      <c r="AO1511" s="240" t="str">
        <f t="shared" si="188"/>
        <v xml:space="preserve"> </v>
      </c>
      <c r="AP1511" s="239" t="str">
        <f t="shared" si="189"/>
        <v>MISSING</v>
      </c>
      <c r="AQ1511" s="240" t="str">
        <f t="shared" si="190"/>
        <v/>
      </c>
      <c r="AR1511" s="107" t="str">
        <f t="shared" si="191"/>
        <v/>
      </c>
      <c r="AS1511" s="90"/>
    </row>
    <row r="1512" spans="2:45" x14ac:dyDescent="0.25">
      <c r="B1512" s="87"/>
      <c r="C1512" s="87"/>
      <c r="D1512" s="87"/>
      <c r="E1512" s="87"/>
      <c r="F1512" s="87"/>
      <c r="G1512" s="88"/>
      <c r="H1512" s="89"/>
      <c r="I1512" s="89"/>
      <c r="J1512" s="89"/>
      <c r="K1512" s="89"/>
      <c r="L1512" s="89"/>
      <c r="M1512" s="89"/>
      <c r="N1512" s="89"/>
      <c r="O1512" s="89"/>
      <c r="P1512" s="89"/>
      <c r="Q1512" s="89"/>
      <c r="R1512" s="89"/>
      <c r="S1512" s="89"/>
      <c r="T1512" s="89"/>
      <c r="U1512" s="89"/>
      <c r="V1512" s="10" t="str">
        <f t="shared" si="184"/>
        <v>MISSING</v>
      </c>
      <c r="W1512" s="240" t="str">
        <f t="shared" si="185"/>
        <v xml:space="preserve"> </v>
      </c>
      <c r="X1512" s="88"/>
      <c r="Y1512" s="9" t="str">
        <f t="shared" si="186"/>
        <v>no</v>
      </c>
      <c r="Z1512" s="89"/>
      <c r="AA1512" s="89"/>
      <c r="AB1512" s="89"/>
      <c r="AC1512" s="89"/>
      <c r="AD1512" s="89"/>
      <c r="AE1512" s="89"/>
      <c r="AF1512" s="89"/>
      <c r="AG1512" s="89"/>
      <c r="AH1512" s="89"/>
      <c r="AI1512" s="89"/>
      <c r="AJ1512" s="89"/>
      <c r="AK1512" s="89"/>
      <c r="AL1512" s="89"/>
      <c r="AM1512" s="89"/>
      <c r="AN1512" s="239" t="str">
        <f t="shared" si="187"/>
        <v>MISSING</v>
      </c>
      <c r="AO1512" s="240" t="str">
        <f t="shared" si="188"/>
        <v xml:space="preserve"> </v>
      </c>
      <c r="AP1512" s="239" t="str">
        <f t="shared" si="189"/>
        <v>MISSING</v>
      </c>
      <c r="AQ1512" s="240" t="str">
        <f t="shared" si="190"/>
        <v/>
      </c>
      <c r="AR1512" s="107" t="str">
        <f t="shared" si="191"/>
        <v/>
      </c>
      <c r="AS1512" s="90"/>
    </row>
    <row r="1513" spans="2:45" x14ac:dyDescent="0.25">
      <c r="B1513" s="87"/>
      <c r="C1513" s="87"/>
      <c r="D1513" s="87"/>
      <c r="E1513" s="87"/>
      <c r="F1513" s="87"/>
      <c r="G1513" s="88"/>
      <c r="H1513" s="89"/>
      <c r="I1513" s="89"/>
      <c r="J1513" s="89"/>
      <c r="K1513" s="89"/>
      <c r="L1513" s="89"/>
      <c r="M1513" s="89"/>
      <c r="N1513" s="89"/>
      <c r="O1513" s="89"/>
      <c r="P1513" s="89"/>
      <c r="Q1513" s="89"/>
      <c r="R1513" s="89"/>
      <c r="S1513" s="89"/>
      <c r="T1513" s="89"/>
      <c r="U1513" s="89"/>
      <c r="V1513" s="10" t="str">
        <f t="shared" si="184"/>
        <v>MISSING</v>
      </c>
      <c r="W1513" s="240" t="str">
        <f t="shared" si="185"/>
        <v xml:space="preserve"> </v>
      </c>
      <c r="X1513" s="88"/>
      <c r="Y1513" s="9" t="str">
        <f t="shared" si="186"/>
        <v>no</v>
      </c>
      <c r="Z1513" s="89"/>
      <c r="AA1513" s="89"/>
      <c r="AB1513" s="89"/>
      <c r="AC1513" s="89"/>
      <c r="AD1513" s="89"/>
      <c r="AE1513" s="89"/>
      <c r="AF1513" s="89"/>
      <c r="AG1513" s="89"/>
      <c r="AH1513" s="89"/>
      <c r="AI1513" s="89"/>
      <c r="AJ1513" s="89"/>
      <c r="AK1513" s="89"/>
      <c r="AL1513" s="89"/>
      <c r="AM1513" s="89"/>
      <c r="AN1513" s="239" t="str">
        <f t="shared" si="187"/>
        <v>MISSING</v>
      </c>
      <c r="AO1513" s="240" t="str">
        <f t="shared" si="188"/>
        <v xml:space="preserve"> </v>
      </c>
      <c r="AP1513" s="239" t="str">
        <f t="shared" si="189"/>
        <v>MISSING</v>
      </c>
      <c r="AQ1513" s="240" t="str">
        <f t="shared" si="190"/>
        <v/>
      </c>
      <c r="AR1513" s="107" t="str">
        <f t="shared" si="191"/>
        <v/>
      </c>
      <c r="AS1513" s="90"/>
    </row>
    <row r="1514" spans="2:45" x14ac:dyDescent="0.25">
      <c r="B1514" s="87"/>
      <c r="C1514" s="87"/>
      <c r="D1514" s="87"/>
      <c r="E1514" s="87"/>
      <c r="F1514" s="87"/>
      <c r="G1514" s="88"/>
      <c r="H1514" s="89"/>
      <c r="I1514" s="89"/>
      <c r="J1514" s="89"/>
      <c r="K1514" s="89"/>
      <c r="L1514" s="89"/>
      <c r="M1514" s="89"/>
      <c r="N1514" s="89"/>
      <c r="O1514" s="89"/>
      <c r="P1514" s="89"/>
      <c r="Q1514" s="89"/>
      <c r="R1514" s="89"/>
      <c r="S1514" s="89"/>
      <c r="T1514" s="89"/>
      <c r="U1514" s="89"/>
      <c r="V1514" s="10" t="str">
        <f t="shared" si="184"/>
        <v>MISSING</v>
      </c>
      <c r="W1514" s="240" t="str">
        <f t="shared" si="185"/>
        <v xml:space="preserve"> </v>
      </c>
      <c r="X1514" s="88"/>
      <c r="Y1514" s="9" t="str">
        <f t="shared" si="186"/>
        <v>no</v>
      </c>
      <c r="Z1514" s="89"/>
      <c r="AA1514" s="89"/>
      <c r="AB1514" s="89"/>
      <c r="AC1514" s="89"/>
      <c r="AD1514" s="89"/>
      <c r="AE1514" s="89"/>
      <c r="AF1514" s="89"/>
      <c r="AG1514" s="89"/>
      <c r="AH1514" s="89"/>
      <c r="AI1514" s="89"/>
      <c r="AJ1514" s="89"/>
      <c r="AK1514" s="89"/>
      <c r="AL1514" s="89"/>
      <c r="AM1514" s="89"/>
      <c r="AN1514" s="239" t="str">
        <f t="shared" si="187"/>
        <v>MISSING</v>
      </c>
      <c r="AO1514" s="240" t="str">
        <f t="shared" si="188"/>
        <v xml:space="preserve"> </v>
      </c>
      <c r="AP1514" s="239" t="str">
        <f t="shared" si="189"/>
        <v>MISSING</v>
      </c>
      <c r="AQ1514" s="240" t="str">
        <f t="shared" si="190"/>
        <v/>
      </c>
      <c r="AR1514" s="107" t="str">
        <f t="shared" si="191"/>
        <v/>
      </c>
      <c r="AS1514" s="90"/>
    </row>
    <row r="1515" spans="2:45" x14ac:dyDescent="0.25">
      <c r="B1515" s="87"/>
      <c r="C1515" s="87"/>
      <c r="D1515" s="87"/>
      <c r="E1515" s="87"/>
      <c r="F1515" s="87"/>
      <c r="G1515" s="88"/>
      <c r="H1515" s="89"/>
      <c r="I1515" s="89"/>
      <c r="J1515" s="89"/>
      <c r="K1515" s="89"/>
      <c r="L1515" s="89"/>
      <c r="M1515" s="89"/>
      <c r="N1515" s="89"/>
      <c r="O1515" s="89"/>
      <c r="P1515" s="89"/>
      <c r="Q1515" s="89"/>
      <c r="R1515" s="89"/>
      <c r="S1515" s="89"/>
      <c r="T1515" s="89"/>
      <c r="U1515" s="89"/>
      <c r="V1515" s="10" t="str">
        <f t="shared" si="184"/>
        <v>MISSING</v>
      </c>
      <c r="W1515" s="240" t="str">
        <f t="shared" si="185"/>
        <v xml:space="preserve"> </v>
      </c>
      <c r="X1515" s="88"/>
      <c r="Y1515" s="9" t="str">
        <f t="shared" si="186"/>
        <v>no</v>
      </c>
      <c r="Z1515" s="89"/>
      <c r="AA1515" s="89"/>
      <c r="AB1515" s="89"/>
      <c r="AC1515" s="89"/>
      <c r="AD1515" s="89"/>
      <c r="AE1515" s="89"/>
      <c r="AF1515" s="89"/>
      <c r="AG1515" s="89"/>
      <c r="AH1515" s="89"/>
      <c r="AI1515" s="89"/>
      <c r="AJ1515" s="89"/>
      <c r="AK1515" s="89"/>
      <c r="AL1515" s="89"/>
      <c r="AM1515" s="89"/>
      <c r="AN1515" s="239" t="str">
        <f t="shared" si="187"/>
        <v>MISSING</v>
      </c>
      <c r="AO1515" s="240" t="str">
        <f t="shared" si="188"/>
        <v xml:space="preserve"> </v>
      </c>
      <c r="AP1515" s="239" t="str">
        <f t="shared" si="189"/>
        <v>MISSING</v>
      </c>
      <c r="AQ1515" s="240" t="str">
        <f t="shared" si="190"/>
        <v/>
      </c>
      <c r="AR1515" s="107" t="str">
        <f t="shared" si="191"/>
        <v/>
      </c>
      <c r="AS1515" s="90"/>
    </row>
    <row r="1516" spans="2:45" x14ac:dyDescent="0.25">
      <c r="B1516" s="87"/>
      <c r="C1516" s="87"/>
      <c r="D1516" s="87"/>
      <c r="E1516" s="87"/>
      <c r="F1516" s="87"/>
      <c r="G1516" s="88"/>
      <c r="H1516" s="89"/>
      <c r="I1516" s="89"/>
      <c r="J1516" s="89"/>
      <c r="K1516" s="89"/>
      <c r="L1516" s="89"/>
      <c r="M1516" s="89"/>
      <c r="N1516" s="89"/>
      <c r="O1516" s="89"/>
      <c r="P1516" s="89"/>
      <c r="Q1516" s="89"/>
      <c r="R1516" s="89"/>
      <c r="S1516" s="89"/>
      <c r="T1516" s="89"/>
      <c r="U1516" s="89"/>
      <c r="V1516" s="10" t="str">
        <f t="shared" si="184"/>
        <v>MISSING</v>
      </c>
      <c r="W1516" s="240" t="str">
        <f t="shared" si="185"/>
        <v xml:space="preserve"> </v>
      </c>
      <c r="X1516" s="88"/>
      <c r="Y1516" s="9" t="str">
        <f t="shared" si="186"/>
        <v>no</v>
      </c>
      <c r="Z1516" s="89"/>
      <c r="AA1516" s="89"/>
      <c r="AB1516" s="89"/>
      <c r="AC1516" s="89"/>
      <c r="AD1516" s="89"/>
      <c r="AE1516" s="89"/>
      <c r="AF1516" s="89"/>
      <c r="AG1516" s="89"/>
      <c r="AH1516" s="89"/>
      <c r="AI1516" s="89"/>
      <c r="AJ1516" s="89"/>
      <c r="AK1516" s="89"/>
      <c r="AL1516" s="89"/>
      <c r="AM1516" s="89"/>
      <c r="AN1516" s="239" t="str">
        <f t="shared" si="187"/>
        <v>MISSING</v>
      </c>
      <c r="AO1516" s="240" t="str">
        <f t="shared" si="188"/>
        <v xml:space="preserve"> </v>
      </c>
      <c r="AP1516" s="239" t="str">
        <f t="shared" si="189"/>
        <v>MISSING</v>
      </c>
      <c r="AQ1516" s="240" t="str">
        <f t="shared" si="190"/>
        <v/>
      </c>
      <c r="AR1516" s="107" t="str">
        <f t="shared" si="191"/>
        <v/>
      </c>
      <c r="AS1516" s="90"/>
    </row>
    <row r="1517" spans="2:45" x14ac:dyDescent="0.25">
      <c r="B1517" s="87"/>
      <c r="C1517" s="87"/>
      <c r="D1517" s="87"/>
      <c r="E1517" s="87"/>
      <c r="F1517" s="87"/>
      <c r="G1517" s="88"/>
      <c r="H1517" s="89"/>
      <c r="I1517" s="89"/>
      <c r="J1517" s="89"/>
      <c r="K1517" s="89"/>
      <c r="L1517" s="89"/>
      <c r="M1517" s="89"/>
      <c r="N1517" s="89"/>
      <c r="O1517" s="89"/>
      <c r="P1517" s="89"/>
      <c r="Q1517" s="89"/>
      <c r="R1517" s="89"/>
      <c r="S1517" s="89"/>
      <c r="T1517" s="89"/>
      <c r="U1517" s="89"/>
      <c r="V1517" s="10" t="str">
        <f t="shared" si="184"/>
        <v>MISSING</v>
      </c>
      <c r="W1517" s="240" t="str">
        <f t="shared" si="185"/>
        <v xml:space="preserve"> </v>
      </c>
      <c r="X1517" s="88"/>
      <c r="Y1517" s="9" t="str">
        <f t="shared" si="186"/>
        <v>no</v>
      </c>
      <c r="Z1517" s="89"/>
      <c r="AA1517" s="89"/>
      <c r="AB1517" s="89"/>
      <c r="AC1517" s="89"/>
      <c r="AD1517" s="89"/>
      <c r="AE1517" s="89"/>
      <c r="AF1517" s="89"/>
      <c r="AG1517" s="89"/>
      <c r="AH1517" s="89"/>
      <c r="AI1517" s="89"/>
      <c r="AJ1517" s="89"/>
      <c r="AK1517" s="89"/>
      <c r="AL1517" s="89"/>
      <c r="AM1517" s="89"/>
      <c r="AN1517" s="239" t="str">
        <f t="shared" si="187"/>
        <v>MISSING</v>
      </c>
      <c r="AO1517" s="240" t="str">
        <f t="shared" si="188"/>
        <v xml:space="preserve"> </v>
      </c>
      <c r="AP1517" s="239" t="str">
        <f t="shared" si="189"/>
        <v>MISSING</v>
      </c>
      <c r="AQ1517" s="240" t="str">
        <f t="shared" si="190"/>
        <v/>
      </c>
      <c r="AR1517" s="107" t="str">
        <f t="shared" si="191"/>
        <v/>
      </c>
      <c r="AS1517" s="90"/>
    </row>
    <row r="1518" spans="2:45" x14ac:dyDescent="0.25">
      <c r="B1518" s="87"/>
      <c r="C1518" s="87"/>
      <c r="D1518" s="87"/>
      <c r="E1518" s="87"/>
      <c r="F1518" s="87"/>
      <c r="G1518" s="88"/>
      <c r="H1518" s="89"/>
      <c r="I1518" s="89"/>
      <c r="J1518" s="89"/>
      <c r="K1518" s="89"/>
      <c r="L1518" s="89"/>
      <c r="M1518" s="89"/>
      <c r="N1518" s="89"/>
      <c r="O1518" s="89"/>
      <c r="P1518" s="89"/>
      <c r="Q1518" s="89"/>
      <c r="R1518" s="89"/>
      <c r="S1518" s="89"/>
      <c r="T1518" s="89"/>
      <c r="U1518" s="89"/>
      <c r="V1518" s="10" t="str">
        <f t="shared" si="184"/>
        <v>MISSING</v>
      </c>
      <c r="W1518" s="240" t="str">
        <f t="shared" si="185"/>
        <v xml:space="preserve"> </v>
      </c>
      <c r="X1518" s="88"/>
      <c r="Y1518" s="9" t="str">
        <f t="shared" si="186"/>
        <v>no</v>
      </c>
      <c r="Z1518" s="89"/>
      <c r="AA1518" s="89"/>
      <c r="AB1518" s="89"/>
      <c r="AC1518" s="89"/>
      <c r="AD1518" s="89"/>
      <c r="AE1518" s="89"/>
      <c r="AF1518" s="89"/>
      <c r="AG1518" s="89"/>
      <c r="AH1518" s="89"/>
      <c r="AI1518" s="89"/>
      <c r="AJ1518" s="89"/>
      <c r="AK1518" s="89"/>
      <c r="AL1518" s="89"/>
      <c r="AM1518" s="89"/>
      <c r="AN1518" s="239" t="str">
        <f t="shared" si="187"/>
        <v>MISSING</v>
      </c>
      <c r="AO1518" s="240" t="str">
        <f t="shared" si="188"/>
        <v xml:space="preserve"> </v>
      </c>
      <c r="AP1518" s="239" t="str">
        <f t="shared" si="189"/>
        <v>MISSING</v>
      </c>
      <c r="AQ1518" s="240" t="str">
        <f t="shared" si="190"/>
        <v/>
      </c>
      <c r="AR1518" s="107" t="str">
        <f t="shared" si="191"/>
        <v/>
      </c>
      <c r="AS1518" s="90"/>
    </row>
    <row r="1519" spans="2:45" x14ac:dyDescent="0.25">
      <c r="B1519" s="87"/>
      <c r="C1519" s="87"/>
      <c r="D1519" s="87"/>
      <c r="E1519" s="87"/>
      <c r="F1519" s="87"/>
      <c r="G1519" s="88"/>
      <c r="H1519" s="89"/>
      <c r="I1519" s="89"/>
      <c r="J1519" s="89"/>
      <c r="K1519" s="89"/>
      <c r="L1519" s="89"/>
      <c r="M1519" s="89"/>
      <c r="N1519" s="89"/>
      <c r="O1519" s="89"/>
      <c r="P1519" s="89"/>
      <c r="Q1519" s="89"/>
      <c r="R1519" s="89"/>
      <c r="S1519" s="89"/>
      <c r="T1519" s="89"/>
      <c r="U1519" s="89"/>
      <c r="V1519" s="10" t="str">
        <f t="shared" si="184"/>
        <v>MISSING</v>
      </c>
      <c r="W1519" s="240" t="str">
        <f t="shared" si="185"/>
        <v xml:space="preserve"> </v>
      </c>
      <c r="X1519" s="88"/>
      <c r="Y1519" s="9" t="str">
        <f t="shared" si="186"/>
        <v>no</v>
      </c>
      <c r="Z1519" s="89"/>
      <c r="AA1519" s="89"/>
      <c r="AB1519" s="89"/>
      <c r="AC1519" s="89"/>
      <c r="AD1519" s="89"/>
      <c r="AE1519" s="89"/>
      <c r="AF1519" s="89"/>
      <c r="AG1519" s="89"/>
      <c r="AH1519" s="89"/>
      <c r="AI1519" s="89"/>
      <c r="AJ1519" s="89"/>
      <c r="AK1519" s="89"/>
      <c r="AL1519" s="89"/>
      <c r="AM1519" s="89"/>
      <c r="AN1519" s="239" t="str">
        <f t="shared" si="187"/>
        <v>MISSING</v>
      </c>
      <c r="AO1519" s="240" t="str">
        <f t="shared" si="188"/>
        <v xml:space="preserve"> </v>
      </c>
      <c r="AP1519" s="239" t="str">
        <f t="shared" si="189"/>
        <v>MISSING</v>
      </c>
      <c r="AQ1519" s="240" t="str">
        <f t="shared" si="190"/>
        <v/>
      </c>
      <c r="AR1519" s="107" t="str">
        <f t="shared" si="191"/>
        <v/>
      </c>
      <c r="AS1519" s="90"/>
    </row>
    <row r="1520" spans="2:45" x14ac:dyDescent="0.25">
      <c r="B1520" s="87"/>
      <c r="C1520" s="87"/>
      <c r="D1520" s="87"/>
      <c r="E1520" s="87"/>
      <c r="F1520" s="87"/>
      <c r="G1520" s="88"/>
      <c r="H1520" s="89"/>
      <c r="I1520" s="89"/>
      <c r="J1520" s="89"/>
      <c r="K1520" s="89"/>
      <c r="L1520" s="89"/>
      <c r="M1520" s="89"/>
      <c r="N1520" s="89"/>
      <c r="O1520" s="89"/>
      <c r="P1520" s="89"/>
      <c r="Q1520" s="89"/>
      <c r="R1520" s="89"/>
      <c r="S1520" s="89"/>
      <c r="T1520" s="89"/>
      <c r="U1520" s="89"/>
      <c r="V1520" s="10" t="str">
        <f t="shared" si="184"/>
        <v>MISSING</v>
      </c>
      <c r="W1520" s="240" t="str">
        <f t="shared" si="185"/>
        <v xml:space="preserve"> </v>
      </c>
      <c r="X1520" s="88"/>
      <c r="Y1520" s="9" t="str">
        <f t="shared" si="186"/>
        <v>no</v>
      </c>
      <c r="Z1520" s="89"/>
      <c r="AA1520" s="89"/>
      <c r="AB1520" s="89"/>
      <c r="AC1520" s="89"/>
      <c r="AD1520" s="89"/>
      <c r="AE1520" s="89"/>
      <c r="AF1520" s="89"/>
      <c r="AG1520" s="89"/>
      <c r="AH1520" s="89"/>
      <c r="AI1520" s="89"/>
      <c r="AJ1520" s="89"/>
      <c r="AK1520" s="89"/>
      <c r="AL1520" s="89"/>
      <c r="AM1520" s="89"/>
      <c r="AN1520" s="239" t="str">
        <f t="shared" si="187"/>
        <v>MISSING</v>
      </c>
      <c r="AO1520" s="240" t="str">
        <f t="shared" si="188"/>
        <v xml:space="preserve"> </v>
      </c>
      <c r="AP1520" s="239" t="str">
        <f t="shared" si="189"/>
        <v>MISSING</v>
      </c>
      <c r="AQ1520" s="240" t="str">
        <f t="shared" si="190"/>
        <v/>
      </c>
      <c r="AR1520" s="107" t="str">
        <f t="shared" si="191"/>
        <v/>
      </c>
      <c r="AS1520" s="90"/>
    </row>
    <row r="1521" spans="2:45" x14ac:dyDescent="0.25">
      <c r="B1521" s="87"/>
      <c r="C1521" s="87"/>
      <c r="D1521" s="87"/>
      <c r="E1521" s="87"/>
      <c r="F1521" s="87"/>
      <c r="G1521" s="88"/>
      <c r="H1521" s="89"/>
      <c r="I1521" s="89"/>
      <c r="J1521" s="89"/>
      <c r="K1521" s="89"/>
      <c r="L1521" s="89"/>
      <c r="M1521" s="89"/>
      <c r="N1521" s="89"/>
      <c r="O1521" s="89"/>
      <c r="P1521" s="89"/>
      <c r="Q1521" s="89"/>
      <c r="R1521" s="89"/>
      <c r="S1521" s="89"/>
      <c r="T1521" s="89"/>
      <c r="U1521" s="89"/>
      <c r="V1521" s="10" t="str">
        <f t="shared" si="184"/>
        <v>MISSING</v>
      </c>
      <c r="W1521" s="240" t="str">
        <f t="shared" si="185"/>
        <v xml:space="preserve"> </v>
      </c>
      <c r="X1521" s="88"/>
      <c r="Y1521" s="9" t="str">
        <f t="shared" si="186"/>
        <v>no</v>
      </c>
      <c r="Z1521" s="89"/>
      <c r="AA1521" s="89"/>
      <c r="AB1521" s="89"/>
      <c r="AC1521" s="89"/>
      <c r="AD1521" s="89"/>
      <c r="AE1521" s="89"/>
      <c r="AF1521" s="89"/>
      <c r="AG1521" s="89"/>
      <c r="AH1521" s="89"/>
      <c r="AI1521" s="89"/>
      <c r="AJ1521" s="89"/>
      <c r="AK1521" s="89"/>
      <c r="AL1521" s="89"/>
      <c r="AM1521" s="89"/>
      <c r="AN1521" s="239" t="str">
        <f t="shared" si="187"/>
        <v>MISSING</v>
      </c>
      <c r="AO1521" s="240" t="str">
        <f t="shared" si="188"/>
        <v xml:space="preserve"> </v>
      </c>
      <c r="AP1521" s="239" t="str">
        <f t="shared" si="189"/>
        <v>MISSING</v>
      </c>
      <c r="AQ1521" s="240" t="str">
        <f t="shared" si="190"/>
        <v/>
      </c>
      <c r="AR1521" s="107" t="str">
        <f t="shared" si="191"/>
        <v/>
      </c>
      <c r="AS1521" s="90"/>
    </row>
    <row r="1522" spans="2:45" x14ac:dyDescent="0.25">
      <c r="B1522" s="87"/>
      <c r="C1522" s="87"/>
      <c r="D1522" s="87"/>
      <c r="E1522" s="87"/>
      <c r="F1522" s="87"/>
      <c r="G1522" s="88"/>
      <c r="H1522" s="89"/>
      <c r="I1522" s="89"/>
      <c r="J1522" s="89"/>
      <c r="K1522" s="89"/>
      <c r="L1522" s="89"/>
      <c r="M1522" s="89"/>
      <c r="N1522" s="89"/>
      <c r="O1522" s="89"/>
      <c r="P1522" s="89"/>
      <c r="Q1522" s="89"/>
      <c r="R1522" s="89"/>
      <c r="S1522" s="89"/>
      <c r="T1522" s="89"/>
      <c r="U1522" s="89"/>
      <c r="V1522" s="10" t="str">
        <f t="shared" si="184"/>
        <v>MISSING</v>
      </c>
      <c r="W1522" s="240" t="str">
        <f t="shared" si="185"/>
        <v xml:space="preserve"> </v>
      </c>
      <c r="X1522" s="88"/>
      <c r="Y1522" s="9" t="str">
        <f t="shared" si="186"/>
        <v>no</v>
      </c>
      <c r="Z1522" s="89"/>
      <c r="AA1522" s="89"/>
      <c r="AB1522" s="89"/>
      <c r="AC1522" s="89"/>
      <c r="AD1522" s="89"/>
      <c r="AE1522" s="89"/>
      <c r="AF1522" s="89"/>
      <c r="AG1522" s="89"/>
      <c r="AH1522" s="89"/>
      <c r="AI1522" s="89"/>
      <c r="AJ1522" s="89"/>
      <c r="AK1522" s="89"/>
      <c r="AL1522" s="89"/>
      <c r="AM1522" s="89"/>
      <c r="AN1522" s="239" t="str">
        <f t="shared" si="187"/>
        <v>MISSING</v>
      </c>
      <c r="AO1522" s="240" t="str">
        <f t="shared" si="188"/>
        <v xml:space="preserve"> </v>
      </c>
      <c r="AP1522" s="239" t="str">
        <f t="shared" si="189"/>
        <v>MISSING</v>
      </c>
      <c r="AQ1522" s="240" t="str">
        <f t="shared" si="190"/>
        <v/>
      </c>
      <c r="AR1522" s="107" t="str">
        <f t="shared" si="191"/>
        <v/>
      </c>
      <c r="AS1522" s="90"/>
    </row>
    <row r="1523" spans="2:45" x14ac:dyDescent="0.25">
      <c r="B1523" s="87"/>
      <c r="C1523" s="87"/>
      <c r="D1523" s="87"/>
      <c r="E1523" s="87"/>
      <c r="F1523" s="87"/>
      <c r="G1523" s="88"/>
      <c r="H1523" s="89"/>
      <c r="I1523" s="89"/>
      <c r="J1523" s="89"/>
      <c r="K1523" s="89"/>
      <c r="L1523" s="89"/>
      <c r="M1523" s="89"/>
      <c r="N1523" s="89"/>
      <c r="O1523" s="89"/>
      <c r="P1523" s="89"/>
      <c r="Q1523" s="89"/>
      <c r="R1523" s="89"/>
      <c r="S1523" s="89"/>
      <c r="T1523" s="89"/>
      <c r="U1523" s="89"/>
      <c r="V1523" s="10" t="str">
        <f t="shared" si="184"/>
        <v>MISSING</v>
      </c>
      <c r="W1523" s="240" t="str">
        <f t="shared" si="185"/>
        <v xml:space="preserve"> </v>
      </c>
      <c r="X1523" s="88"/>
      <c r="Y1523" s="9" t="str">
        <f t="shared" si="186"/>
        <v>no</v>
      </c>
      <c r="Z1523" s="89"/>
      <c r="AA1523" s="89"/>
      <c r="AB1523" s="89"/>
      <c r="AC1523" s="89"/>
      <c r="AD1523" s="89"/>
      <c r="AE1523" s="89"/>
      <c r="AF1523" s="89"/>
      <c r="AG1523" s="89"/>
      <c r="AH1523" s="89"/>
      <c r="AI1523" s="89"/>
      <c r="AJ1523" s="89"/>
      <c r="AK1523" s="89"/>
      <c r="AL1523" s="89"/>
      <c r="AM1523" s="89"/>
      <c r="AN1523" s="239" t="str">
        <f t="shared" si="187"/>
        <v>MISSING</v>
      </c>
      <c r="AO1523" s="240" t="str">
        <f t="shared" si="188"/>
        <v xml:space="preserve"> </v>
      </c>
      <c r="AP1523" s="239" t="str">
        <f t="shared" si="189"/>
        <v>MISSING</v>
      </c>
      <c r="AQ1523" s="240" t="str">
        <f t="shared" si="190"/>
        <v/>
      </c>
      <c r="AR1523" s="107" t="str">
        <f t="shared" si="191"/>
        <v/>
      </c>
      <c r="AS1523" s="90"/>
    </row>
    <row r="1524" spans="2:45" x14ac:dyDescent="0.25">
      <c r="B1524" s="87"/>
      <c r="C1524" s="87"/>
      <c r="D1524" s="87"/>
      <c r="E1524" s="87"/>
      <c r="F1524" s="87"/>
      <c r="G1524" s="88"/>
      <c r="H1524" s="89"/>
      <c r="I1524" s="89"/>
      <c r="J1524" s="89"/>
      <c r="K1524" s="89"/>
      <c r="L1524" s="89"/>
      <c r="M1524" s="89"/>
      <c r="N1524" s="89"/>
      <c r="O1524" s="89"/>
      <c r="P1524" s="89"/>
      <c r="Q1524" s="89"/>
      <c r="R1524" s="89"/>
      <c r="S1524" s="89"/>
      <c r="T1524" s="89"/>
      <c r="U1524" s="89"/>
      <c r="V1524" s="10" t="str">
        <f t="shared" si="184"/>
        <v>MISSING</v>
      </c>
      <c r="W1524" s="240" t="str">
        <f t="shared" si="185"/>
        <v xml:space="preserve"> </v>
      </c>
      <c r="X1524" s="88"/>
      <c r="Y1524" s="9" t="str">
        <f t="shared" si="186"/>
        <v>no</v>
      </c>
      <c r="Z1524" s="89"/>
      <c r="AA1524" s="89"/>
      <c r="AB1524" s="89"/>
      <c r="AC1524" s="89"/>
      <c r="AD1524" s="89"/>
      <c r="AE1524" s="89"/>
      <c r="AF1524" s="89"/>
      <c r="AG1524" s="89"/>
      <c r="AH1524" s="89"/>
      <c r="AI1524" s="89"/>
      <c r="AJ1524" s="89"/>
      <c r="AK1524" s="89"/>
      <c r="AL1524" s="89"/>
      <c r="AM1524" s="89"/>
      <c r="AN1524" s="239" t="str">
        <f t="shared" si="187"/>
        <v>MISSING</v>
      </c>
      <c r="AO1524" s="240" t="str">
        <f t="shared" si="188"/>
        <v xml:space="preserve"> </v>
      </c>
      <c r="AP1524" s="239" t="str">
        <f t="shared" si="189"/>
        <v>MISSING</v>
      </c>
      <c r="AQ1524" s="240" t="str">
        <f t="shared" si="190"/>
        <v/>
      </c>
      <c r="AR1524" s="107" t="str">
        <f t="shared" si="191"/>
        <v/>
      </c>
      <c r="AS1524" s="90"/>
    </row>
    <row r="1525" spans="2:45" x14ac:dyDescent="0.25">
      <c r="B1525" s="87"/>
      <c r="C1525" s="87"/>
      <c r="D1525" s="87"/>
      <c r="E1525" s="87"/>
      <c r="F1525" s="87"/>
      <c r="G1525" s="88"/>
      <c r="H1525" s="89"/>
      <c r="I1525" s="89"/>
      <c r="J1525" s="89"/>
      <c r="K1525" s="89"/>
      <c r="L1525" s="89"/>
      <c r="M1525" s="89"/>
      <c r="N1525" s="89"/>
      <c r="O1525" s="89"/>
      <c r="P1525" s="89"/>
      <c r="Q1525" s="89"/>
      <c r="R1525" s="89"/>
      <c r="S1525" s="89"/>
      <c r="T1525" s="89"/>
      <c r="U1525" s="89"/>
      <c r="V1525" s="10" t="str">
        <f t="shared" si="184"/>
        <v>MISSING</v>
      </c>
      <c r="W1525" s="240" t="str">
        <f t="shared" si="185"/>
        <v xml:space="preserve"> </v>
      </c>
      <c r="X1525" s="88"/>
      <c r="Y1525" s="9" t="str">
        <f t="shared" si="186"/>
        <v>no</v>
      </c>
      <c r="Z1525" s="89"/>
      <c r="AA1525" s="89"/>
      <c r="AB1525" s="89"/>
      <c r="AC1525" s="89"/>
      <c r="AD1525" s="89"/>
      <c r="AE1525" s="89"/>
      <c r="AF1525" s="89"/>
      <c r="AG1525" s="89"/>
      <c r="AH1525" s="89"/>
      <c r="AI1525" s="89"/>
      <c r="AJ1525" s="89"/>
      <c r="AK1525" s="89"/>
      <c r="AL1525" s="89"/>
      <c r="AM1525" s="89"/>
      <c r="AN1525" s="239" t="str">
        <f t="shared" si="187"/>
        <v>MISSING</v>
      </c>
      <c r="AO1525" s="240" t="str">
        <f t="shared" si="188"/>
        <v xml:space="preserve"> </v>
      </c>
      <c r="AP1525" s="239" t="str">
        <f t="shared" si="189"/>
        <v>MISSING</v>
      </c>
      <c r="AQ1525" s="240" t="str">
        <f t="shared" si="190"/>
        <v/>
      </c>
      <c r="AR1525" s="107" t="str">
        <f t="shared" si="191"/>
        <v/>
      </c>
      <c r="AS1525" s="90"/>
    </row>
    <row r="1526" spans="2:45" x14ac:dyDescent="0.25">
      <c r="B1526" s="87"/>
      <c r="C1526" s="87"/>
      <c r="D1526" s="87"/>
      <c r="E1526" s="87"/>
      <c r="F1526" s="87"/>
      <c r="G1526" s="88"/>
      <c r="H1526" s="89"/>
      <c r="I1526" s="89"/>
      <c r="J1526" s="89"/>
      <c r="K1526" s="89"/>
      <c r="L1526" s="89"/>
      <c r="M1526" s="89"/>
      <c r="N1526" s="89"/>
      <c r="O1526" s="89"/>
      <c r="P1526" s="89"/>
      <c r="Q1526" s="89"/>
      <c r="R1526" s="89"/>
      <c r="S1526" s="89"/>
      <c r="T1526" s="89"/>
      <c r="U1526" s="89"/>
      <c r="V1526" s="10" t="str">
        <f t="shared" si="184"/>
        <v>MISSING</v>
      </c>
      <c r="W1526" s="240" t="str">
        <f t="shared" si="185"/>
        <v xml:space="preserve"> </v>
      </c>
      <c r="X1526" s="88"/>
      <c r="Y1526" s="9" t="str">
        <f t="shared" si="186"/>
        <v>no</v>
      </c>
      <c r="Z1526" s="89"/>
      <c r="AA1526" s="89"/>
      <c r="AB1526" s="89"/>
      <c r="AC1526" s="89"/>
      <c r="AD1526" s="89"/>
      <c r="AE1526" s="89"/>
      <c r="AF1526" s="89"/>
      <c r="AG1526" s="89"/>
      <c r="AH1526" s="89"/>
      <c r="AI1526" s="89"/>
      <c r="AJ1526" s="89"/>
      <c r="AK1526" s="89"/>
      <c r="AL1526" s="89"/>
      <c r="AM1526" s="89"/>
      <c r="AN1526" s="239" t="str">
        <f t="shared" si="187"/>
        <v>MISSING</v>
      </c>
      <c r="AO1526" s="240" t="str">
        <f t="shared" si="188"/>
        <v xml:space="preserve"> </v>
      </c>
      <c r="AP1526" s="239" t="str">
        <f t="shared" si="189"/>
        <v>MISSING</v>
      </c>
      <c r="AQ1526" s="240" t="str">
        <f t="shared" si="190"/>
        <v/>
      </c>
      <c r="AR1526" s="107" t="str">
        <f t="shared" si="191"/>
        <v/>
      </c>
      <c r="AS1526" s="90"/>
    </row>
    <row r="1527" spans="2:45" x14ac:dyDescent="0.25">
      <c r="B1527" s="87"/>
      <c r="C1527" s="87"/>
      <c r="D1527" s="87"/>
      <c r="E1527" s="87"/>
      <c r="F1527" s="87"/>
      <c r="G1527" s="88"/>
      <c r="H1527" s="89"/>
      <c r="I1527" s="89"/>
      <c r="J1527" s="89"/>
      <c r="K1527" s="89"/>
      <c r="L1527" s="89"/>
      <c r="M1527" s="89"/>
      <c r="N1527" s="89"/>
      <c r="O1527" s="89"/>
      <c r="P1527" s="89"/>
      <c r="Q1527" s="89"/>
      <c r="R1527" s="89"/>
      <c r="S1527" s="89"/>
      <c r="T1527" s="89"/>
      <c r="U1527" s="89"/>
      <c r="V1527" s="10" t="str">
        <f t="shared" si="184"/>
        <v>MISSING</v>
      </c>
      <c r="W1527" s="240" t="str">
        <f t="shared" si="185"/>
        <v xml:space="preserve"> </v>
      </c>
      <c r="X1527" s="88"/>
      <c r="Y1527" s="9" t="str">
        <f t="shared" si="186"/>
        <v>no</v>
      </c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239" t="str">
        <f t="shared" si="187"/>
        <v>MISSING</v>
      </c>
      <c r="AO1527" s="240" t="str">
        <f t="shared" si="188"/>
        <v xml:space="preserve"> </v>
      </c>
      <c r="AP1527" s="239" t="str">
        <f t="shared" si="189"/>
        <v>MISSING</v>
      </c>
      <c r="AQ1527" s="240" t="str">
        <f t="shared" si="190"/>
        <v/>
      </c>
      <c r="AR1527" s="107" t="str">
        <f t="shared" si="191"/>
        <v/>
      </c>
      <c r="AS1527" s="90"/>
    </row>
    <row r="1528" spans="2:45" x14ac:dyDescent="0.25">
      <c r="B1528" s="87"/>
      <c r="C1528" s="87"/>
      <c r="D1528" s="87"/>
      <c r="E1528" s="87"/>
      <c r="F1528" s="87"/>
      <c r="G1528" s="88"/>
      <c r="H1528" s="89"/>
      <c r="I1528" s="89"/>
      <c r="J1528" s="89"/>
      <c r="K1528" s="89"/>
      <c r="L1528" s="89"/>
      <c r="M1528" s="89"/>
      <c r="N1528" s="89"/>
      <c r="O1528" s="89"/>
      <c r="P1528" s="89"/>
      <c r="Q1528" s="89"/>
      <c r="R1528" s="89"/>
      <c r="S1528" s="89"/>
      <c r="T1528" s="89"/>
      <c r="U1528" s="89"/>
      <c r="V1528" s="10" t="str">
        <f t="shared" si="184"/>
        <v>MISSING</v>
      </c>
      <c r="W1528" s="240" t="str">
        <f t="shared" si="185"/>
        <v xml:space="preserve"> </v>
      </c>
      <c r="X1528" s="88"/>
      <c r="Y1528" s="9" t="str">
        <f t="shared" si="186"/>
        <v>no</v>
      </c>
      <c r="Z1528" s="89"/>
      <c r="AA1528" s="89"/>
      <c r="AB1528" s="89"/>
      <c r="AC1528" s="89"/>
      <c r="AD1528" s="89"/>
      <c r="AE1528" s="89"/>
      <c r="AF1528" s="89"/>
      <c r="AG1528" s="89"/>
      <c r="AH1528" s="89"/>
      <c r="AI1528" s="89"/>
      <c r="AJ1528" s="89"/>
      <c r="AK1528" s="89"/>
      <c r="AL1528" s="89"/>
      <c r="AM1528" s="89"/>
      <c r="AN1528" s="239" t="str">
        <f t="shared" si="187"/>
        <v>MISSING</v>
      </c>
      <c r="AO1528" s="240" t="str">
        <f t="shared" si="188"/>
        <v xml:space="preserve"> </v>
      </c>
      <c r="AP1528" s="239" t="str">
        <f t="shared" si="189"/>
        <v>MISSING</v>
      </c>
      <c r="AQ1528" s="240" t="str">
        <f t="shared" si="190"/>
        <v/>
      </c>
      <c r="AR1528" s="107" t="str">
        <f t="shared" si="191"/>
        <v/>
      </c>
      <c r="AS1528" s="90"/>
    </row>
    <row r="1529" spans="2:45" x14ac:dyDescent="0.25">
      <c r="B1529" s="87"/>
      <c r="C1529" s="87"/>
      <c r="D1529" s="87"/>
      <c r="E1529" s="87"/>
      <c r="F1529" s="87"/>
      <c r="G1529" s="88"/>
      <c r="H1529" s="89"/>
      <c r="I1529" s="89"/>
      <c r="J1529" s="89"/>
      <c r="K1529" s="89"/>
      <c r="L1529" s="89"/>
      <c r="M1529" s="89"/>
      <c r="N1529" s="89"/>
      <c r="O1529" s="89"/>
      <c r="P1529" s="89"/>
      <c r="Q1529" s="89"/>
      <c r="R1529" s="89"/>
      <c r="S1529" s="89"/>
      <c r="T1529" s="89"/>
      <c r="U1529" s="89"/>
      <c r="V1529" s="10" t="str">
        <f t="shared" si="184"/>
        <v>MISSING</v>
      </c>
      <c r="W1529" s="240" t="str">
        <f t="shared" si="185"/>
        <v xml:space="preserve"> </v>
      </c>
      <c r="X1529" s="88"/>
      <c r="Y1529" s="9" t="str">
        <f t="shared" si="186"/>
        <v>no</v>
      </c>
      <c r="Z1529" s="89"/>
      <c r="AA1529" s="89"/>
      <c r="AB1529" s="89"/>
      <c r="AC1529" s="89"/>
      <c r="AD1529" s="89"/>
      <c r="AE1529" s="89"/>
      <c r="AF1529" s="89"/>
      <c r="AG1529" s="89"/>
      <c r="AH1529" s="89"/>
      <c r="AI1529" s="89"/>
      <c r="AJ1529" s="89"/>
      <c r="AK1529" s="89"/>
      <c r="AL1529" s="89"/>
      <c r="AM1529" s="89"/>
      <c r="AN1529" s="239" t="str">
        <f t="shared" si="187"/>
        <v>MISSING</v>
      </c>
      <c r="AO1529" s="240" t="str">
        <f t="shared" si="188"/>
        <v xml:space="preserve"> </v>
      </c>
      <c r="AP1529" s="239" t="str">
        <f t="shared" si="189"/>
        <v>MISSING</v>
      </c>
      <c r="AQ1529" s="240" t="str">
        <f t="shared" si="190"/>
        <v/>
      </c>
      <c r="AR1529" s="107" t="str">
        <f t="shared" si="191"/>
        <v/>
      </c>
      <c r="AS1529" s="90"/>
    </row>
    <row r="1530" spans="2:45" x14ac:dyDescent="0.25">
      <c r="B1530" s="87"/>
      <c r="C1530" s="87"/>
      <c r="D1530" s="87"/>
      <c r="E1530" s="87"/>
      <c r="F1530" s="87"/>
      <c r="G1530" s="88"/>
      <c r="H1530" s="89"/>
      <c r="I1530" s="89"/>
      <c r="J1530" s="89"/>
      <c r="K1530" s="89"/>
      <c r="L1530" s="89"/>
      <c r="M1530" s="89"/>
      <c r="N1530" s="89"/>
      <c r="O1530" s="89"/>
      <c r="P1530" s="89"/>
      <c r="Q1530" s="89"/>
      <c r="R1530" s="89"/>
      <c r="S1530" s="89"/>
      <c r="T1530" s="89"/>
      <c r="U1530" s="89"/>
      <c r="V1530" s="10" t="str">
        <f t="shared" si="184"/>
        <v>MISSING</v>
      </c>
      <c r="W1530" s="240" t="str">
        <f t="shared" si="185"/>
        <v xml:space="preserve"> </v>
      </c>
      <c r="X1530" s="88"/>
      <c r="Y1530" s="9" t="str">
        <f t="shared" si="186"/>
        <v>no</v>
      </c>
      <c r="Z1530" s="89"/>
      <c r="AA1530" s="89"/>
      <c r="AB1530" s="89"/>
      <c r="AC1530" s="89"/>
      <c r="AD1530" s="89"/>
      <c r="AE1530" s="89"/>
      <c r="AF1530" s="89"/>
      <c r="AG1530" s="89"/>
      <c r="AH1530" s="89"/>
      <c r="AI1530" s="89"/>
      <c r="AJ1530" s="89"/>
      <c r="AK1530" s="89"/>
      <c r="AL1530" s="89"/>
      <c r="AM1530" s="89"/>
      <c r="AN1530" s="239" t="str">
        <f t="shared" si="187"/>
        <v>MISSING</v>
      </c>
      <c r="AO1530" s="240" t="str">
        <f t="shared" si="188"/>
        <v xml:space="preserve"> </v>
      </c>
      <c r="AP1530" s="239" t="str">
        <f t="shared" si="189"/>
        <v>MISSING</v>
      </c>
      <c r="AQ1530" s="240" t="str">
        <f t="shared" si="190"/>
        <v/>
      </c>
      <c r="AR1530" s="107" t="str">
        <f t="shared" si="191"/>
        <v/>
      </c>
      <c r="AS1530" s="90"/>
    </row>
    <row r="1531" spans="2:45" x14ac:dyDescent="0.25">
      <c r="B1531" s="87"/>
      <c r="C1531" s="87"/>
      <c r="D1531" s="87"/>
      <c r="E1531" s="87"/>
      <c r="F1531" s="87"/>
      <c r="G1531" s="88"/>
      <c r="H1531" s="89"/>
      <c r="I1531" s="89"/>
      <c r="J1531" s="89"/>
      <c r="K1531" s="89"/>
      <c r="L1531" s="89"/>
      <c r="M1531" s="89"/>
      <c r="N1531" s="89"/>
      <c r="O1531" s="89"/>
      <c r="P1531" s="89"/>
      <c r="Q1531" s="89"/>
      <c r="R1531" s="89"/>
      <c r="S1531" s="89"/>
      <c r="T1531" s="89"/>
      <c r="U1531" s="89"/>
      <c r="V1531" s="10" t="str">
        <f t="shared" si="184"/>
        <v>MISSING</v>
      </c>
      <c r="W1531" s="240" t="str">
        <f t="shared" si="185"/>
        <v xml:space="preserve"> </v>
      </c>
      <c r="X1531" s="88"/>
      <c r="Y1531" s="9" t="str">
        <f t="shared" si="186"/>
        <v>no</v>
      </c>
      <c r="Z1531" s="89"/>
      <c r="AA1531" s="89"/>
      <c r="AB1531" s="89"/>
      <c r="AC1531" s="89"/>
      <c r="AD1531" s="89"/>
      <c r="AE1531" s="89"/>
      <c r="AF1531" s="89"/>
      <c r="AG1531" s="89"/>
      <c r="AH1531" s="89"/>
      <c r="AI1531" s="89"/>
      <c r="AJ1531" s="89"/>
      <c r="AK1531" s="89"/>
      <c r="AL1531" s="89"/>
      <c r="AM1531" s="89"/>
      <c r="AN1531" s="239" t="str">
        <f t="shared" si="187"/>
        <v>MISSING</v>
      </c>
      <c r="AO1531" s="240" t="str">
        <f t="shared" si="188"/>
        <v xml:space="preserve"> </v>
      </c>
      <c r="AP1531" s="239" t="str">
        <f t="shared" si="189"/>
        <v>MISSING</v>
      </c>
      <c r="AQ1531" s="240" t="str">
        <f t="shared" si="190"/>
        <v/>
      </c>
      <c r="AR1531" s="107" t="str">
        <f t="shared" si="191"/>
        <v/>
      </c>
      <c r="AS1531" s="90"/>
    </row>
    <row r="1532" spans="2:45" x14ac:dyDescent="0.25">
      <c r="B1532" s="87"/>
      <c r="C1532" s="87"/>
      <c r="D1532" s="87"/>
      <c r="E1532" s="87"/>
      <c r="F1532" s="87"/>
      <c r="G1532" s="88"/>
      <c r="H1532" s="89"/>
      <c r="I1532" s="89"/>
      <c r="J1532" s="89"/>
      <c r="K1532" s="89"/>
      <c r="L1532" s="89"/>
      <c r="M1532" s="89"/>
      <c r="N1532" s="89"/>
      <c r="O1532" s="89"/>
      <c r="P1532" s="89"/>
      <c r="Q1532" s="89"/>
      <c r="R1532" s="89"/>
      <c r="S1532" s="89"/>
      <c r="T1532" s="89"/>
      <c r="U1532" s="89"/>
      <c r="V1532" s="10" t="str">
        <f t="shared" si="184"/>
        <v>MISSING</v>
      </c>
      <c r="W1532" s="240" t="str">
        <f t="shared" si="185"/>
        <v xml:space="preserve"> </v>
      </c>
      <c r="X1532" s="88"/>
      <c r="Y1532" s="9" t="str">
        <f t="shared" si="186"/>
        <v>no</v>
      </c>
      <c r="Z1532" s="89"/>
      <c r="AA1532" s="89"/>
      <c r="AB1532" s="89"/>
      <c r="AC1532" s="89"/>
      <c r="AD1532" s="89"/>
      <c r="AE1532" s="89"/>
      <c r="AF1532" s="89"/>
      <c r="AG1532" s="89"/>
      <c r="AH1532" s="89"/>
      <c r="AI1532" s="89"/>
      <c r="AJ1532" s="89"/>
      <c r="AK1532" s="89"/>
      <c r="AL1532" s="89"/>
      <c r="AM1532" s="89"/>
      <c r="AN1532" s="239" t="str">
        <f t="shared" si="187"/>
        <v>MISSING</v>
      </c>
      <c r="AO1532" s="240" t="str">
        <f t="shared" si="188"/>
        <v xml:space="preserve"> </v>
      </c>
      <c r="AP1532" s="239" t="str">
        <f t="shared" si="189"/>
        <v>MISSING</v>
      </c>
      <c r="AQ1532" s="240" t="str">
        <f t="shared" si="190"/>
        <v/>
      </c>
      <c r="AR1532" s="107" t="str">
        <f t="shared" si="191"/>
        <v/>
      </c>
      <c r="AS1532" s="90"/>
    </row>
    <row r="1533" spans="2:45" x14ac:dyDescent="0.25">
      <c r="B1533" s="87"/>
      <c r="C1533" s="87"/>
      <c r="D1533" s="87"/>
      <c r="E1533" s="87"/>
      <c r="F1533" s="87"/>
      <c r="G1533" s="88"/>
      <c r="H1533" s="89"/>
      <c r="I1533" s="89"/>
      <c r="J1533" s="89"/>
      <c r="K1533" s="89"/>
      <c r="L1533" s="89"/>
      <c r="M1533" s="89"/>
      <c r="N1533" s="89"/>
      <c r="O1533" s="89"/>
      <c r="P1533" s="89"/>
      <c r="Q1533" s="89"/>
      <c r="R1533" s="89"/>
      <c r="S1533" s="89"/>
      <c r="T1533" s="89"/>
      <c r="U1533" s="89"/>
      <c r="V1533" s="10" t="str">
        <f t="shared" si="184"/>
        <v>MISSING</v>
      </c>
      <c r="W1533" s="240" t="str">
        <f t="shared" si="185"/>
        <v xml:space="preserve"> </v>
      </c>
      <c r="X1533" s="88"/>
      <c r="Y1533" s="9" t="str">
        <f t="shared" si="186"/>
        <v>no</v>
      </c>
      <c r="Z1533" s="89"/>
      <c r="AA1533" s="89"/>
      <c r="AB1533" s="89"/>
      <c r="AC1533" s="89"/>
      <c r="AD1533" s="89"/>
      <c r="AE1533" s="89"/>
      <c r="AF1533" s="89"/>
      <c r="AG1533" s="89"/>
      <c r="AH1533" s="89"/>
      <c r="AI1533" s="89"/>
      <c r="AJ1533" s="89"/>
      <c r="AK1533" s="89"/>
      <c r="AL1533" s="89"/>
      <c r="AM1533" s="89"/>
      <c r="AN1533" s="239" t="str">
        <f t="shared" si="187"/>
        <v>MISSING</v>
      </c>
      <c r="AO1533" s="240" t="str">
        <f t="shared" si="188"/>
        <v xml:space="preserve"> </v>
      </c>
      <c r="AP1533" s="239" t="str">
        <f t="shared" si="189"/>
        <v>MISSING</v>
      </c>
      <c r="AQ1533" s="240" t="str">
        <f t="shared" si="190"/>
        <v/>
      </c>
      <c r="AR1533" s="107" t="str">
        <f t="shared" si="191"/>
        <v/>
      </c>
      <c r="AS1533" s="90"/>
    </row>
    <row r="1534" spans="2:45" x14ac:dyDescent="0.25">
      <c r="B1534" s="87"/>
      <c r="C1534" s="87"/>
      <c r="D1534" s="87"/>
      <c r="E1534" s="87"/>
      <c r="F1534" s="87"/>
      <c r="G1534" s="88"/>
      <c r="H1534" s="89"/>
      <c r="I1534" s="89"/>
      <c r="J1534" s="89"/>
      <c r="K1534" s="89"/>
      <c r="L1534" s="89"/>
      <c r="M1534" s="89"/>
      <c r="N1534" s="89"/>
      <c r="O1534" s="89"/>
      <c r="P1534" s="89"/>
      <c r="Q1534" s="89"/>
      <c r="R1534" s="89"/>
      <c r="S1534" s="89"/>
      <c r="T1534" s="89"/>
      <c r="U1534" s="89"/>
      <c r="V1534" s="10" t="str">
        <f t="shared" si="184"/>
        <v>MISSING</v>
      </c>
      <c r="W1534" s="240" t="str">
        <f t="shared" si="185"/>
        <v xml:space="preserve"> </v>
      </c>
      <c r="X1534" s="88"/>
      <c r="Y1534" s="9" t="str">
        <f t="shared" si="186"/>
        <v>no</v>
      </c>
      <c r="Z1534" s="89"/>
      <c r="AA1534" s="89"/>
      <c r="AB1534" s="89"/>
      <c r="AC1534" s="89"/>
      <c r="AD1534" s="89"/>
      <c r="AE1534" s="89"/>
      <c r="AF1534" s="89"/>
      <c r="AG1534" s="89"/>
      <c r="AH1534" s="89"/>
      <c r="AI1534" s="89"/>
      <c r="AJ1534" s="89"/>
      <c r="AK1534" s="89"/>
      <c r="AL1534" s="89"/>
      <c r="AM1534" s="89"/>
      <c r="AN1534" s="239" t="str">
        <f t="shared" si="187"/>
        <v>MISSING</v>
      </c>
      <c r="AO1534" s="240" t="str">
        <f t="shared" si="188"/>
        <v xml:space="preserve"> </v>
      </c>
      <c r="AP1534" s="239" t="str">
        <f t="shared" si="189"/>
        <v>MISSING</v>
      </c>
      <c r="AQ1534" s="240" t="str">
        <f t="shared" si="190"/>
        <v/>
      </c>
      <c r="AR1534" s="107" t="str">
        <f t="shared" si="191"/>
        <v/>
      </c>
      <c r="AS1534" s="90"/>
    </row>
    <row r="1535" spans="2:45" x14ac:dyDescent="0.25">
      <c r="B1535" s="87"/>
      <c r="C1535" s="87"/>
      <c r="D1535" s="87"/>
      <c r="E1535" s="87"/>
      <c r="F1535" s="87"/>
      <c r="G1535" s="88"/>
      <c r="H1535" s="89"/>
      <c r="I1535" s="89"/>
      <c r="J1535" s="89"/>
      <c r="K1535" s="89"/>
      <c r="L1535" s="89"/>
      <c r="M1535" s="89"/>
      <c r="N1535" s="89"/>
      <c r="O1535" s="89"/>
      <c r="P1535" s="89"/>
      <c r="Q1535" s="89"/>
      <c r="R1535" s="89"/>
      <c r="S1535" s="89"/>
      <c r="T1535" s="89"/>
      <c r="U1535" s="89"/>
      <c r="V1535" s="10" t="str">
        <f t="shared" si="184"/>
        <v>MISSING</v>
      </c>
      <c r="W1535" s="240" t="str">
        <f t="shared" si="185"/>
        <v xml:space="preserve"> </v>
      </c>
      <c r="X1535" s="88"/>
      <c r="Y1535" s="9" t="str">
        <f t="shared" si="186"/>
        <v>no</v>
      </c>
      <c r="Z1535" s="89"/>
      <c r="AA1535" s="89"/>
      <c r="AB1535" s="89"/>
      <c r="AC1535" s="89"/>
      <c r="AD1535" s="89"/>
      <c r="AE1535" s="89"/>
      <c r="AF1535" s="89"/>
      <c r="AG1535" s="89"/>
      <c r="AH1535" s="89"/>
      <c r="AI1535" s="89"/>
      <c r="AJ1535" s="89"/>
      <c r="AK1535" s="89"/>
      <c r="AL1535" s="89"/>
      <c r="AM1535" s="89"/>
      <c r="AN1535" s="239" t="str">
        <f t="shared" si="187"/>
        <v>MISSING</v>
      </c>
      <c r="AO1535" s="240" t="str">
        <f t="shared" si="188"/>
        <v xml:space="preserve"> </v>
      </c>
      <c r="AP1535" s="239" t="str">
        <f t="shared" si="189"/>
        <v>MISSING</v>
      </c>
      <c r="AQ1535" s="240" t="str">
        <f t="shared" si="190"/>
        <v/>
      </c>
      <c r="AR1535" s="107" t="str">
        <f t="shared" si="191"/>
        <v/>
      </c>
      <c r="AS1535" s="90"/>
    </row>
    <row r="1536" spans="2:45" x14ac:dyDescent="0.25">
      <c r="B1536" s="87"/>
      <c r="C1536" s="87"/>
      <c r="D1536" s="87"/>
      <c r="E1536" s="87"/>
      <c r="F1536" s="87"/>
      <c r="G1536" s="88"/>
      <c r="H1536" s="89"/>
      <c r="I1536" s="89"/>
      <c r="J1536" s="89"/>
      <c r="K1536" s="89"/>
      <c r="L1536" s="89"/>
      <c r="M1536" s="89"/>
      <c r="N1536" s="89"/>
      <c r="O1536" s="89"/>
      <c r="P1536" s="89"/>
      <c r="Q1536" s="89"/>
      <c r="R1536" s="89"/>
      <c r="S1536" s="89"/>
      <c r="T1536" s="89"/>
      <c r="U1536" s="89"/>
      <c r="V1536" s="10" t="str">
        <f t="shared" si="184"/>
        <v>MISSING</v>
      </c>
      <c r="W1536" s="240" t="str">
        <f t="shared" si="185"/>
        <v xml:space="preserve"> </v>
      </c>
      <c r="X1536" s="88"/>
      <c r="Y1536" s="9" t="str">
        <f t="shared" si="186"/>
        <v>no</v>
      </c>
      <c r="Z1536" s="89"/>
      <c r="AA1536" s="89"/>
      <c r="AB1536" s="89"/>
      <c r="AC1536" s="89"/>
      <c r="AD1536" s="89"/>
      <c r="AE1536" s="89"/>
      <c r="AF1536" s="89"/>
      <c r="AG1536" s="89"/>
      <c r="AH1536" s="89"/>
      <c r="AI1536" s="89"/>
      <c r="AJ1536" s="89"/>
      <c r="AK1536" s="89"/>
      <c r="AL1536" s="89"/>
      <c r="AM1536" s="89"/>
      <c r="AN1536" s="239" t="str">
        <f t="shared" si="187"/>
        <v>MISSING</v>
      </c>
      <c r="AO1536" s="240" t="str">
        <f t="shared" si="188"/>
        <v xml:space="preserve"> </v>
      </c>
      <c r="AP1536" s="239" t="str">
        <f t="shared" si="189"/>
        <v>MISSING</v>
      </c>
      <c r="AQ1536" s="240" t="str">
        <f t="shared" si="190"/>
        <v/>
      </c>
      <c r="AR1536" s="107" t="str">
        <f t="shared" si="191"/>
        <v/>
      </c>
      <c r="AS1536" s="90"/>
    </row>
    <row r="1537" spans="2:45" x14ac:dyDescent="0.25">
      <c r="B1537" s="87"/>
      <c r="C1537" s="87"/>
      <c r="D1537" s="87"/>
      <c r="E1537" s="87"/>
      <c r="F1537" s="87"/>
      <c r="G1537" s="88"/>
      <c r="H1537" s="89"/>
      <c r="I1537" s="89"/>
      <c r="J1537" s="89"/>
      <c r="K1537" s="89"/>
      <c r="L1537" s="89"/>
      <c r="M1537" s="89"/>
      <c r="N1537" s="89"/>
      <c r="O1537" s="89"/>
      <c r="P1537" s="89"/>
      <c r="Q1537" s="89"/>
      <c r="R1537" s="89"/>
      <c r="S1537" s="89"/>
      <c r="T1537" s="89"/>
      <c r="U1537" s="89"/>
      <c r="V1537" s="10" t="str">
        <f t="shared" si="184"/>
        <v>MISSING</v>
      </c>
      <c r="W1537" s="240" t="str">
        <f t="shared" si="185"/>
        <v xml:space="preserve"> </v>
      </c>
      <c r="X1537" s="88"/>
      <c r="Y1537" s="9" t="str">
        <f t="shared" si="186"/>
        <v>no</v>
      </c>
      <c r="Z1537" s="89"/>
      <c r="AA1537" s="89"/>
      <c r="AB1537" s="89"/>
      <c r="AC1537" s="89"/>
      <c r="AD1537" s="89"/>
      <c r="AE1537" s="89"/>
      <c r="AF1537" s="89"/>
      <c r="AG1537" s="89"/>
      <c r="AH1537" s="89"/>
      <c r="AI1537" s="89"/>
      <c r="AJ1537" s="89"/>
      <c r="AK1537" s="89"/>
      <c r="AL1537" s="89"/>
      <c r="AM1537" s="89"/>
      <c r="AN1537" s="239" t="str">
        <f t="shared" si="187"/>
        <v>MISSING</v>
      </c>
      <c r="AO1537" s="240" t="str">
        <f t="shared" si="188"/>
        <v xml:space="preserve"> </v>
      </c>
      <c r="AP1537" s="239" t="str">
        <f t="shared" si="189"/>
        <v>MISSING</v>
      </c>
      <c r="AQ1537" s="240" t="str">
        <f t="shared" si="190"/>
        <v/>
      </c>
      <c r="AR1537" s="107" t="str">
        <f t="shared" si="191"/>
        <v/>
      </c>
      <c r="AS1537" s="90"/>
    </row>
    <row r="1538" spans="2:45" x14ac:dyDescent="0.25">
      <c r="B1538" s="87"/>
      <c r="C1538" s="87"/>
      <c r="D1538" s="87"/>
      <c r="E1538" s="87"/>
      <c r="F1538" s="87"/>
      <c r="G1538" s="88"/>
      <c r="H1538" s="89"/>
      <c r="I1538" s="89"/>
      <c r="J1538" s="89"/>
      <c r="K1538" s="89"/>
      <c r="L1538" s="89"/>
      <c r="M1538" s="89"/>
      <c r="N1538" s="89"/>
      <c r="O1538" s="89"/>
      <c r="P1538" s="89"/>
      <c r="Q1538" s="89"/>
      <c r="R1538" s="89"/>
      <c r="S1538" s="89"/>
      <c r="T1538" s="89"/>
      <c r="U1538" s="89"/>
      <c r="V1538" s="10" t="str">
        <f t="shared" si="184"/>
        <v>MISSING</v>
      </c>
      <c r="W1538" s="240" t="str">
        <f t="shared" si="185"/>
        <v xml:space="preserve"> </v>
      </c>
      <c r="X1538" s="88"/>
      <c r="Y1538" s="9" t="str">
        <f t="shared" si="186"/>
        <v>no</v>
      </c>
      <c r="Z1538" s="89"/>
      <c r="AA1538" s="89"/>
      <c r="AB1538" s="89"/>
      <c r="AC1538" s="89"/>
      <c r="AD1538" s="89"/>
      <c r="AE1538" s="89"/>
      <c r="AF1538" s="89"/>
      <c r="AG1538" s="89"/>
      <c r="AH1538" s="89"/>
      <c r="AI1538" s="89"/>
      <c r="AJ1538" s="89"/>
      <c r="AK1538" s="89"/>
      <c r="AL1538" s="89"/>
      <c r="AM1538" s="89"/>
      <c r="AN1538" s="239" t="str">
        <f t="shared" si="187"/>
        <v>MISSING</v>
      </c>
      <c r="AO1538" s="240" t="str">
        <f t="shared" si="188"/>
        <v xml:space="preserve"> </v>
      </c>
      <c r="AP1538" s="239" t="str">
        <f t="shared" si="189"/>
        <v>MISSING</v>
      </c>
      <c r="AQ1538" s="240" t="str">
        <f t="shared" si="190"/>
        <v/>
      </c>
      <c r="AR1538" s="107" t="str">
        <f t="shared" si="191"/>
        <v/>
      </c>
      <c r="AS1538" s="90"/>
    </row>
    <row r="1539" spans="2:45" x14ac:dyDescent="0.25">
      <c r="B1539" s="87"/>
      <c r="C1539" s="87"/>
      <c r="D1539" s="87"/>
      <c r="E1539" s="87"/>
      <c r="F1539" s="87"/>
      <c r="G1539" s="88"/>
      <c r="H1539" s="89"/>
      <c r="I1539" s="89"/>
      <c r="J1539" s="89"/>
      <c r="K1539" s="89"/>
      <c r="L1539" s="89"/>
      <c r="M1539" s="89"/>
      <c r="N1539" s="89"/>
      <c r="O1539" s="89"/>
      <c r="P1539" s="89"/>
      <c r="Q1539" s="89"/>
      <c r="R1539" s="89"/>
      <c r="S1539" s="89"/>
      <c r="T1539" s="89"/>
      <c r="U1539" s="89"/>
      <c r="V1539" s="10" t="str">
        <f t="shared" si="184"/>
        <v>MISSING</v>
      </c>
      <c r="W1539" s="240" t="str">
        <f t="shared" si="185"/>
        <v xml:space="preserve"> </v>
      </c>
      <c r="X1539" s="88"/>
      <c r="Y1539" s="9" t="str">
        <f t="shared" si="186"/>
        <v>no</v>
      </c>
      <c r="Z1539" s="89"/>
      <c r="AA1539" s="89"/>
      <c r="AB1539" s="89"/>
      <c r="AC1539" s="89"/>
      <c r="AD1539" s="89"/>
      <c r="AE1539" s="89"/>
      <c r="AF1539" s="89"/>
      <c r="AG1539" s="89"/>
      <c r="AH1539" s="89"/>
      <c r="AI1539" s="89"/>
      <c r="AJ1539" s="89"/>
      <c r="AK1539" s="89"/>
      <c r="AL1539" s="89"/>
      <c r="AM1539" s="89"/>
      <c r="AN1539" s="239" t="str">
        <f t="shared" si="187"/>
        <v>MISSING</v>
      </c>
      <c r="AO1539" s="240" t="str">
        <f t="shared" si="188"/>
        <v xml:space="preserve"> </v>
      </c>
      <c r="AP1539" s="239" t="str">
        <f t="shared" si="189"/>
        <v>MISSING</v>
      </c>
      <c r="AQ1539" s="240" t="str">
        <f t="shared" si="190"/>
        <v/>
      </c>
      <c r="AR1539" s="107" t="str">
        <f t="shared" si="191"/>
        <v/>
      </c>
      <c r="AS1539" s="90"/>
    </row>
    <row r="1540" spans="2:45" x14ac:dyDescent="0.25">
      <c r="B1540" s="87"/>
      <c r="C1540" s="87"/>
      <c r="D1540" s="87"/>
      <c r="E1540" s="87"/>
      <c r="F1540" s="87"/>
      <c r="G1540" s="88"/>
      <c r="H1540" s="89"/>
      <c r="I1540" s="89"/>
      <c r="J1540" s="89"/>
      <c r="K1540" s="89"/>
      <c r="L1540" s="89"/>
      <c r="M1540" s="89"/>
      <c r="N1540" s="89"/>
      <c r="O1540" s="89"/>
      <c r="P1540" s="89"/>
      <c r="Q1540" s="89"/>
      <c r="R1540" s="89"/>
      <c r="S1540" s="89"/>
      <c r="T1540" s="89"/>
      <c r="U1540" s="89"/>
      <c r="V1540" s="10" t="str">
        <f t="shared" ref="V1540:V1603" si="192">IF((COUNTBLANK(H1540:U1540))&lt;4,(AVERAGE(H1540:U1540)*14),"MISSING")</f>
        <v>MISSING</v>
      </c>
      <c r="W1540" s="240" t="str">
        <f t="shared" ref="W1540:W1603" si="193">IF(V1540="MISSING"," ",IF(V1540&lt;43,"Low",IF(V1540&lt;61,"Moderate",IF(V1540&gt;=61,"High"," "))))</f>
        <v xml:space="preserve"> </v>
      </c>
      <c r="X1540" s="88"/>
      <c r="Y1540" s="9" t="str">
        <f t="shared" ref="Y1540:Y1603" si="194">IF(X1540-M1540&gt;13,"yes","no")</f>
        <v>no</v>
      </c>
      <c r="Z1540" s="89"/>
      <c r="AA1540" s="89"/>
      <c r="AB1540" s="89"/>
      <c r="AC1540" s="89"/>
      <c r="AD1540" s="89"/>
      <c r="AE1540" s="89"/>
      <c r="AF1540" s="89"/>
      <c r="AG1540" s="89"/>
      <c r="AH1540" s="89"/>
      <c r="AI1540" s="89"/>
      <c r="AJ1540" s="89"/>
      <c r="AK1540" s="89"/>
      <c r="AL1540" s="89"/>
      <c r="AM1540" s="89"/>
      <c r="AN1540" s="239" t="str">
        <f t="shared" ref="AN1540:AN1603" si="195">IF((COUNTBLANK(Z1540:AM1540))&lt;4,(AVERAGE(Z1540:AM1540)*14),"MISSING")</f>
        <v>MISSING</v>
      </c>
      <c r="AO1540" s="240" t="str">
        <f t="shared" ref="AO1540:AO1603" si="196">IF(AN1540="MISSING"," ",IF(AN1540&lt;43,"Low",IF(AN1540&lt;61,"Moderate",IF(AN1540&gt;=61,"High"," "))))</f>
        <v xml:space="preserve"> </v>
      </c>
      <c r="AP1540" s="239" t="str">
        <f t="shared" ref="AP1540:AP1603" si="197">IFERROR(VALUE(AN1540)-VALUE(V1540),"MISSING")</f>
        <v>MISSING</v>
      </c>
      <c r="AQ1540" s="240" t="str">
        <f t="shared" ref="AQ1540:AQ1603" si="198">IF(AP1540="MISSING","",IF(AP1540&gt;2,"yes",IF(AP1540&lt;3,"no")))</f>
        <v/>
      </c>
      <c r="AR1540" s="107" t="str">
        <f t="shared" ref="AR1540:AR1603" si="199">IF(AP1540="MISSING","",IF(AP1540&lt;-2,"yes",IF(AQ1540&gt;-3,"no")))</f>
        <v/>
      </c>
      <c r="AS1540" s="90"/>
    </row>
    <row r="1541" spans="2:45" x14ac:dyDescent="0.25">
      <c r="B1541" s="87"/>
      <c r="C1541" s="87"/>
      <c r="D1541" s="87"/>
      <c r="E1541" s="87"/>
      <c r="F1541" s="87"/>
      <c r="G1541" s="88"/>
      <c r="H1541" s="89"/>
      <c r="I1541" s="89"/>
      <c r="J1541" s="89"/>
      <c r="K1541" s="89"/>
      <c r="L1541" s="89"/>
      <c r="M1541" s="89"/>
      <c r="N1541" s="89"/>
      <c r="O1541" s="89"/>
      <c r="P1541" s="89"/>
      <c r="Q1541" s="89"/>
      <c r="R1541" s="89"/>
      <c r="S1541" s="89"/>
      <c r="T1541" s="89"/>
      <c r="U1541" s="89"/>
      <c r="V1541" s="10" t="str">
        <f t="shared" si="192"/>
        <v>MISSING</v>
      </c>
      <c r="W1541" s="240" t="str">
        <f t="shared" si="193"/>
        <v xml:space="preserve"> </v>
      </c>
      <c r="X1541" s="88"/>
      <c r="Y1541" s="9" t="str">
        <f t="shared" si="194"/>
        <v>no</v>
      </c>
      <c r="Z1541" s="89"/>
      <c r="AA1541" s="89"/>
      <c r="AB1541" s="89"/>
      <c r="AC1541" s="89"/>
      <c r="AD1541" s="89"/>
      <c r="AE1541" s="89"/>
      <c r="AF1541" s="89"/>
      <c r="AG1541" s="89"/>
      <c r="AH1541" s="89"/>
      <c r="AI1541" s="89"/>
      <c r="AJ1541" s="89"/>
      <c r="AK1541" s="89"/>
      <c r="AL1541" s="89"/>
      <c r="AM1541" s="89"/>
      <c r="AN1541" s="239" t="str">
        <f t="shared" si="195"/>
        <v>MISSING</v>
      </c>
      <c r="AO1541" s="240" t="str">
        <f t="shared" si="196"/>
        <v xml:space="preserve"> </v>
      </c>
      <c r="AP1541" s="239" t="str">
        <f t="shared" si="197"/>
        <v>MISSING</v>
      </c>
      <c r="AQ1541" s="240" t="str">
        <f t="shared" si="198"/>
        <v/>
      </c>
      <c r="AR1541" s="107" t="str">
        <f t="shared" si="199"/>
        <v/>
      </c>
      <c r="AS1541" s="90"/>
    </row>
    <row r="1542" spans="2:45" x14ac:dyDescent="0.25">
      <c r="B1542" s="87"/>
      <c r="C1542" s="87"/>
      <c r="D1542" s="87"/>
      <c r="E1542" s="87"/>
      <c r="F1542" s="87"/>
      <c r="G1542" s="88"/>
      <c r="H1542" s="89"/>
      <c r="I1542" s="89"/>
      <c r="J1542" s="89"/>
      <c r="K1542" s="89"/>
      <c r="L1542" s="89"/>
      <c r="M1542" s="89"/>
      <c r="N1542" s="89"/>
      <c r="O1542" s="89"/>
      <c r="P1542" s="89"/>
      <c r="Q1542" s="89"/>
      <c r="R1542" s="89"/>
      <c r="S1542" s="89"/>
      <c r="T1542" s="89"/>
      <c r="U1542" s="89"/>
      <c r="V1542" s="10" t="str">
        <f t="shared" si="192"/>
        <v>MISSING</v>
      </c>
      <c r="W1542" s="240" t="str">
        <f t="shared" si="193"/>
        <v xml:space="preserve"> </v>
      </c>
      <c r="X1542" s="88"/>
      <c r="Y1542" s="9" t="str">
        <f t="shared" si="194"/>
        <v>no</v>
      </c>
      <c r="Z1542" s="89"/>
      <c r="AA1542" s="89"/>
      <c r="AB1542" s="89"/>
      <c r="AC1542" s="89"/>
      <c r="AD1542" s="89"/>
      <c r="AE1542" s="89"/>
      <c r="AF1542" s="89"/>
      <c r="AG1542" s="89"/>
      <c r="AH1542" s="89"/>
      <c r="AI1542" s="89"/>
      <c r="AJ1542" s="89"/>
      <c r="AK1542" s="89"/>
      <c r="AL1542" s="89"/>
      <c r="AM1542" s="89"/>
      <c r="AN1542" s="239" t="str">
        <f t="shared" si="195"/>
        <v>MISSING</v>
      </c>
      <c r="AO1542" s="240" t="str">
        <f t="shared" si="196"/>
        <v xml:space="preserve"> </v>
      </c>
      <c r="AP1542" s="239" t="str">
        <f t="shared" si="197"/>
        <v>MISSING</v>
      </c>
      <c r="AQ1542" s="240" t="str">
        <f t="shared" si="198"/>
        <v/>
      </c>
      <c r="AR1542" s="107" t="str">
        <f t="shared" si="199"/>
        <v/>
      </c>
      <c r="AS1542" s="90"/>
    </row>
    <row r="1543" spans="2:45" x14ac:dyDescent="0.25">
      <c r="B1543" s="87"/>
      <c r="C1543" s="87"/>
      <c r="D1543" s="87"/>
      <c r="E1543" s="87"/>
      <c r="F1543" s="87"/>
      <c r="G1543" s="88"/>
      <c r="H1543" s="89"/>
      <c r="I1543" s="89"/>
      <c r="J1543" s="89"/>
      <c r="K1543" s="89"/>
      <c r="L1543" s="89"/>
      <c r="M1543" s="89"/>
      <c r="N1543" s="89"/>
      <c r="O1543" s="89"/>
      <c r="P1543" s="89"/>
      <c r="Q1543" s="89"/>
      <c r="R1543" s="89"/>
      <c r="S1543" s="89"/>
      <c r="T1543" s="89"/>
      <c r="U1543" s="89"/>
      <c r="V1543" s="10" t="str">
        <f t="shared" si="192"/>
        <v>MISSING</v>
      </c>
      <c r="W1543" s="240" t="str">
        <f t="shared" si="193"/>
        <v xml:space="preserve"> </v>
      </c>
      <c r="X1543" s="88"/>
      <c r="Y1543" s="9" t="str">
        <f t="shared" si="194"/>
        <v>no</v>
      </c>
      <c r="Z1543" s="89"/>
      <c r="AA1543" s="89"/>
      <c r="AB1543" s="89"/>
      <c r="AC1543" s="89"/>
      <c r="AD1543" s="89"/>
      <c r="AE1543" s="89"/>
      <c r="AF1543" s="89"/>
      <c r="AG1543" s="89"/>
      <c r="AH1543" s="89"/>
      <c r="AI1543" s="89"/>
      <c r="AJ1543" s="89"/>
      <c r="AK1543" s="89"/>
      <c r="AL1543" s="89"/>
      <c r="AM1543" s="89"/>
      <c r="AN1543" s="239" t="str">
        <f t="shared" si="195"/>
        <v>MISSING</v>
      </c>
      <c r="AO1543" s="240" t="str">
        <f t="shared" si="196"/>
        <v xml:space="preserve"> </v>
      </c>
      <c r="AP1543" s="239" t="str">
        <f t="shared" si="197"/>
        <v>MISSING</v>
      </c>
      <c r="AQ1543" s="240" t="str">
        <f t="shared" si="198"/>
        <v/>
      </c>
      <c r="AR1543" s="107" t="str">
        <f t="shared" si="199"/>
        <v/>
      </c>
      <c r="AS1543" s="90"/>
    </row>
    <row r="1544" spans="2:45" x14ac:dyDescent="0.25">
      <c r="B1544" s="87"/>
      <c r="C1544" s="87"/>
      <c r="D1544" s="87"/>
      <c r="E1544" s="87"/>
      <c r="F1544" s="87"/>
      <c r="G1544" s="88"/>
      <c r="H1544" s="89"/>
      <c r="I1544" s="89"/>
      <c r="J1544" s="89"/>
      <c r="K1544" s="89"/>
      <c r="L1544" s="89"/>
      <c r="M1544" s="89"/>
      <c r="N1544" s="89"/>
      <c r="O1544" s="89"/>
      <c r="P1544" s="89"/>
      <c r="Q1544" s="89"/>
      <c r="R1544" s="89"/>
      <c r="S1544" s="89"/>
      <c r="T1544" s="89"/>
      <c r="U1544" s="89"/>
      <c r="V1544" s="10" t="str">
        <f t="shared" si="192"/>
        <v>MISSING</v>
      </c>
      <c r="W1544" s="240" t="str">
        <f t="shared" si="193"/>
        <v xml:space="preserve"> </v>
      </c>
      <c r="X1544" s="88"/>
      <c r="Y1544" s="9" t="str">
        <f t="shared" si="194"/>
        <v>no</v>
      </c>
      <c r="Z1544" s="89"/>
      <c r="AA1544" s="89"/>
      <c r="AB1544" s="89"/>
      <c r="AC1544" s="89"/>
      <c r="AD1544" s="89"/>
      <c r="AE1544" s="89"/>
      <c r="AF1544" s="89"/>
      <c r="AG1544" s="89"/>
      <c r="AH1544" s="89"/>
      <c r="AI1544" s="89"/>
      <c r="AJ1544" s="89"/>
      <c r="AK1544" s="89"/>
      <c r="AL1544" s="89"/>
      <c r="AM1544" s="89"/>
      <c r="AN1544" s="239" t="str">
        <f t="shared" si="195"/>
        <v>MISSING</v>
      </c>
      <c r="AO1544" s="240" t="str">
        <f t="shared" si="196"/>
        <v xml:space="preserve"> </v>
      </c>
      <c r="AP1544" s="239" t="str">
        <f t="shared" si="197"/>
        <v>MISSING</v>
      </c>
      <c r="AQ1544" s="240" t="str">
        <f t="shared" si="198"/>
        <v/>
      </c>
      <c r="AR1544" s="107" t="str">
        <f t="shared" si="199"/>
        <v/>
      </c>
      <c r="AS1544" s="90"/>
    </row>
    <row r="1545" spans="2:45" x14ac:dyDescent="0.25">
      <c r="B1545" s="87"/>
      <c r="C1545" s="87"/>
      <c r="D1545" s="87"/>
      <c r="E1545" s="87"/>
      <c r="F1545" s="87"/>
      <c r="G1545" s="88"/>
      <c r="H1545" s="89"/>
      <c r="I1545" s="89"/>
      <c r="J1545" s="89"/>
      <c r="K1545" s="89"/>
      <c r="L1545" s="89"/>
      <c r="M1545" s="89"/>
      <c r="N1545" s="89"/>
      <c r="O1545" s="89"/>
      <c r="P1545" s="89"/>
      <c r="Q1545" s="89"/>
      <c r="R1545" s="89"/>
      <c r="S1545" s="89"/>
      <c r="T1545" s="89"/>
      <c r="U1545" s="89"/>
      <c r="V1545" s="10" t="str">
        <f t="shared" si="192"/>
        <v>MISSING</v>
      </c>
      <c r="W1545" s="240" t="str">
        <f t="shared" si="193"/>
        <v xml:space="preserve"> </v>
      </c>
      <c r="X1545" s="88"/>
      <c r="Y1545" s="9" t="str">
        <f t="shared" si="194"/>
        <v>no</v>
      </c>
      <c r="Z1545" s="89"/>
      <c r="AA1545" s="89"/>
      <c r="AB1545" s="89"/>
      <c r="AC1545" s="89"/>
      <c r="AD1545" s="89"/>
      <c r="AE1545" s="89"/>
      <c r="AF1545" s="89"/>
      <c r="AG1545" s="89"/>
      <c r="AH1545" s="89"/>
      <c r="AI1545" s="89"/>
      <c r="AJ1545" s="89"/>
      <c r="AK1545" s="89"/>
      <c r="AL1545" s="89"/>
      <c r="AM1545" s="89"/>
      <c r="AN1545" s="239" t="str">
        <f t="shared" si="195"/>
        <v>MISSING</v>
      </c>
      <c r="AO1545" s="240" t="str">
        <f t="shared" si="196"/>
        <v xml:space="preserve"> </v>
      </c>
      <c r="AP1545" s="239" t="str">
        <f t="shared" si="197"/>
        <v>MISSING</v>
      </c>
      <c r="AQ1545" s="240" t="str">
        <f t="shared" si="198"/>
        <v/>
      </c>
      <c r="AR1545" s="107" t="str">
        <f t="shared" si="199"/>
        <v/>
      </c>
      <c r="AS1545" s="90"/>
    </row>
    <row r="1546" spans="2:45" x14ac:dyDescent="0.25">
      <c r="B1546" s="87"/>
      <c r="C1546" s="87"/>
      <c r="D1546" s="87"/>
      <c r="E1546" s="87"/>
      <c r="F1546" s="87"/>
      <c r="G1546" s="88"/>
      <c r="H1546" s="89"/>
      <c r="I1546" s="89"/>
      <c r="J1546" s="89"/>
      <c r="K1546" s="89"/>
      <c r="L1546" s="89"/>
      <c r="M1546" s="89"/>
      <c r="N1546" s="89"/>
      <c r="O1546" s="89"/>
      <c r="P1546" s="89"/>
      <c r="Q1546" s="89"/>
      <c r="R1546" s="89"/>
      <c r="S1546" s="89"/>
      <c r="T1546" s="89"/>
      <c r="U1546" s="89"/>
      <c r="V1546" s="10" t="str">
        <f t="shared" si="192"/>
        <v>MISSING</v>
      </c>
      <c r="W1546" s="240" t="str">
        <f t="shared" si="193"/>
        <v xml:space="preserve"> </v>
      </c>
      <c r="X1546" s="88"/>
      <c r="Y1546" s="9" t="str">
        <f t="shared" si="194"/>
        <v>no</v>
      </c>
      <c r="Z1546" s="89"/>
      <c r="AA1546" s="89"/>
      <c r="AB1546" s="89"/>
      <c r="AC1546" s="89"/>
      <c r="AD1546" s="89"/>
      <c r="AE1546" s="89"/>
      <c r="AF1546" s="89"/>
      <c r="AG1546" s="89"/>
      <c r="AH1546" s="89"/>
      <c r="AI1546" s="89"/>
      <c r="AJ1546" s="89"/>
      <c r="AK1546" s="89"/>
      <c r="AL1546" s="89"/>
      <c r="AM1546" s="89"/>
      <c r="AN1546" s="239" t="str">
        <f t="shared" si="195"/>
        <v>MISSING</v>
      </c>
      <c r="AO1546" s="240" t="str">
        <f t="shared" si="196"/>
        <v xml:space="preserve"> </v>
      </c>
      <c r="AP1546" s="239" t="str">
        <f t="shared" si="197"/>
        <v>MISSING</v>
      </c>
      <c r="AQ1546" s="240" t="str">
        <f t="shared" si="198"/>
        <v/>
      </c>
      <c r="AR1546" s="107" t="str">
        <f t="shared" si="199"/>
        <v/>
      </c>
      <c r="AS1546" s="90"/>
    </row>
    <row r="1547" spans="2:45" x14ac:dyDescent="0.25">
      <c r="B1547" s="87"/>
      <c r="C1547" s="87"/>
      <c r="D1547" s="87"/>
      <c r="E1547" s="87"/>
      <c r="F1547" s="87"/>
      <c r="G1547" s="88"/>
      <c r="H1547" s="89"/>
      <c r="I1547" s="89"/>
      <c r="J1547" s="89"/>
      <c r="K1547" s="89"/>
      <c r="L1547" s="89"/>
      <c r="M1547" s="89"/>
      <c r="N1547" s="89"/>
      <c r="O1547" s="89"/>
      <c r="P1547" s="89"/>
      <c r="Q1547" s="89"/>
      <c r="R1547" s="89"/>
      <c r="S1547" s="89"/>
      <c r="T1547" s="89"/>
      <c r="U1547" s="89"/>
      <c r="V1547" s="10" t="str">
        <f t="shared" si="192"/>
        <v>MISSING</v>
      </c>
      <c r="W1547" s="240" t="str">
        <f t="shared" si="193"/>
        <v xml:space="preserve"> </v>
      </c>
      <c r="X1547" s="88"/>
      <c r="Y1547" s="9" t="str">
        <f t="shared" si="194"/>
        <v>no</v>
      </c>
      <c r="Z1547" s="89"/>
      <c r="AA1547" s="89"/>
      <c r="AB1547" s="89"/>
      <c r="AC1547" s="89"/>
      <c r="AD1547" s="89"/>
      <c r="AE1547" s="89"/>
      <c r="AF1547" s="89"/>
      <c r="AG1547" s="89"/>
      <c r="AH1547" s="89"/>
      <c r="AI1547" s="89"/>
      <c r="AJ1547" s="89"/>
      <c r="AK1547" s="89"/>
      <c r="AL1547" s="89"/>
      <c r="AM1547" s="89"/>
      <c r="AN1547" s="239" t="str">
        <f t="shared" si="195"/>
        <v>MISSING</v>
      </c>
      <c r="AO1547" s="240" t="str">
        <f t="shared" si="196"/>
        <v xml:space="preserve"> </v>
      </c>
      <c r="AP1547" s="239" t="str">
        <f t="shared" si="197"/>
        <v>MISSING</v>
      </c>
      <c r="AQ1547" s="240" t="str">
        <f t="shared" si="198"/>
        <v/>
      </c>
      <c r="AR1547" s="107" t="str">
        <f t="shared" si="199"/>
        <v/>
      </c>
      <c r="AS1547" s="90"/>
    </row>
    <row r="1548" spans="2:45" x14ac:dyDescent="0.25">
      <c r="B1548" s="87"/>
      <c r="C1548" s="87"/>
      <c r="D1548" s="87"/>
      <c r="E1548" s="87"/>
      <c r="F1548" s="87"/>
      <c r="G1548" s="88"/>
      <c r="H1548" s="89"/>
      <c r="I1548" s="89"/>
      <c r="J1548" s="89"/>
      <c r="K1548" s="89"/>
      <c r="L1548" s="89"/>
      <c r="M1548" s="89"/>
      <c r="N1548" s="89"/>
      <c r="O1548" s="89"/>
      <c r="P1548" s="89"/>
      <c r="Q1548" s="89"/>
      <c r="R1548" s="89"/>
      <c r="S1548" s="89"/>
      <c r="T1548" s="89"/>
      <c r="U1548" s="89"/>
      <c r="V1548" s="10" t="str">
        <f t="shared" si="192"/>
        <v>MISSING</v>
      </c>
      <c r="W1548" s="240" t="str">
        <f t="shared" si="193"/>
        <v xml:space="preserve"> </v>
      </c>
      <c r="X1548" s="88"/>
      <c r="Y1548" s="9" t="str">
        <f t="shared" si="194"/>
        <v>no</v>
      </c>
      <c r="Z1548" s="89"/>
      <c r="AA1548" s="89"/>
      <c r="AB1548" s="89"/>
      <c r="AC1548" s="89"/>
      <c r="AD1548" s="89"/>
      <c r="AE1548" s="89"/>
      <c r="AF1548" s="89"/>
      <c r="AG1548" s="89"/>
      <c r="AH1548" s="89"/>
      <c r="AI1548" s="89"/>
      <c r="AJ1548" s="89"/>
      <c r="AK1548" s="89"/>
      <c r="AL1548" s="89"/>
      <c r="AM1548" s="89"/>
      <c r="AN1548" s="239" t="str">
        <f t="shared" si="195"/>
        <v>MISSING</v>
      </c>
      <c r="AO1548" s="240" t="str">
        <f t="shared" si="196"/>
        <v xml:space="preserve"> </v>
      </c>
      <c r="AP1548" s="239" t="str">
        <f t="shared" si="197"/>
        <v>MISSING</v>
      </c>
      <c r="AQ1548" s="240" t="str">
        <f t="shared" si="198"/>
        <v/>
      </c>
      <c r="AR1548" s="107" t="str">
        <f t="shared" si="199"/>
        <v/>
      </c>
      <c r="AS1548" s="90"/>
    </row>
    <row r="1549" spans="2:45" x14ac:dyDescent="0.25">
      <c r="B1549" s="87"/>
      <c r="C1549" s="87"/>
      <c r="D1549" s="87"/>
      <c r="E1549" s="87"/>
      <c r="F1549" s="87"/>
      <c r="G1549" s="88"/>
      <c r="H1549" s="89"/>
      <c r="I1549" s="89"/>
      <c r="J1549" s="89"/>
      <c r="K1549" s="89"/>
      <c r="L1549" s="89"/>
      <c r="M1549" s="89"/>
      <c r="N1549" s="89"/>
      <c r="O1549" s="89"/>
      <c r="P1549" s="89"/>
      <c r="Q1549" s="89"/>
      <c r="R1549" s="89"/>
      <c r="S1549" s="89"/>
      <c r="T1549" s="89"/>
      <c r="U1549" s="89"/>
      <c r="V1549" s="10" t="str">
        <f t="shared" si="192"/>
        <v>MISSING</v>
      </c>
      <c r="W1549" s="240" t="str">
        <f t="shared" si="193"/>
        <v xml:space="preserve"> </v>
      </c>
      <c r="X1549" s="88"/>
      <c r="Y1549" s="9" t="str">
        <f t="shared" si="194"/>
        <v>no</v>
      </c>
      <c r="Z1549" s="89"/>
      <c r="AA1549" s="89"/>
      <c r="AB1549" s="89"/>
      <c r="AC1549" s="89"/>
      <c r="AD1549" s="89"/>
      <c r="AE1549" s="89"/>
      <c r="AF1549" s="89"/>
      <c r="AG1549" s="89"/>
      <c r="AH1549" s="89"/>
      <c r="AI1549" s="89"/>
      <c r="AJ1549" s="89"/>
      <c r="AK1549" s="89"/>
      <c r="AL1549" s="89"/>
      <c r="AM1549" s="89"/>
      <c r="AN1549" s="239" t="str">
        <f t="shared" si="195"/>
        <v>MISSING</v>
      </c>
      <c r="AO1549" s="240" t="str">
        <f t="shared" si="196"/>
        <v xml:space="preserve"> </v>
      </c>
      <c r="AP1549" s="239" t="str">
        <f t="shared" si="197"/>
        <v>MISSING</v>
      </c>
      <c r="AQ1549" s="240" t="str">
        <f t="shared" si="198"/>
        <v/>
      </c>
      <c r="AR1549" s="107" t="str">
        <f t="shared" si="199"/>
        <v/>
      </c>
      <c r="AS1549" s="90"/>
    </row>
    <row r="1550" spans="2:45" x14ac:dyDescent="0.25">
      <c r="B1550" s="87"/>
      <c r="C1550" s="87"/>
      <c r="D1550" s="87"/>
      <c r="E1550" s="87"/>
      <c r="F1550" s="87"/>
      <c r="G1550" s="88"/>
      <c r="H1550" s="89"/>
      <c r="I1550" s="89"/>
      <c r="J1550" s="89"/>
      <c r="K1550" s="89"/>
      <c r="L1550" s="89"/>
      <c r="M1550" s="89"/>
      <c r="N1550" s="89"/>
      <c r="O1550" s="89"/>
      <c r="P1550" s="89"/>
      <c r="Q1550" s="89"/>
      <c r="R1550" s="89"/>
      <c r="S1550" s="89"/>
      <c r="T1550" s="89"/>
      <c r="U1550" s="89"/>
      <c r="V1550" s="10" t="str">
        <f t="shared" si="192"/>
        <v>MISSING</v>
      </c>
      <c r="W1550" s="240" t="str">
        <f t="shared" si="193"/>
        <v xml:space="preserve"> </v>
      </c>
      <c r="X1550" s="88"/>
      <c r="Y1550" s="9" t="str">
        <f t="shared" si="194"/>
        <v>no</v>
      </c>
      <c r="Z1550" s="89"/>
      <c r="AA1550" s="89"/>
      <c r="AB1550" s="89"/>
      <c r="AC1550" s="89"/>
      <c r="AD1550" s="89"/>
      <c r="AE1550" s="89"/>
      <c r="AF1550" s="89"/>
      <c r="AG1550" s="89"/>
      <c r="AH1550" s="89"/>
      <c r="AI1550" s="89"/>
      <c r="AJ1550" s="89"/>
      <c r="AK1550" s="89"/>
      <c r="AL1550" s="89"/>
      <c r="AM1550" s="89"/>
      <c r="AN1550" s="239" t="str">
        <f t="shared" si="195"/>
        <v>MISSING</v>
      </c>
      <c r="AO1550" s="240" t="str">
        <f t="shared" si="196"/>
        <v xml:space="preserve"> </v>
      </c>
      <c r="AP1550" s="239" t="str">
        <f t="shared" si="197"/>
        <v>MISSING</v>
      </c>
      <c r="AQ1550" s="240" t="str">
        <f t="shared" si="198"/>
        <v/>
      </c>
      <c r="AR1550" s="107" t="str">
        <f t="shared" si="199"/>
        <v/>
      </c>
      <c r="AS1550" s="90"/>
    </row>
    <row r="1551" spans="2:45" x14ac:dyDescent="0.25">
      <c r="B1551" s="87"/>
      <c r="C1551" s="87"/>
      <c r="D1551" s="87"/>
      <c r="E1551" s="87"/>
      <c r="F1551" s="87"/>
      <c r="G1551" s="88"/>
      <c r="H1551" s="89"/>
      <c r="I1551" s="89"/>
      <c r="J1551" s="89"/>
      <c r="K1551" s="89"/>
      <c r="L1551" s="89"/>
      <c r="M1551" s="89"/>
      <c r="N1551" s="89"/>
      <c r="O1551" s="89"/>
      <c r="P1551" s="89"/>
      <c r="Q1551" s="89"/>
      <c r="R1551" s="89"/>
      <c r="S1551" s="89"/>
      <c r="T1551" s="89"/>
      <c r="U1551" s="89"/>
      <c r="V1551" s="10" t="str">
        <f t="shared" si="192"/>
        <v>MISSING</v>
      </c>
      <c r="W1551" s="240" t="str">
        <f t="shared" si="193"/>
        <v xml:space="preserve"> </v>
      </c>
      <c r="X1551" s="88"/>
      <c r="Y1551" s="9" t="str">
        <f t="shared" si="194"/>
        <v>no</v>
      </c>
      <c r="Z1551" s="89"/>
      <c r="AA1551" s="89"/>
      <c r="AB1551" s="89"/>
      <c r="AC1551" s="89"/>
      <c r="AD1551" s="89"/>
      <c r="AE1551" s="89"/>
      <c r="AF1551" s="89"/>
      <c r="AG1551" s="89"/>
      <c r="AH1551" s="89"/>
      <c r="AI1551" s="89"/>
      <c r="AJ1551" s="89"/>
      <c r="AK1551" s="89"/>
      <c r="AL1551" s="89"/>
      <c r="AM1551" s="89"/>
      <c r="AN1551" s="239" t="str">
        <f t="shared" si="195"/>
        <v>MISSING</v>
      </c>
      <c r="AO1551" s="240" t="str">
        <f t="shared" si="196"/>
        <v xml:space="preserve"> </v>
      </c>
      <c r="AP1551" s="239" t="str">
        <f t="shared" si="197"/>
        <v>MISSING</v>
      </c>
      <c r="AQ1551" s="240" t="str">
        <f t="shared" si="198"/>
        <v/>
      </c>
      <c r="AR1551" s="107" t="str">
        <f t="shared" si="199"/>
        <v/>
      </c>
      <c r="AS1551" s="90"/>
    </row>
    <row r="1552" spans="2:45" x14ac:dyDescent="0.25">
      <c r="B1552" s="87"/>
      <c r="C1552" s="87"/>
      <c r="D1552" s="87"/>
      <c r="E1552" s="87"/>
      <c r="F1552" s="87"/>
      <c r="G1552" s="88"/>
      <c r="H1552" s="89"/>
      <c r="I1552" s="89"/>
      <c r="J1552" s="89"/>
      <c r="K1552" s="89"/>
      <c r="L1552" s="89"/>
      <c r="M1552" s="89"/>
      <c r="N1552" s="89"/>
      <c r="O1552" s="89"/>
      <c r="P1552" s="89"/>
      <c r="Q1552" s="89"/>
      <c r="R1552" s="89"/>
      <c r="S1552" s="89"/>
      <c r="T1552" s="89"/>
      <c r="U1552" s="89"/>
      <c r="V1552" s="10" t="str">
        <f t="shared" si="192"/>
        <v>MISSING</v>
      </c>
      <c r="W1552" s="240" t="str">
        <f t="shared" si="193"/>
        <v xml:space="preserve"> </v>
      </c>
      <c r="X1552" s="88"/>
      <c r="Y1552" s="9" t="str">
        <f t="shared" si="194"/>
        <v>no</v>
      </c>
      <c r="Z1552" s="89"/>
      <c r="AA1552" s="89"/>
      <c r="AB1552" s="89"/>
      <c r="AC1552" s="89"/>
      <c r="AD1552" s="89"/>
      <c r="AE1552" s="89"/>
      <c r="AF1552" s="89"/>
      <c r="AG1552" s="89"/>
      <c r="AH1552" s="89"/>
      <c r="AI1552" s="89"/>
      <c r="AJ1552" s="89"/>
      <c r="AK1552" s="89"/>
      <c r="AL1552" s="89"/>
      <c r="AM1552" s="89"/>
      <c r="AN1552" s="239" t="str">
        <f t="shared" si="195"/>
        <v>MISSING</v>
      </c>
      <c r="AO1552" s="240" t="str">
        <f t="shared" si="196"/>
        <v xml:space="preserve"> </v>
      </c>
      <c r="AP1552" s="239" t="str">
        <f t="shared" si="197"/>
        <v>MISSING</v>
      </c>
      <c r="AQ1552" s="240" t="str">
        <f t="shared" si="198"/>
        <v/>
      </c>
      <c r="AR1552" s="107" t="str">
        <f t="shared" si="199"/>
        <v/>
      </c>
      <c r="AS1552" s="90"/>
    </row>
    <row r="1553" spans="2:45" x14ac:dyDescent="0.25">
      <c r="B1553" s="87"/>
      <c r="C1553" s="87"/>
      <c r="D1553" s="87"/>
      <c r="E1553" s="87"/>
      <c r="F1553" s="87"/>
      <c r="G1553" s="88"/>
      <c r="H1553" s="89"/>
      <c r="I1553" s="89"/>
      <c r="J1553" s="89"/>
      <c r="K1553" s="89"/>
      <c r="L1553" s="89"/>
      <c r="M1553" s="89"/>
      <c r="N1553" s="89"/>
      <c r="O1553" s="89"/>
      <c r="P1553" s="89"/>
      <c r="Q1553" s="89"/>
      <c r="R1553" s="89"/>
      <c r="S1553" s="89"/>
      <c r="T1553" s="89"/>
      <c r="U1553" s="89"/>
      <c r="V1553" s="10" t="str">
        <f t="shared" si="192"/>
        <v>MISSING</v>
      </c>
      <c r="W1553" s="240" t="str">
        <f t="shared" si="193"/>
        <v xml:space="preserve"> </v>
      </c>
      <c r="X1553" s="88"/>
      <c r="Y1553" s="9" t="str">
        <f t="shared" si="194"/>
        <v>no</v>
      </c>
      <c r="Z1553" s="89"/>
      <c r="AA1553" s="89"/>
      <c r="AB1553" s="89"/>
      <c r="AC1553" s="89"/>
      <c r="AD1553" s="89"/>
      <c r="AE1553" s="89"/>
      <c r="AF1553" s="89"/>
      <c r="AG1553" s="89"/>
      <c r="AH1553" s="89"/>
      <c r="AI1553" s="89"/>
      <c r="AJ1553" s="89"/>
      <c r="AK1553" s="89"/>
      <c r="AL1553" s="89"/>
      <c r="AM1553" s="89"/>
      <c r="AN1553" s="239" t="str">
        <f t="shared" si="195"/>
        <v>MISSING</v>
      </c>
      <c r="AO1553" s="240" t="str">
        <f t="shared" si="196"/>
        <v xml:space="preserve"> </v>
      </c>
      <c r="AP1553" s="239" t="str">
        <f t="shared" si="197"/>
        <v>MISSING</v>
      </c>
      <c r="AQ1553" s="240" t="str">
        <f t="shared" si="198"/>
        <v/>
      </c>
      <c r="AR1553" s="107" t="str">
        <f t="shared" si="199"/>
        <v/>
      </c>
      <c r="AS1553" s="90"/>
    </row>
    <row r="1554" spans="2:45" x14ac:dyDescent="0.25">
      <c r="B1554" s="87"/>
      <c r="C1554" s="87"/>
      <c r="D1554" s="87"/>
      <c r="E1554" s="87"/>
      <c r="F1554" s="87"/>
      <c r="G1554" s="88"/>
      <c r="H1554" s="89"/>
      <c r="I1554" s="89"/>
      <c r="J1554" s="89"/>
      <c r="K1554" s="89"/>
      <c r="L1554" s="89"/>
      <c r="M1554" s="89"/>
      <c r="N1554" s="89"/>
      <c r="O1554" s="89"/>
      <c r="P1554" s="89"/>
      <c r="Q1554" s="89"/>
      <c r="R1554" s="89"/>
      <c r="S1554" s="89"/>
      <c r="T1554" s="89"/>
      <c r="U1554" s="89"/>
      <c r="V1554" s="10" t="str">
        <f t="shared" si="192"/>
        <v>MISSING</v>
      </c>
      <c r="W1554" s="240" t="str">
        <f t="shared" si="193"/>
        <v xml:space="preserve"> </v>
      </c>
      <c r="X1554" s="88"/>
      <c r="Y1554" s="9" t="str">
        <f t="shared" si="194"/>
        <v>no</v>
      </c>
      <c r="Z1554" s="89"/>
      <c r="AA1554" s="89"/>
      <c r="AB1554" s="89"/>
      <c r="AC1554" s="89"/>
      <c r="AD1554" s="89"/>
      <c r="AE1554" s="89"/>
      <c r="AF1554" s="89"/>
      <c r="AG1554" s="89"/>
      <c r="AH1554" s="89"/>
      <c r="AI1554" s="89"/>
      <c r="AJ1554" s="89"/>
      <c r="AK1554" s="89"/>
      <c r="AL1554" s="89"/>
      <c r="AM1554" s="89"/>
      <c r="AN1554" s="239" t="str">
        <f t="shared" si="195"/>
        <v>MISSING</v>
      </c>
      <c r="AO1554" s="240" t="str">
        <f t="shared" si="196"/>
        <v xml:space="preserve"> </v>
      </c>
      <c r="AP1554" s="239" t="str">
        <f t="shared" si="197"/>
        <v>MISSING</v>
      </c>
      <c r="AQ1554" s="240" t="str">
        <f t="shared" si="198"/>
        <v/>
      </c>
      <c r="AR1554" s="107" t="str">
        <f t="shared" si="199"/>
        <v/>
      </c>
      <c r="AS1554" s="90"/>
    </row>
    <row r="1555" spans="2:45" x14ac:dyDescent="0.25">
      <c r="B1555" s="87"/>
      <c r="C1555" s="87"/>
      <c r="D1555" s="87"/>
      <c r="E1555" s="87"/>
      <c r="F1555" s="87"/>
      <c r="G1555" s="88"/>
      <c r="H1555" s="89"/>
      <c r="I1555" s="89"/>
      <c r="J1555" s="89"/>
      <c r="K1555" s="89"/>
      <c r="L1555" s="89"/>
      <c r="M1555" s="89"/>
      <c r="N1555" s="89"/>
      <c r="O1555" s="89"/>
      <c r="P1555" s="89"/>
      <c r="Q1555" s="89"/>
      <c r="R1555" s="89"/>
      <c r="S1555" s="89"/>
      <c r="T1555" s="89"/>
      <c r="U1555" s="89"/>
      <c r="V1555" s="10" t="str">
        <f t="shared" si="192"/>
        <v>MISSING</v>
      </c>
      <c r="W1555" s="240" t="str">
        <f t="shared" si="193"/>
        <v xml:space="preserve"> </v>
      </c>
      <c r="X1555" s="88"/>
      <c r="Y1555" s="9" t="str">
        <f t="shared" si="194"/>
        <v>no</v>
      </c>
      <c r="Z1555" s="89"/>
      <c r="AA1555" s="89"/>
      <c r="AB1555" s="89"/>
      <c r="AC1555" s="89"/>
      <c r="AD1555" s="89"/>
      <c r="AE1555" s="89"/>
      <c r="AF1555" s="89"/>
      <c r="AG1555" s="89"/>
      <c r="AH1555" s="89"/>
      <c r="AI1555" s="89"/>
      <c r="AJ1555" s="89"/>
      <c r="AK1555" s="89"/>
      <c r="AL1555" s="89"/>
      <c r="AM1555" s="89"/>
      <c r="AN1555" s="239" t="str">
        <f t="shared" si="195"/>
        <v>MISSING</v>
      </c>
      <c r="AO1555" s="240" t="str">
        <f t="shared" si="196"/>
        <v xml:space="preserve"> </v>
      </c>
      <c r="AP1555" s="239" t="str">
        <f t="shared" si="197"/>
        <v>MISSING</v>
      </c>
      <c r="AQ1555" s="240" t="str">
        <f t="shared" si="198"/>
        <v/>
      </c>
      <c r="AR1555" s="107" t="str">
        <f t="shared" si="199"/>
        <v/>
      </c>
      <c r="AS1555" s="90"/>
    </row>
    <row r="1556" spans="2:45" x14ac:dyDescent="0.25">
      <c r="B1556" s="87"/>
      <c r="C1556" s="87"/>
      <c r="D1556" s="87"/>
      <c r="E1556" s="87"/>
      <c r="F1556" s="87"/>
      <c r="G1556" s="88"/>
      <c r="H1556" s="89"/>
      <c r="I1556" s="89"/>
      <c r="J1556" s="89"/>
      <c r="K1556" s="89"/>
      <c r="L1556" s="89"/>
      <c r="M1556" s="89"/>
      <c r="N1556" s="89"/>
      <c r="O1556" s="89"/>
      <c r="P1556" s="89"/>
      <c r="Q1556" s="89"/>
      <c r="R1556" s="89"/>
      <c r="S1556" s="89"/>
      <c r="T1556" s="89"/>
      <c r="U1556" s="89"/>
      <c r="V1556" s="10" t="str">
        <f t="shared" si="192"/>
        <v>MISSING</v>
      </c>
      <c r="W1556" s="240" t="str">
        <f t="shared" si="193"/>
        <v xml:space="preserve"> </v>
      </c>
      <c r="X1556" s="88"/>
      <c r="Y1556" s="9" t="str">
        <f t="shared" si="194"/>
        <v>no</v>
      </c>
      <c r="Z1556" s="89"/>
      <c r="AA1556" s="89"/>
      <c r="AB1556" s="89"/>
      <c r="AC1556" s="89"/>
      <c r="AD1556" s="89"/>
      <c r="AE1556" s="89"/>
      <c r="AF1556" s="89"/>
      <c r="AG1556" s="89"/>
      <c r="AH1556" s="89"/>
      <c r="AI1556" s="89"/>
      <c r="AJ1556" s="89"/>
      <c r="AK1556" s="89"/>
      <c r="AL1556" s="89"/>
      <c r="AM1556" s="89"/>
      <c r="AN1556" s="239" t="str">
        <f t="shared" si="195"/>
        <v>MISSING</v>
      </c>
      <c r="AO1556" s="240" t="str">
        <f t="shared" si="196"/>
        <v xml:space="preserve"> </v>
      </c>
      <c r="AP1556" s="239" t="str">
        <f t="shared" si="197"/>
        <v>MISSING</v>
      </c>
      <c r="AQ1556" s="240" t="str">
        <f t="shared" si="198"/>
        <v/>
      </c>
      <c r="AR1556" s="107" t="str">
        <f t="shared" si="199"/>
        <v/>
      </c>
      <c r="AS1556" s="90"/>
    </row>
    <row r="1557" spans="2:45" x14ac:dyDescent="0.25">
      <c r="B1557" s="87"/>
      <c r="C1557" s="87"/>
      <c r="D1557" s="87"/>
      <c r="E1557" s="87"/>
      <c r="F1557" s="87"/>
      <c r="G1557" s="88"/>
      <c r="H1557" s="89"/>
      <c r="I1557" s="89"/>
      <c r="J1557" s="89"/>
      <c r="K1557" s="89"/>
      <c r="L1557" s="89"/>
      <c r="M1557" s="89"/>
      <c r="N1557" s="89"/>
      <c r="O1557" s="89"/>
      <c r="P1557" s="89"/>
      <c r="Q1557" s="89"/>
      <c r="R1557" s="89"/>
      <c r="S1557" s="89"/>
      <c r="T1557" s="89"/>
      <c r="U1557" s="89"/>
      <c r="V1557" s="10" t="str">
        <f t="shared" si="192"/>
        <v>MISSING</v>
      </c>
      <c r="W1557" s="240" t="str">
        <f t="shared" si="193"/>
        <v xml:space="preserve"> </v>
      </c>
      <c r="X1557" s="88"/>
      <c r="Y1557" s="9" t="str">
        <f t="shared" si="194"/>
        <v>no</v>
      </c>
      <c r="Z1557" s="89"/>
      <c r="AA1557" s="89"/>
      <c r="AB1557" s="89"/>
      <c r="AC1557" s="89"/>
      <c r="AD1557" s="89"/>
      <c r="AE1557" s="89"/>
      <c r="AF1557" s="89"/>
      <c r="AG1557" s="89"/>
      <c r="AH1557" s="89"/>
      <c r="AI1557" s="89"/>
      <c r="AJ1557" s="89"/>
      <c r="AK1557" s="89"/>
      <c r="AL1557" s="89"/>
      <c r="AM1557" s="89"/>
      <c r="AN1557" s="239" t="str">
        <f t="shared" si="195"/>
        <v>MISSING</v>
      </c>
      <c r="AO1557" s="240" t="str">
        <f t="shared" si="196"/>
        <v xml:space="preserve"> </v>
      </c>
      <c r="AP1557" s="239" t="str">
        <f t="shared" si="197"/>
        <v>MISSING</v>
      </c>
      <c r="AQ1557" s="240" t="str">
        <f t="shared" si="198"/>
        <v/>
      </c>
      <c r="AR1557" s="107" t="str">
        <f t="shared" si="199"/>
        <v/>
      </c>
      <c r="AS1557" s="90"/>
    </row>
    <row r="1558" spans="2:45" x14ac:dyDescent="0.25">
      <c r="B1558" s="87"/>
      <c r="C1558" s="87"/>
      <c r="D1558" s="87"/>
      <c r="E1558" s="87"/>
      <c r="F1558" s="87"/>
      <c r="G1558" s="88"/>
      <c r="H1558" s="89"/>
      <c r="I1558" s="89"/>
      <c r="J1558" s="89"/>
      <c r="K1558" s="89"/>
      <c r="L1558" s="89"/>
      <c r="M1558" s="89"/>
      <c r="N1558" s="89"/>
      <c r="O1558" s="89"/>
      <c r="P1558" s="89"/>
      <c r="Q1558" s="89"/>
      <c r="R1558" s="89"/>
      <c r="S1558" s="89"/>
      <c r="T1558" s="89"/>
      <c r="U1558" s="89"/>
      <c r="V1558" s="10" t="str">
        <f t="shared" si="192"/>
        <v>MISSING</v>
      </c>
      <c r="W1558" s="240" t="str">
        <f t="shared" si="193"/>
        <v xml:space="preserve"> </v>
      </c>
      <c r="X1558" s="88"/>
      <c r="Y1558" s="9" t="str">
        <f t="shared" si="194"/>
        <v>no</v>
      </c>
      <c r="Z1558" s="89"/>
      <c r="AA1558" s="89"/>
      <c r="AB1558" s="89"/>
      <c r="AC1558" s="89"/>
      <c r="AD1558" s="89"/>
      <c r="AE1558" s="89"/>
      <c r="AF1558" s="89"/>
      <c r="AG1558" s="89"/>
      <c r="AH1558" s="89"/>
      <c r="AI1558" s="89"/>
      <c r="AJ1558" s="89"/>
      <c r="AK1558" s="89"/>
      <c r="AL1558" s="89"/>
      <c r="AM1558" s="89"/>
      <c r="AN1558" s="239" t="str">
        <f t="shared" si="195"/>
        <v>MISSING</v>
      </c>
      <c r="AO1558" s="240" t="str">
        <f t="shared" si="196"/>
        <v xml:space="preserve"> </v>
      </c>
      <c r="AP1558" s="239" t="str">
        <f t="shared" si="197"/>
        <v>MISSING</v>
      </c>
      <c r="AQ1558" s="240" t="str">
        <f t="shared" si="198"/>
        <v/>
      </c>
      <c r="AR1558" s="107" t="str">
        <f t="shared" si="199"/>
        <v/>
      </c>
      <c r="AS1558" s="90"/>
    </row>
    <row r="1559" spans="2:45" x14ac:dyDescent="0.25">
      <c r="B1559" s="87"/>
      <c r="C1559" s="87"/>
      <c r="D1559" s="87"/>
      <c r="E1559" s="87"/>
      <c r="F1559" s="87"/>
      <c r="G1559" s="88"/>
      <c r="H1559" s="89"/>
      <c r="I1559" s="89"/>
      <c r="J1559" s="89"/>
      <c r="K1559" s="89"/>
      <c r="L1559" s="89"/>
      <c r="M1559" s="89"/>
      <c r="N1559" s="89"/>
      <c r="O1559" s="89"/>
      <c r="P1559" s="89"/>
      <c r="Q1559" s="89"/>
      <c r="R1559" s="89"/>
      <c r="S1559" s="89"/>
      <c r="T1559" s="89"/>
      <c r="U1559" s="89"/>
      <c r="V1559" s="10" t="str">
        <f t="shared" si="192"/>
        <v>MISSING</v>
      </c>
      <c r="W1559" s="240" t="str">
        <f t="shared" si="193"/>
        <v xml:space="preserve"> </v>
      </c>
      <c r="X1559" s="88"/>
      <c r="Y1559" s="9" t="str">
        <f t="shared" si="194"/>
        <v>no</v>
      </c>
      <c r="Z1559" s="89"/>
      <c r="AA1559" s="89"/>
      <c r="AB1559" s="89"/>
      <c r="AC1559" s="89"/>
      <c r="AD1559" s="89"/>
      <c r="AE1559" s="89"/>
      <c r="AF1559" s="89"/>
      <c r="AG1559" s="89"/>
      <c r="AH1559" s="89"/>
      <c r="AI1559" s="89"/>
      <c r="AJ1559" s="89"/>
      <c r="AK1559" s="89"/>
      <c r="AL1559" s="89"/>
      <c r="AM1559" s="89"/>
      <c r="AN1559" s="239" t="str">
        <f t="shared" si="195"/>
        <v>MISSING</v>
      </c>
      <c r="AO1559" s="240" t="str">
        <f t="shared" si="196"/>
        <v xml:space="preserve"> </v>
      </c>
      <c r="AP1559" s="239" t="str">
        <f t="shared" si="197"/>
        <v>MISSING</v>
      </c>
      <c r="AQ1559" s="240" t="str">
        <f t="shared" si="198"/>
        <v/>
      </c>
      <c r="AR1559" s="107" t="str">
        <f t="shared" si="199"/>
        <v/>
      </c>
      <c r="AS1559" s="90"/>
    </row>
    <row r="1560" spans="2:45" x14ac:dyDescent="0.25">
      <c r="B1560" s="87"/>
      <c r="C1560" s="87"/>
      <c r="D1560" s="87"/>
      <c r="E1560" s="87"/>
      <c r="F1560" s="87"/>
      <c r="G1560" s="88"/>
      <c r="H1560" s="89"/>
      <c r="I1560" s="89"/>
      <c r="J1560" s="89"/>
      <c r="K1560" s="89"/>
      <c r="L1560" s="89"/>
      <c r="M1560" s="89"/>
      <c r="N1560" s="89"/>
      <c r="O1560" s="89"/>
      <c r="P1560" s="89"/>
      <c r="Q1560" s="89"/>
      <c r="R1560" s="89"/>
      <c r="S1560" s="89"/>
      <c r="T1560" s="89"/>
      <c r="U1560" s="89"/>
      <c r="V1560" s="10" t="str">
        <f t="shared" si="192"/>
        <v>MISSING</v>
      </c>
      <c r="W1560" s="240" t="str">
        <f t="shared" si="193"/>
        <v xml:space="preserve"> </v>
      </c>
      <c r="X1560" s="88"/>
      <c r="Y1560" s="9" t="str">
        <f t="shared" si="194"/>
        <v>no</v>
      </c>
      <c r="Z1560" s="89"/>
      <c r="AA1560" s="89"/>
      <c r="AB1560" s="89"/>
      <c r="AC1560" s="89"/>
      <c r="AD1560" s="89"/>
      <c r="AE1560" s="89"/>
      <c r="AF1560" s="89"/>
      <c r="AG1560" s="89"/>
      <c r="AH1560" s="89"/>
      <c r="AI1560" s="89"/>
      <c r="AJ1560" s="89"/>
      <c r="AK1560" s="89"/>
      <c r="AL1560" s="89"/>
      <c r="AM1560" s="89"/>
      <c r="AN1560" s="239" t="str">
        <f t="shared" si="195"/>
        <v>MISSING</v>
      </c>
      <c r="AO1560" s="240" t="str">
        <f t="shared" si="196"/>
        <v xml:space="preserve"> </v>
      </c>
      <c r="AP1560" s="239" t="str">
        <f t="shared" si="197"/>
        <v>MISSING</v>
      </c>
      <c r="AQ1560" s="240" t="str">
        <f t="shared" si="198"/>
        <v/>
      </c>
      <c r="AR1560" s="107" t="str">
        <f t="shared" si="199"/>
        <v/>
      </c>
      <c r="AS1560" s="90"/>
    </row>
    <row r="1561" spans="2:45" x14ac:dyDescent="0.25">
      <c r="B1561" s="87"/>
      <c r="C1561" s="87"/>
      <c r="D1561" s="87"/>
      <c r="E1561" s="87"/>
      <c r="F1561" s="87"/>
      <c r="G1561" s="88"/>
      <c r="H1561" s="89"/>
      <c r="I1561" s="89"/>
      <c r="J1561" s="89"/>
      <c r="K1561" s="89"/>
      <c r="L1561" s="89"/>
      <c r="M1561" s="89"/>
      <c r="N1561" s="89"/>
      <c r="O1561" s="89"/>
      <c r="P1561" s="89"/>
      <c r="Q1561" s="89"/>
      <c r="R1561" s="89"/>
      <c r="S1561" s="89"/>
      <c r="T1561" s="89"/>
      <c r="U1561" s="89"/>
      <c r="V1561" s="10" t="str">
        <f t="shared" si="192"/>
        <v>MISSING</v>
      </c>
      <c r="W1561" s="240" t="str">
        <f t="shared" si="193"/>
        <v xml:space="preserve"> </v>
      </c>
      <c r="X1561" s="88"/>
      <c r="Y1561" s="9" t="str">
        <f t="shared" si="194"/>
        <v>no</v>
      </c>
      <c r="Z1561" s="89"/>
      <c r="AA1561" s="89"/>
      <c r="AB1561" s="89"/>
      <c r="AC1561" s="89"/>
      <c r="AD1561" s="89"/>
      <c r="AE1561" s="89"/>
      <c r="AF1561" s="89"/>
      <c r="AG1561" s="89"/>
      <c r="AH1561" s="89"/>
      <c r="AI1561" s="89"/>
      <c r="AJ1561" s="89"/>
      <c r="AK1561" s="89"/>
      <c r="AL1561" s="89"/>
      <c r="AM1561" s="89"/>
      <c r="AN1561" s="239" t="str">
        <f t="shared" si="195"/>
        <v>MISSING</v>
      </c>
      <c r="AO1561" s="240" t="str">
        <f t="shared" si="196"/>
        <v xml:space="preserve"> </v>
      </c>
      <c r="AP1561" s="239" t="str">
        <f t="shared" si="197"/>
        <v>MISSING</v>
      </c>
      <c r="AQ1561" s="240" t="str">
        <f t="shared" si="198"/>
        <v/>
      </c>
      <c r="AR1561" s="107" t="str">
        <f t="shared" si="199"/>
        <v/>
      </c>
      <c r="AS1561" s="90"/>
    </row>
    <row r="1562" spans="2:45" x14ac:dyDescent="0.25">
      <c r="B1562" s="87"/>
      <c r="C1562" s="87"/>
      <c r="D1562" s="87"/>
      <c r="E1562" s="87"/>
      <c r="F1562" s="87"/>
      <c r="G1562" s="88"/>
      <c r="H1562" s="89"/>
      <c r="I1562" s="89"/>
      <c r="J1562" s="89"/>
      <c r="K1562" s="89"/>
      <c r="L1562" s="89"/>
      <c r="M1562" s="89"/>
      <c r="N1562" s="89"/>
      <c r="O1562" s="89"/>
      <c r="P1562" s="89"/>
      <c r="Q1562" s="89"/>
      <c r="R1562" s="89"/>
      <c r="S1562" s="89"/>
      <c r="T1562" s="89"/>
      <c r="U1562" s="89"/>
      <c r="V1562" s="10" t="str">
        <f t="shared" si="192"/>
        <v>MISSING</v>
      </c>
      <c r="W1562" s="240" t="str">
        <f t="shared" si="193"/>
        <v xml:space="preserve"> </v>
      </c>
      <c r="X1562" s="88"/>
      <c r="Y1562" s="9" t="str">
        <f t="shared" si="194"/>
        <v>no</v>
      </c>
      <c r="Z1562" s="89"/>
      <c r="AA1562" s="89"/>
      <c r="AB1562" s="89"/>
      <c r="AC1562" s="89"/>
      <c r="AD1562" s="89"/>
      <c r="AE1562" s="89"/>
      <c r="AF1562" s="89"/>
      <c r="AG1562" s="89"/>
      <c r="AH1562" s="89"/>
      <c r="AI1562" s="89"/>
      <c r="AJ1562" s="89"/>
      <c r="AK1562" s="89"/>
      <c r="AL1562" s="89"/>
      <c r="AM1562" s="89"/>
      <c r="AN1562" s="239" t="str">
        <f t="shared" si="195"/>
        <v>MISSING</v>
      </c>
      <c r="AO1562" s="240" t="str">
        <f t="shared" si="196"/>
        <v xml:space="preserve"> </v>
      </c>
      <c r="AP1562" s="239" t="str">
        <f t="shared" si="197"/>
        <v>MISSING</v>
      </c>
      <c r="AQ1562" s="240" t="str">
        <f t="shared" si="198"/>
        <v/>
      </c>
      <c r="AR1562" s="107" t="str">
        <f t="shared" si="199"/>
        <v/>
      </c>
      <c r="AS1562" s="90"/>
    </row>
    <row r="1563" spans="2:45" x14ac:dyDescent="0.25">
      <c r="B1563" s="87"/>
      <c r="C1563" s="87"/>
      <c r="D1563" s="87"/>
      <c r="E1563" s="87"/>
      <c r="F1563" s="87"/>
      <c r="G1563" s="88"/>
      <c r="H1563" s="89"/>
      <c r="I1563" s="89"/>
      <c r="J1563" s="89"/>
      <c r="K1563" s="89"/>
      <c r="L1563" s="89"/>
      <c r="M1563" s="89"/>
      <c r="N1563" s="89"/>
      <c r="O1563" s="89"/>
      <c r="P1563" s="89"/>
      <c r="Q1563" s="89"/>
      <c r="R1563" s="89"/>
      <c r="S1563" s="89"/>
      <c r="T1563" s="89"/>
      <c r="U1563" s="89"/>
      <c r="V1563" s="10" t="str">
        <f t="shared" si="192"/>
        <v>MISSING</v>
      </c>
      <c r="W1563" s="240" t="str">
        <f t="shared" si="193"/>
        <v xml:space="preserve"> </v>
      </c>
      <c r="X1563" s="88"/>
      <c r="Y1563" s="9" t="str">
        <f t="shared" si="194"/>
        <v>no</v>
      </c>
      <c r="Z1563" s="89"/>
      <c r="AA1563" s="89"/>
      <c r="AB1563" s="89"/>
      <c r="AC1563" s="89"/>
      <c r="AD1563" s="89"/>
      <c r="AE1563" s="89"/>
      <c r="AF1563" s="89"/>
      <c r="AG1563" s="89"/>
      <c r="AH1563" s="89"/>
      <c r="AI1563" s="89"/>
      <c r="AJ1563" s="89"/>
      <c r="AK1563" s="89"/>
      <c r="AL1563" s="89"/>
      <c r="AM1563" s="89"/>
      <c r="AN1563" s="239" t="str">
        <f t="shared" si="195"/>
        <v>MISSING</v>
      </c>
      <c r="AO1563" s="240" t="str">
        <f t="shared" si="196"/>
        <v xml:space="preserve"> </v>
      </c>
      <c r="AP1563" s="239" t="str">
        <f t="shared" si="197"/>
        <v>MISSING</v>
      </c>
      <c r="AQ1563" s="240" t="str">
        <f t="shared" si="198"/>
        <v/>
      </c>
      <c r="AR1563" s="107" t="str">
        <f t="shared" si="199"/>
        <v/>
      </c>
      <c r="AS1563" s="90"/>
    </row>
    <row r="1564" spans="2:45" x14ac:dyDescent="0.25">
      <c r="B1564" s="87"/>
      <c r="C1564" s="87"/>
      <c r="D1564" s="87"/>
      <c r="E1564" s="87"/>
      <c r="F1564" s="87"/>
      <c r="G1564" s="88"/>
      <c r="H1564" s="89"/>
      <c r="I1564" s="89"/>
      <c r="J1564" s="89"/>
      <c r="K1564" s="89"/>
      <c r="L1564" s="89"/>
      <c r="M1564" s="89"/>
      <c r="N1564" s="89"/>
      <c r="O1564" s="89"/>
      <c r="P1564" s="89"/>
      <c r="Q1564" s="89"/>
      <c r="R1564" s="89"/>
      <c r="S1564" s="89"/>
      <c r="T1564" s="89"/>
      <c r="U1564" s="89"/>
      <c r="V1564" s="10" t="str">
        <f t="shared" si="192"/>
        <v>MISSING</v>
      </c>
      <c r="W1564" s="240" t="str">
        <f t="shared" si="193"/>
        <v xml:space="preserve"> </v>
      </c>
      <c r="X1564" s="88"/>
      <c r="Y1564" s="9" t="str">
        <f t="shared" si="194"/>
        <v>no</v>
      </c>
      <c r="Z1564" s="89"/>
      <c r="AA1564" s="89"/>
      <c r="AB1564" s="89"/>
      <c r="AC1564" s="89"/>
      <c r="AD1564" s="89"/>
      <c r="AE1564" s="89"/>
      <c r="AF1564" s="89"/>
      <c r="AG1564" s="89"/>
      <c r="AH1564" s="89"/>
      <c r="AI1564" s="89"/>
      <c r="AJ1564" s="89"/>
      <c r="AK1564" s="89"/>
      <c r="AL1564" s="89"/>
      <c r="AM1564" s="89"/>
      <c r="AN1564" s="239" t="str">
        <f t="shared" si="195"/>
        <v>MISSING</v>
      </c>
      <c r="AO1564" s="240" t="str">
        <f t="shared" si="196"/>
        <v xml:space="preserve"> </v>
      </c>
      <c r="AP1564" s="239" t="str">
        <f t="shared" si="197"/>
        <v>MISSING</v>
      </c>
      <c r="AQ1564" s="240" t="str">
        <f t="shared" si="198"/>
        <v/>
      </c>
      <c r="AR1564" s="107" t="str">
        <f t="shared" si="199"/>
        <v/>
      </c>
      <c r="AS1564" s="90"/>
    </row>
    <row r="1565" spans="2:45" x14ac:dyDescent="0.25">
      <c r="B1565" s="87"/>
      <c r="C1565" s="87"/>
      <c r="D1565" s="87"/>
      <c r="E1565" s="87"/>
      <c r="F1565" s="87"/>
      <c r="G1565" s="88"/>
      <c r="H1565" s="89"/>
      <c r="I1565" s="89"/>
      <c r="J1565" s="89"/>
      <c r="K1565" s="89"/>
      <c r="L1565" s="89"/>
      <c r="M1565" s="89"/>
      <c r="N1565" s="89"/>
      <c r="O1565" s="89"/>
      <c r="P1565" s="89"/>
      <c r="Q1565" s="89"/>
      <c r="R1565" s="89"/>
      <c r="S1565" s="89"/>
      <c r="T1565" s="89"/>
      <c r="U1565" s="89"/>
      <c r="V1565" s="10" t="str">
        <f t="shared" si="192"/>
        <v>MISSING</v>
      </c>
      <c r="W1565" s="240" t="str">
        <f t="shared" si="193"/>
        <v xml:space="preserve"> </v>
      </c>
      <c r="X1565" s="88"/>
      <c r="Y1565" s="9" t="str">
        <f t="shared" si="194"/>
        <v>no</v>
      </c>
      <c r="Z1565" s="89"/>
      <c r="AA1565" s="89"/>
      <c r="AB1565" s="89"/>
      <c r="AC1565" s="89"/>
      <c r="AD1565" s="89"/>
      <c r="AE1565" s="89"/>
      <c r="AF1565" s="89"/>
      <c r="AG1565" s="89"/>
      <c r="AH1565" s="89"/>
      <c r="AI1565" s="89"/>
      <c r="AJ1565" s="89"/>
      <c r="AK1565" s="89"/>
      <c r="AL1565" s="89"/>
      <c r="AM1565" s="89"/>
      <c r="AN1565" s="239" t="str">
        <f t="shared" si="195"/>
        <v>MISSING</v>
      </c>
      <c r="AO1565" s="240" t="str">
        <f t="shared" si="196"/>
        <v xml:space="preserve"> </v>
      </c>
      <c r="AP1565" s="239" t="str">
        <f t="shared" si="197"/>
        <v>MISSING</v>
      </c>
      <c r="AQ1565" s="240" t="str">
        <f t="shared" si="198"/>
        <v/>
      </c>
      <c r="AR1565" s="107" t="str">
        <f t="shared" si="199"/>
        <v/>
      </c>
      <c r="AS1565" s="90"/>
    </row>
    <row r="1566" spans="2:45" x14ac:dyDescent="0.25">
      <c r="B1566" s="87"/>
      <c r="C1566" s="87"/>
      <c r="D1566" s="87"/>
      <c r="E1566" s="87"/>
      <c r="F1566" s="87"/>
      <c r="G1566" s="88"/>
      <c r="H1566" s="89"/>
      <c r="I1566" s="89"/>
      <c r="J1566" s="89"/>
      <c r="K1566" s="89"/>
      <c r="L1566" s="89"/>
      <c r="M1566" s="89"/>
      <c r="N1566" s="89"/>
      <c r="O1566" s="89"/>
      <c r="P1566" s="89"/>
      <c r="Q1566" s="89"/>
      <c r="R1566" s="89"/>
      <c r="S1566" s="89"/>
      <c r="T1566" s="89"/>
      <c r="U1566" s="89"/>
      <c r="V1566" s="10" t="str">
        <f t="shared" si="192"/>
        <v>MISSING</v>
      </c>
      <c r="W1566" s="240" t="str">
        <f t="shared" si="193"/>
        <v xml:space="preserve"> </v>
      </c>
      <c r="X1566" s="88"/>
      <c r="Y1566" s="9" t="str">
        <f t="shared" si="194"/>
        <v>no</v>
      </c>
      <c r="Z1566" s="89"/>
      <c r="AA1566" s="89"/>
      <c r="AB1566" s="89"/>
      <c r="AC1566" s="89"/>
      <c r="AD1566" s="89"/>
      <c r="AE1566" s="89"/>
      <c r="AF1566" s="89"/>
      <c r="AG1566" s="89"/>
      <c r="AH1566" s="89"/>
      <c r="AI1566" s="89"/>
      <c r="AJ1566" s="89"/>
      <c r="AK1566" s="89"/>
      <c r="AL1566" s="89"/>
      <c r="AM1566" s="89"/>
      <c r="AN1566" s="239" t="str">
        <f t="shared" si="195"/>
        <v>MISSING</v>
      </c>
      <c r="AO1566" s="240" t="str">
        <f t="shared" si="196"/>
        <v xml:space="preserve"> </v>
      </c>
      <c r="AP1566" s="239" t="str">
        <f t="shared" si="197"/>
        <v>MISSING</v>
      </c>
      <c r="AQ1566" s="240" t="str">
        <f t="shared" si="198"/>
        <v/>
      </c>
      <c r="AR1566" s="107" t="str">
        <f t="shared" si="199"/>
        <v/>
      </c>
      <c r="AS1566" s="90"/>
    </row>
    <row r="1567" spans="2:45" x14ac:dyDescent="0.25">
      <c r="B1567" s="87"/>
      <c r="C1567" s="87"/>
      <c r="D1567" s="87"/>
      <c r="E1567" s="87"/>
      <c r="F1567" s="87"/>
      <c r="G1567" s="88"/>
      <c r="H1567" s="89"/>
      <c r="I1567" s="89"/>
      <c r="J1567" s="89"/>
      <c r="K1567" s="89"/>
      <c r="L1567" s="89"/>
      <c r="M1567" s="89"/>
      <c r="N1567" s="89"/>
      <c r="O1567" s="89"/>
      <c r="P1567" s="89"/>
      <c r="Q1567" s="89"/>
      <c r="R1567" s="89"/>
      <c r="S1567" s="89"/>
      <c r="T1567" s="89"/>
      <c r="U1567" s="89"/>
      <c r="V1567" s="10" t="str">
        <f t="shared" si="192"/>
        <v>MISSING</v>
      </c>
      <c r="W1567" s="240" t="str">
        <f t="shared" si="193"/>
        <v xml:space="preserve"> </v>
      </c>
      <c r="X1567" s="88"/>
      <c r="Y1567" s="9" t="str">
        <f t="shared" si="194"/>
        <v>no</v>
      </c>
      <c r="Z1567" s="89"/>
      <c r="AA1567" s="89"/>
      <c r="AB1567" s="89"/>
      <c r="AC1567" s="89"/>
      <c r="AD1567" s="89"/>
      <c r="AE1567" s="89"/>
      <c r="AF1567" s="89"/>
      <c r="AG1567" s="89"/>
      <c r="AH1567" s="89"/>
      <c r="AI1567" s="89"/>
      <c r="AJ1567" s="89"/>
      <c r="AK1567" s="89"/>
      <c r="AL1567" s="89"/>
      <c r="AM1567" s="89"/>
      <c r="AN1567" s="239" t="str">
        <f t="shared" si="195"/>
        <v>MISSING</v>
      </c>
      <c r="AO1567" s="240" t="str">
        <f t="shared" si="196"/>
        <v xml:space="preserve"> </v>
      </c>
      <c r="AP1567" s="239" t="str">
        <f t="shared" si="197"/>
        <v>MISSING</v>
      </c>
      <c r="AQ1567" s="240" t="str">
        <f t="shared" si="198"/>
        <v/>
      </c>
      <c r="AR1567" s="107" t="str">
        <f t="shared" si="199"/>
        <v/>
      </c>
      <c r="AS1567" s="90"/>
    </row>
    <row r="1568" spans="2:45" x14ac:dyDescent="0.25">
      <c r="B1568" s="87"/>
      <c r="C1568" s="87"/>
      <c r="D1568" s="87"/>
      <c r="E1568" s="87"/>
      <c r="F1568" s="87"/>
      <c r="G1568" s="88"/>
      <c r="H1568" s="89"/>
      <c r="I1568" s="89"/>
      <c r="J1568" s="89"/>
      <c r="K1568" s="89"/>
      <c r="L1568" s="89"/>
      <c r="M1568" s="89"/>
      <c r="N1568" s="89"/>
      <c r="O1568" s="89"/>
      <c r="P1568" s="89"/>
      <c r="Q1568" s="89"/>
      <c r="R1568" s="89"/>
      <c r="S1568" s="89"/>
      <c r="T1568" s="89"/>
      <c r="U1568" s="89"/>
      <c r="V1568" s="10" t="str">
        <f t="shared" si="192"/>
        <v>MISSING</v>
      </c>
      <c r="W1568" s="240" t="str">
        <f t="shared" si="193"/>
        <v xml:space="preserve"> </v>
      </c>
      <c r="X1568" s="88"/>
      <c r="Y1568" s="9" t="str">
        <f t="shared" si="194"/>
        <v>no</v>
      </c>
      <c r="Z1568" s="89"/>
      <c r="AA1568" s="89"/>
      <c r="AB1568" s="89"/>
      <c r="AC1568" s="89"/>
      <c r="AD1568" s="89"/>
      <c r="AE1568" s="89"/>
      <c r="AF1568" s="89"/>
      <c r="AG1568" s="89"/>
      <c r="AH1568" s="89"/>
      <c r="AI1568" s="89"/>
      <c r="AJ1568" s="89"/>
      <c r="AK1568" s="89"/>
      <c r="AL1568" s="89"/>
      <c r="AM1568" s="89"/>
      <c r="AN1568" s="239" t="str">
        <f t="shared" si="195"/>
        <v>MISSING</v>
      </c>
      <c r="AO1568" s="240" t="str">
        <f t="shared" si="196"/>
        <v xml:space="preserve"> </v>
      </c>
      <c r="AP1568" s="239" t="str">
        <f t="shared" si="197"/>
        <v>MISSING</v>
      </c>
      <c r="AQ1568" s="240" t="str">
        <f t="shared" si="198"/>
        <v/>
      </c>
      <c r="AR1568" s="107" t="str">
        <f t="shared" si="199"/>
        <v/>
      </c>
      <c r="AS1568" s="90"/>
    </row>
    <row r="1569" spans="2:45" x14ac:dyDescent="0.25">
      <c r="B1569" s="87"/>
      <c r="C1569" s="87"/>
      <c r="D1569" s="87"/>
      <c r="E1569" s="87"/>
      <c r="F1569" s="87"/>
      <c r="G1569" s="88"/>
      <c r="H1569" s="89"/>
      <c r="I1569" s="89"/>
      <c r="J1569" s="89"/>
      <c r="K1569" s="89"/>
      <c r="L1569" s="89"/>
      <c r="M1569" s="89"/>
      <c r="N1569" s="89"/>
      <c r="O1569" s="89"/>
      <c r="P1569" s="89"/>
      <c r="Q1569" s="89"/>
      <c r="R1569" s="89"/>
      <c r="S1569" s="89"/>
      <c r="T1569" s="89"/>
      <c r="U1569" s="89"/>
      <c r="V1569" s="10" t="str">
        <f t="shared" si="192"/>
        <v>MISSING</v>
      </c>
      <c r="W1569" s="240" t="str">
        <f t="shared" si="193"/>
        <v xml:space="preserve"> </v>
      </c>
      <c r="X1569" s="88"/>
      <c r="Y1569" s="9" t="str">
        <f t="shared" si="194"/>
        <v>no</v>
      </c>
      <c r="Z1569" s="89"/>
      <c r="AA1569" s="89"/>
      <c r="AB1569" s="89"/>
      <c r="AC1569" s="89"/>
      <c r="AD1569" s="89"/>
      <c r="AE1569" s="89"/>
      <c r="AF1569" s="89"/>
      <c r="AG1569" s="89"/>
      <c r="AH1569" s="89"/>
      <c r="AI1569" s="89"/>
      <c r="AJ1569" s="89"/>
      <c r="AK1569" s="89"/>
      <c r="AL1569" s="89"/>
      <c r="AM1569" s="89"/>
      <c r="AN1569" s="239" t="str">
        <f t="shared" si="195"/>
        <v>MISSING</v>
      </c>
      <c r="AO1569" s="240" t="str">
        <f t="shared" si="196"/>
        <v xml:space="preserve"> </v>
      </c>
      <c r="AP1569" s="239" t="str">
        <f t="shared" si="197"/>
        <v>MISSING</v>
      </c>
      <c r="AQ1569" s="240" t="str">
        <f t="shared" si="198"/>
        <v/>
      </c>
      <c r="AR1569" s="107" t="str">
        <f t="shared" si="199"/>
        <v/>
      </c>
      <c r="AS1569" s="90"/>
    </row>
    <row r="1570" spans="2:45" x14ac:dyDescent="0.25">
      <c r="B1570" s="87"/>
      <c r="C1570" s="87"/>
      <c r="D1570" s="87"/>
      <c r="E1570" s="87"/>
      <c r="F1570" s="87"/>
      <c r="G1570" s="88"/>
      <c r="H1570" s="89"/>
      <c r="I1570" s="89"/>
      <c r="J1570" s="89"/>
      <c r="K1570" s="89"/>
      <c r="L1570" s="89"/>
      <c r="M1570" s="89"/>
      <c r="N1570" s="89"/>
      <c r="O1570" s="89"/>
      <c r="P1570" s="89"/>
      <c r="Q1570" s="89"/>
      <c r="R1570" s="89"/>
      <c r="S1570" s="89"/>
      <c r="T1570" s="89"/>
      <c r="U1570" s="89"/>
      <c r="V1570" s="10" t="str">
        <f t="shared" si="192"/>
        <v>MISSING</v>
      </c>
      <c r="W1570" s="240" t="str">
        <f t="shared" si="193"/>
        <v xml:space="preserve"> </v>
      </c>
      <c r="X1570" s="88"/>
      <c r="Y1570" s="9" t="str">
        <f t="shared" si="194"/>
        <v>no</v>
      </c>
      <c r="Z1570" s="89"/>
      <c r="AA1570" s="89"/>
      <c r="AB1570" s="89"/>
      <c r="AC1570" s="89"/>
      <c r="AD1570" s="89"/>
      <c r="AE1570" s="89"/>
      <c r="AF1570" s="89"/>
      <c r="AG1570" s="89"/>
      <c r="AH1570" s="89"/>
      <c r="AI1570" s="89"/>
      <c r="AJ1570" s="89"/>
      <c r="AK1570" s="89"/>
      <c r="AL1570" s="89"/>
      <c r="AM1570" s="89"/>
      <c r="AN1570" s="239" t="str">
        <f t="shared" si="195"/>
        <v>MISSING</v>
      </c>
      <c r="AO1570" s="240" t="str">
        <f t="shared" si="196"/>
        <v xml:space="preserve"> </v>
      </c>
      <c r="AP1570" s="239" t="str">
        <f t="shared" si="197"/>
        <v>MISSING</v>
      </c>
      <c r="AQ1570" s="240" t="str">
        <f t="shared" si="198"/>
        <v/>
      </c>
      <c r="AR1570" s="107" t="str">
        <f t="shared" si="199"/>
        <v/>
      </c>
      <c r="AS1570" s="90"/>
    </row>
    <row r="1571" spans="2:45" x14ac:dyDescent="0.25">
      <c r="B1571" s="87"/>
      <c r="C1571" s="87"/>
      <c r="D1571" s="87"/>
      <c r="E1571" s="87"/>
      <c r="F1571" s="87"/>
      <c r="G1571" s="88"/>
      <c r="H1571" s="89"/>
      <c r="I1571" s="89"/>
      <c r="J1571" s="89"/>
      <c r="K1571" s="89"/>
      <c r="L1571" s="89"/>
      <c r="M1571" s="89"/>
      <c r="N1571" s="89"/>
      <c r="O1571" s="89"/>
      <c r="P1571" s="89"/>
      <c r="Q1571" s="89"/>
      <c r="R1571" s="89"/>
      <c r="S1571" s="89"/>
      <c r="T1571" s="89"/>
      <c r="U1571" s="89"/>
      <c r="V1571" s="10" t="str">
        <f t="shared" si="192"/>
        <v>MISSING</v>
      </c>
      <c r="W1571" s="240" t="str">
        <f t="shared" si="193"/>
        <v xml:space="preserve"> </v>
      </c>
      <c r="X1571" s="88"/>
      <c r="Y1571" s="9" t="str">
        <f t="shared" si="194"/>
        <v>no</v>
      </c>
      <c r="Z1571" s="89"/>
      <c r="AA1571" s="89"/>
      <c r="AB1571" s="89"/>
      <c r="AC1571" s="89"/>
      <c r="AD1571" s="89"/>
      <c r="AE1571" s="89"/>
      <c r="AF1571" s="89"/>
      <c r="AG1571" s="89"/>
      <c r="AH1571" s="89"/>
      <c r="AI1571" s="89"/>
      <c r="AJ1571" s="89"/>
      <c r="AK1571" s="89"/>
      <c r="AL1571" s="89"/>
      <c r="AM1571" s="89"/>
      <c r="AN1571" s="239" t="str">
        <f t="shared" si="195"/>
        <v>MISSING</v>
      </c>
      <c r="AO1571" s="240" t="str">
        <f t="shared" si="196"/>
        <v xml:space="preserve"> </v>
      </c>
      <c r="AP1571" s="239" t="str">
        <f t="shared" si="197"/>
        <v>MISSING</v>
      </c>
      <c r="AQ1571" s="240" t="str">
        <f t="shared" si="198"/>
        <v/>
      </c>
      <c r="AR1571" s="107" t="str">
        <f t="shared" si="199"/>
        <v/>
      </c>
      <c r="AS1571" s="90"/>
    </row>
    <row r="1572" spans="2:45" x14ac:dyDescent="0.25">
      <c r="B1572" s="87"/>
      <c r="C1572" s="87"/>
      <c r="D1572" s="87"/>
      <c r="E1572" s="87"/>
      <c r="F1572" s="87"/>
      <c r="G1572" s="88"/>
      <c r="H1572" s="89"/>
      <c r="I1572" s="89"/>
      <c r="J1572" s="89"/>
      <c r="K1572" s="89"/>
      <c r="L1572" s="89"/>
      <c r="M1572" s="89"/>
      <c r="N1572" s="89"/>
      <c r="O1572" s="89"/>
      <c r="P1572" s="89"/>
      <c r="Q1572" s="89"/>
      <c r="R1572" s="89"/>
      <c r="S1572" s="89"/>
      <c r="T1572" s="89"/>
      <c r="U1572" s="89"/>
      <c r="V1572" s="10" t="str">
        <f t="shared" si="192"/>
        <v>MISSING</v>
      </c>
      <c r="W1572" s="240" t="str">
        <f t="shared" si="193"/>
        <v xml:space="preserve"> </v>
      </c>
      <c r="X1572" s="88"/>
      <c r="Y1572" s="9" t="str">
        <f t="shared" si="194"/>
        <v>no</v>
      </c>
      <c r="Z1572" s="89"/>
      <c r="AA1572" s="89"/>
      <c r="AB1572" s="89"/>
      <c r="AC1572" s="89"/>
      <c r="AD1572" s="89"/>
      <c r="AE1572" s="89"/>
      <c r="AF1572" s="89"/>
      <c r="AG1572" s="89"/>
      <c r="AH1572" s="89"/>
      <c r="AI1572" s="89"/>
      <c r="AJ1572" s="89"/>
      <c r="AK1572" s="89"/>
      <c r="AL1572" s="89"/>
      <c r="AM1572" s="89"/>
      <c r="AN1572" s="239" t="str">
        <f t="shared" si="195"/>
        <v>MISSING</v>
      </c>
      <c r="AO1572" s="240" t="str">
        <f t="shared" si="196"/>
        <v xml:space="preserve"> </v>
      </c>
      <c r="AP1572" s="239" t="str">
        <f t="shared" si="197"/>
        <v>MISSING</v>
      </c>
      <c r="AQ1572" s="240" t="str">
        <f t="shared" si="198"/>
        <v/>
      </c>
      <c r="AR1572" s="107" t="str">
        <f t="shared" si="199"/>
        <v/>
      </c>
      <c r="AS1572" s="90"/>
    </row>
    <row r="1573" spans="2:45" x14ac:dyDescent="0.25">
      <c r="B1573" s="87"/>
      <c r="C1573" s="87"/>
      <c r="D1573" s="87"/>
      <c r="E1573" s="87"/>
      <c r="F1573" s="87"/>
      <c r="G1573" s="88"/>
      <c r="H1573" s="89"/>
      <c r="I1573" s="89"/>
      <c r="J1573" s="89"/>
      <c r="K1573" s="89"/>
      <c r="L1573" s="89"/>
      <c r="M1573" s="89"/>
      <c r="N1573" s="89"/>
      <c r="O1573" s="89"/>
      <c r="P1573" s="89"/>
      <c r="Q1573" s="89"/>
      <c r="R1573" s="89"/>
      <c r="S1573" s="89"/>
      <c r="T1573" s="89"/>
      <c r="U1573" s="89"/>
      <c r="V1573" s="10" t="str">
        <f t="shared" si="192"/>
        <v>MISSING</v>
      </c>
      <c r="W1573" s="240" t="str">
        <f t="shared" si="193"/>
        <v xml:space="preserve"> </v>
      </c>
      <c r="X1573" s="88"/>
      <c r="Y1573" s="9" t="str">
        <f t="shared" si="194"/>
        <v>no</v>
      </c>
      <c r="Z1573" s="89"/>
      <c r="AA1573" s="89"/>
      <c r="AB1573" s="89"/>
      <c r="AC1573" s="89"/>
      <c r="AD1573" s="89"/>
      <c r="AE1573" s="89"/>
      <c r="AF1573" s="89"/>
      <c r="AG1573" s="89"/>
      <c r="AH1573" s="89"/>
      <c r="AI1573" s="89"/>
      <c r="AJ1573" s="89"/>
      <c r="AK1573" s="89"/>
      <c r="AL1573" s="89"/>
      <c r="AM1573" s="89"/>
      <c r="AN1573" s="239" t="str">
        <f t="shared" si="195"/>
        <v>MISSING</v>
      </c>
      <c r="AO1573" s="240" t="str">
        <f t="shared" si="196"/>
        <v xml:space="preserve"> </v>
      </c>
      <c r="AP1573" s="239" t="str">
        <f t="shared" si="197"/>
        <v>MISSING</v>
      </c>
      <c r="AQ1573" s="240" t="str">
        <f t="shared" si="198"/>
        <v/>
      </c>
      <c r="AR1573" s="107" t="str">
        <f t="shared" si="199"/>
        <v/>
      </c>
      <c r="AS1573" s="90"/>
    </row>
    <row r="1574" spans="2:45" x14ac:dyDescent="0.25">
      <c r="B1574" s="87"/>
      <c r="C1574" s="87"/>
      <c r="D1574" s="87"/>
      <c r="E1574" s="87"/>
      <c r="F1574" s="87"/>
      <c r="G1574" s="88"/>
      <c r="H1574" s="89"/>
      <c r="I1574" s="89"/>
      <c r="J1574" s="89"/>
      <c r="K1574" s="89"/>
      <c r="L1574" s="89"/>
      <c r="M1574" s="89"/>
      <c r="N1574" s="89"/>
      <c r="O1574" s="89"/>
      <c r="P1574" s="89"/>
      <c r="Q1574" s="89"/>
      <c r="R1574" s="89"/>
      <c r="S1574" s="89"/>
      <c r="T1574" s="89"/>
      <c r="U1574" s="89"/>
      <c r="V1574" s="10" t="str">
        <f t="shared" si="192"/>
        <v>MISSING</v>
      </c>
      <c r="W1574" s="240" t="str">
        <f t="shared" si="193"/>
        <v xml:space="preserve"> </v>
      </c>
      <c r="X1574" s="88"/>
      <c r="Y1574" s="9" t="str">
        <f t="shared" si="194"/>
        <v>no</v>
      </c>
      <c r="Z1574" s="89"/>
      <c r="AA1574" s="89"/>
      <c r="AB1574" s="89"/>
      <c r="AC1574" s="89"/>
      <c r="AD1574" s="89"/>
      <c r="AE1574" s="89"/>
      <c r="AF1574" s="89"/>
      <c r="AG1574" s="89"/>
      <c r="AH1574" s="89"/>
      <c r="AI1574" s="89"/>
      <c r="AJ1574" s="89"/>
      <c r="AK1574" s="89"/>
      <c r="AL1574" s="89"/>
      <c r="AM1574" s="89"/>
      <c r="AN1574" s="239" t="str">
        <f t="shared" si="195"/>
        <v>MISSING</v>
      </c>
      <c r="AO1574" s="240" t="str">
        <f t="shared" si="196"/>
        <v xml:space="preserve"> </v>
      </c>
      <c r="AP1574" s="239" t="str">
        <f t="shared" si="197"/>
        <v>MISSING</v>
      </c>
      <c r="AQ1574" s="240" t="str">
        <f t="shared" si="198"/>
        <v/>
      </c>
      <c r="AR1574" s="107" t="str">
        <f t="shared" si="199"/>
        <v/>
      </c>
      <c r="AS1574" s="90"/>
    </row>
    <row r="1575" spans="2:45" x14ac:dyDescent="0.25">
      <c r="B1575" s="87"/>
      <c r="C1575" s="87"/>
      <c r="D1575" s="87"/>
      <c r="E1575" s="87"/>
      <c r="F1575" s="87"/>
      <c r="G1575" s="88"/>
      <c r="H1575" s="89"/>
      <c r="I1575" s="89"/>
      <c r="J1575" s="89"/>
      <c r="K1575" s="89"/>
      <c r="L1575" s="89"/>
      <c r="M1575" s="89"/>
      <c r="N1575" s="89"/>
      <c r="O1575" s="89"/>
      <c r="P1575" s="89"/>
      <c r="Q1575" s="89"/>
      <c r="R1575" s="89"/>
      <c r="S1575" s="89"/>
      <c r="T1575" s="89"/>
      <c r="U1575" s="89"/>
      <c r="V1575" s="10" t="str">
        <f t="shared" si="192"/>
        <v>MISSING</v>
      </c>
      <c r="W1575" s="240" t="str">
        <f t="shared" si="193"/>
        <v xml:space="preserve"> </v>
      </c>
      <c r="X1575" s="88"/>
      <c r="Y1575" s="9" t="str">
        <f t="shared" si="194"/>
        <v>no</v>
      </c>
      <c r="Z1575" s="89"/>
      <c r="AA1575" s="89"/>
      <c r="AB1575" s="89"/>
      <c r="AC1575" s="89"/>
      <c r="AD1575" s="89"/>
      <c r="AE1575" s="89"/>
      <c r="AF1575" s="89"/>
      <c r="AG1575" s="89"/>
      <c r="AH1575" s="89"/>
      <c r="AI1575" s="89"/>
      <c r="AJ1575" s="89"/>
      <c r="AK1575" s="89"/>
      <c r="AL1575" s="89"/>
      <c r="AM1575" s="89"/>
      <c r="AN1575" s="239" t="str">
        <f t="shared" si="195"/>
        <v>MISSING</v>
      </c>
      <c r="AO1575" s="240" t="str">
        <f t="shared" si="196"/>
        <v xml:space="preserve"> </v>
      </c>
      <c r="AP1575" s="239" t="str">
        <f t="shared" si="197"/>
        <v>MISSING</v>
      </c>
      <c r="AQ1575" s="240" t="str">
        <f t="shared" si="198"/>
        <v/>
      </c>
      <c r="AR1575" s="107" t="str">
        <f t="shared" si="199"/>
        <v/>
      </c>
      <c r="AS1575" s="90"/>
    </row>
    <row r="1576" spans="2:45" x14ac:dyDescent="0.25">
      <c r="B1576" s="87"/>
      <c r="C1576" s="87"/>
      <c r="D1576" s="87"/>
      <c r="E1576" s="87"/>
      <c r="F1576" s="87"/>
      <c r="G1576" s="88"/>
      <c r="H1576" s="89"/>
      <c r="I1576" s="89"/>
      <c r="J1576" s="89"/>
      <c r="K1576" s="89"/>
      <c r="L1576" s="89"/>
      <c r="M1576" s="89"/>
      <c r="N1576" s="89"/>
      <c r="O1576" s="89"/>
      <c r="P1576" s="89"/>
      <c r="Q1576" s="89"/>
      <c r="R1576" s="89"/>
      <c r="S1576" s="89"/>
      <c r="T1576" s="89"/>
      <c r="U1576" s="89"/>
      <c r="V1576" s="10" t="str">
        <f t="shared" si="192"/>
        <v>MISSING</v>
      </c>
      <c r="W1576" s="240" t="str">
        <f t="shared" si="193"/>
        <v xml:space="preserve"> </v>
      </c>
      <c r="X1576" s="88"/>
      <c r="Y1576" s="9" t="str">
        <f t="shared" si="194"/>
        <v>no</v>
      </c>
      <c r="Z1576" s="89"/>
      <c r="AA1576" s="89"/>
      <c r="AB1576" s="89"/>
      <c r="AC1576" s="89"/>
      <c r="AD1576" s="89"/>
      <c r="AE1576" s="89"/>
      <c r="AF1576" s="89"/>
      <c r="AG1576" s="89"/>
      <c r="AH1576" s="89"/>
      <c r="AI1576" s="89"/>
      <c r="AJ1576" s="89"/>
      <c r="AK1576" s="89"/>
      <c r="AL1576" s="89"/>
      <c r="AM1576" s="89"/>
      <c r="AN1576" s="239" t="str">
        <f t="shared" si="195"/>
        <v>MISSING</v>
      </c>
      <c r="AO1576" s="240" t="str">
        <f t="shared" si="196"/>
        <v xml:space="preserve"> </v>
      </c>
      <c r="AP1576" s="239" t="str">
        <f t="shared" si="197"/>
        <v>MISSING</v>
      </c>
      <c r="AQ1576" s="240" t="str">
        <f t="shared" si="198"/>
        <v/>
      </c>
      <c r="AR1576" s="107" t="str">
        <f t="shared" si="199"/>
        <v/>
      </c>
      <c r="AS1576" s="90"/>
    </row>
    <row r="1577" spans="2:45" x14ac:dyDescent="0.25">
      <c r="B1577" s="87"/>
      <c r="C1577" s="87"/>
      <c r="D1577" s="87"/>
      <c r="E1577" s="87"/>
      <c r="F1577" s="87"/>
      <c r="G1577" s="88"/>
      <c r="H1577" s="89"/>
      <c r="I1577" s="89"/>
      <c r="J1577" s="89"/>
      <c r="K1577" s="89"/>
      <c r="L1577" s="89"/>
      <c r="M1577" s="89"/>
      <c r="N1577" s="89"/>
      <c r="O1577" s="89"/>
      <c r="P1577" s="89"/>
      <c r="Q1577" s="89"/>
      <c r="R1577" s="89"/>
      <c r="S1577" s="89"/>
      <c r="T1577" s="89"/>
      <c r="U1577" s="89"/>
      <c r="V1577" s="10" t="str">
        <f t="shared" si="192"/>
        <v>MISSING</v>
      </c>
      <c r="W1577" s="240" t="str">
        <f t="shared" si="193"/>
        <v xml:space="preserve"> </v>
      </c>
      <c r="X1577" s="88"/>
      <c r="Y1577" s="9" t="str">
        <f t="shared" si="194"/>
        <v>no</v>
      </c>
      <c r="Z1577" s="89"/>
      <c r="AA1577" s="89"/>
      <c r="AB1577" s="89"/>
      <c r="AC1577" s="89"/>
      <c r="AD1577" s="89"/>
      <c r="AE1577" s="89"/>
      <c r="AF1577" s="89"/>
      <c r="AG1577" s="89"/>
      <c r="AH1577" s="89"/>
      <c r="AI1577" s="89"/>
      <c r="AJ1577" s="89"/>
      <c r="AK1577" s="89"/>
      <c r="AL1577" s="89"/>
      <c r="AM1577" s="89"/>
      <c r="AN1577" s="239" t="str">
        <f t="shared" si="195"/>
        <v>MISSING</v>
      </c>
      <c r="AO1577" s="240" t="str">
        <f t="shared" si="196"/>
        <v xml:space="preserve"> </v>
      </c>
      <c r="AP1577" s="239" t="str">
        <f t="shared" si="197"/>
        <v>MISSING</v>
      </c>
      <c r="AQ1577" s="240" t="str">
        <f t="shared" si="198"/>
        <v/>
      </c>
      <c r="AR1577" s="107" t="str">
        <f t="shared" si="199"/>
        <v/>
      </c>
      <c r="AS1577" s="90"/>
    </row>
    <row r="1578" spans="2:45" x14ac:dyDescent="0.25">
      <c r="B1578" s="87"/>
      <c r="C1578" s="87"/>
      <c r="D1578" s="87"/>
      <c r="E1578" s="87"/>
      <c r="F1578" s="87"/>
      <c r="G1578" s="88"/>
      <c r="H1578" s="89"/>
      <c r="I1578" s="89"/>
      <c r="J1578" s="89"/>
      <c r="K1578" s="89"/>
      <c r="L1578" s="89"/>
      <c r="M1578" s="89"/>
      <c r="N1578" s="89"/>
      <c r="O1578" s="89"/>
      <c r="P1578" s="89"/>
      <c r="Q1578" s="89"/>
      <c r="R1578" s="89"/>
      <c r="S1578" s="89"/>
      <c r="T1578" s="89"/>
      <c r="U1578" s="89"/>
      <c r="V1578" s="10" t="str">
        <f t="shared" si="192"/>
        <v>MISSING</v>
      </c>
      <c r="W1578" s="240" t="str">
        <f t="shared" si="193"/>
        <v xml:space="preserve"> </v>
      </c>
      <c r="X1578" s="88"/>
      <c r="Y1578" s="9" t="str">
        <f t="shared" si="194"/>
        <v>no</v>
      </c>
      <c r="Z1578" s="89"/>
      <c r="AA1578" s="89"/>
      <c r="AB1578" s="89"/>
      <c r="AC1578" s="89"/>
      <c r="AD1578" s="89"/>
      <c r="AE1578" s="89"/>
      <c r="AF1578" s="89"/>
      <c r="AG1578" s="89"/>
      <c r="AH1578" s="89"/>
      <c r="AI1578" s="89"/>
      <c r="AJ1578" s="89"/>
      <c r="AK1578" s="89"/>
      <c r="AL1578" s="89"/>
      <c r="AM1578" s="89"/>
      <c r="AN1578" s="239" t="str">
        <f t="shared" si="195"/>
        <v>MISSING</v>
      </c>
      <c r="AO1578" s="240" t="str">
        <f t="shared" si="196"/>
        <v xml:space="preserve"> </v>
      </c>
      <c r="AP1578" s="239" t="str">
        <f t="shared" si="197"/>
        <v>MISSING</v>
      </c>
      <c r="AQ1578" s="240" t="str">
        <f t="shared" si="198"/>
        <v/>
      </c>
      <c r="AR1578" s="107" t="str">
        <f t="shared" si="199"/>
        <v/>
      </c>
      <c r="AS1578" s="90"/>
    </row>
    <row r="1579" spans="2:45" x14ac:dyDescent="0.25">
      <c r="B1579" s="87"/>
      <c r="C1579" s="87"/>
      <c r="D1579" s="87"/>
      <c r="E1579" s="87"/>
      <c r="F1579" s="87"/>
      <c r="G1579" s="88"/>
      <c r="H1579" s="89"/>
      <c r="I1579" s="89"/>
      <c r="J1579" s="89"/>
      <c r="K1579" s="89"/>
      <c r="L1579" s="89"/>
      <c r="M1579" s="89"/>
      <c r="N1579" s="89"/>
      <c r="O1579" s="89"/>
      <c r="P1579" s="89"/>
      <c r="Q1579" s="89"/>
      <c r="R1579" s="89"/>
      <c r="S1579" s="89"/>
      <c r="T1579" s="89"/>
      <c r="U1579" s="89"/>
      <c r="V1579" s="10" t="str">
        <f t="shared" si="192"/>
        <v>MISSING</v>
      </c>
      <c r="W1579" s="240" t="str">
        <f t="shared" si="193"/>
        <v xml:space="preserve"> </v>
      </c>
      <c r="X1579" s="88"/>
      <c r="Y1579" s="9" t="str">
        <f t="shared" si="194"/>
        <v>no</v>
      </c>
      <c r="Z1579" s="89"/>
      <c r="AA1579" s="89"/>
      <c r="AB1579" s="89"/>
      <c r="AC1579" s="89"/>
      <c r="AD1579" s="89"/>
      <c r="AE1579" s="89"/>
      <c r="AF1579" s="89"/>
      <c r="AG1579" s="89"/>
      <c r="AH1579" s="89"/>
      <c r="AI1579" s="89"/>
      <c r="AJ1579" s="89"/>
      <c r="AK1579" s="89"/>
      <c r="AL1579" s="89"/>
      <c r="AM1579" s="89"/>
      <c r="AN1579" s="239" t="str">
        <f t="shared" si="195"/>
        <v>MISSING</v>
      </c>
      <c r="AO1579" s="240" t="str">
        <f t="shared" si="196"/>
        <v xml:space="preserve"> </v>
      </c>
      <c r="AP1579" s="239" t="str">
        <f t="shared" si="197"/>
        <v>MISSING</v>
      </c>
      <c r="AQ1579" s="240" t="str">
        <f t="shared" si="198"/>
        <v/>
      </c>
      <c r="AR1579" s="107" t="str">
        <f t="shared" si="199"/>
        <v/>
      </c>
      <c r="AS1579" s="90"/>
    </row>
    <row r="1580" spans="2:45" x14ac:dyDescent="0.25">
      <c r="B1580" s="87"/>
      <c r="C1580" s="87"/>
      <c r="D1580" s="87"/>
      <c r="E1580" s="87"/>
      <c r="F1580" s="87"/>
      <c r="G1580" s="88"/>
      <c r="H1580" s="89"/>
      <c r="I1580" s="89"/>
      <c r="J1580" s="89"/>
      <c r="K1580" s="89"/>
      <c r="L1580" s="89"/>
      <c r="M1580" s="89"/>
      <c r="N1580" s="89"/>
      <c r="O1580" s="89"/>
      <c r="P1580" s="89"/>
      <c r="Q1580" s="89"/>
      <c r="R1580" s="89"/>
      <c r="S1580" s="89"/>
      <c r="T1580" s="89"/>
      <c r="U1580" s="89"/>
      <c r="V1580" s="10" t="str">
        <f t="shared" si="192"/>
        <v>MISSING</v>
      </c>
      <c r="W1580" s="240" t="str">
        <f t="shared" si="193"/>
        <v xml:space="preserve"> </v>
      </c>
      <c r="X1580" s="88"/>
      <c r="Y1580" s="9" t="str">
        <f t="shared" si="194"/>
        <v>no</v>
      </c>
      <c r="Z1580" s="89"/>
      <c r="AA1580" s="89"/>
      <c r="AB1580" s="89"/>
      <c r="AC1580" s="89"/>
      <c r="AD1580" s="89"/>
      <c r="AE1580" s="89"/>
      <c r="AF1580" s="89"/>
      <c r="AG1580" s="89"/>
      <c r="AH1580" s="89"/>
      <c r="AI1580" s="89"/>
      <c r="AJ1580" s="89"/>
      <c r="AK1580" s="89"/>
      <c r="AL1580" s="89"/>
      <c r="AM1580" s="89"/>
      <c r="AN1580" s="239" t="str">
        <f t="shared" si="195"/>
        <v>MISSING</v>
      </c>
      <c r="AO1580" s="240" t="str">
        <f t="shared" si="196"/>
        <v xml:space="preserve"> </v>
      </c>
      <c r="AP1580" s="239" t="str">
        <f t="shared" si="197"/>
        <v>MISSING</v>
      </c>
      <c r="AQ1580" s="240" t="str">
        <f t="shared" si="198"/>
        <v/>
      </c>
      <c r="AR1580" s="107" t="str">
        <f t="shared" si="199"/>
        <v/>
      </c>
      <c r="AS1580" s="90"/>
    </row>
    <row r="1581" spans="2:45" x14ac:dyDescent="0.25">
      <c r="B1581" s="87"/>
      <c r="C1581" s="87"/>
      <c r="D1581" s="87"/>
      <c r="E1581" s="87"/>
      <c r="F1581" s="87"/>
      <c r="G1581" s="88"/>
      <c r="H1581" s="89"/>
      <c r="I1581" s="89"/>
      <c r="J1581" s="89"/>
      <c r="K1581" s="89"/>
      <c r="L1581" s="89"/>
      <c r="M1581" s="89"/>
      <c r="N1581" s="89"/>
      <c r="O1581" s="89"/>
      <c r="P1581" s="89"/>
      <c r="Q1581" s="89"/>
      <c r="R1581" s="89"/>
      <c r="S1581" s="89"/>
      <c r="T1581" s="89"/>
      <c r="U1581" s="89"/>
      <c r="V1581" s="10" t="str">
        <f t="shared" si="192"/>
        <v>MISSING</v>
      </c>
      <c r="W1581" s="240" t="str">
        <f t="shared" si="193"/>
        <v xml:space="preserve"> </v>
      </c>
      <c r="X1581" s="88"/>
      <c r="Y1581" s="9" t="str">
        <f t="shared" si="194"/>
        <v>no</v>
      </c>
      <c r="Z1581" s="89"/>
      <c r="AA1581" s="89"/>
      <c r="AB1581" s="89"/>
      <c r="AC1581" s="89"/>
      <c r="AD1581" s="89"/>
      <c r="AE1581" s="89"/>
      <c r="AF1581" s="89"/>
      <c r="AG1581" s="89"/>
      <c r="AH1581" s="89"/>
      <c r="AI1581" s="89"/>
      <c r="AJ1581" s="89"/>
      <c r="AK1581" s="89"/>
      <c r="AL1581" s="89"/>
      <c r="AM1581" s="89"/>
      <c r="AN1581" s="239" t="str">
        <f t="shared" si="195"/>
        <v>MISSING</v>
      </c>
      <c r="AO1581" s="240" t="str">
        <f t="shared" si="196"/>
        <v xml:space="preserve"> </v>
      </c>
      <c r="AP1581" s="239" t="str">
        <f t="shared" si="197"/>
        <v>MISSING</v>
      </c>
      <c r="AQ1581" s="240" t="str">
        <f t="shared" si="198"/>
        <v/>
      </c>
      <c r="AR1581" s="107" t="str">
        <f t="shared" si="199"/>
        <v/>
      </c>
      <c r="AS1581" s="90"/>
    </row>
    <row r="1582" spans="2:45" x14ac:dyDescent="0.25">
      <c r="B1582" s="87"/>
      <c r="C1582" s="87"/>
      <c r="D1582" s="87"/>
      <c r="E1582" s="87"/>
      <c r="F1582" s="87"/>
      <c r="G1582" s="88"/>
      <c r="H1582" s="89"/>
      <c r="I1582" s="89"/>
      <c r="J1582" s="89"/>
      <c r="K1582" s="89"/>
      <c r="L1582" s="89"/>
      <c r="M1582" s="89"/>
      <c r="N1582" s="89"/>
      <c r="O1582" s="89"/>
      <c r="P1582" s="89"/>
      <c r="Q1582" s="89"/>
      <c r="R1582" s="89"/>
      <c r="S1582" s="89"/>
      <c r="T1582" s="89"/>
      <c r="U1582" s="89"/>
      <c r="V1582" s="10" t="str">
        <f t="shared" si="192"/>
        <v>MISSING</v>
      </c>
      <c r="W1582" s="240" t="str">
        <f t="shared" si="193"/>
        <v xml:space="preserve"> </v>
      </c>
      <c r="X1582" s="88"/>
      <c r="Y1582" s="9" t="str">
        <f t="shared" si="194"/>
        <v>no</v>
      </c>
      <c r="Z1582" s="89"/>
      <c r="AA1582" s="89"/>
      <c r="AB1582" s="89"/>
      <c r="AC1582" s="89"/>
      <c r="AD1582" s="89"/>
      <c r="AE1582" s="89"/>
      <c r="AF1582" s="89"/>
      <c r="AG1582" s="89"/>
      <c r="AH1582" s="89"/>
      <c r="AI1582" s="89"/>
      <c r="AJ1582" s="89"/>
      <c r="AK1582" s="89"/>
      <c r="AL1582" s="89"/>
      <c r="AM1582" s="89"/>
      <c r="AN1582" s="239" t="str">
        <f t="shared" si="195"/>
        <v>MISSING</v>
      </c>
      <c r="AO1582" s="240" t="str">
        <f t="shared" si="196"/>
        <v xml:space="preserve"> </v>
      </c>
      <c r="AP1582" s="239" t="str">
        <f t="shared" si="197"/>
        <v>MISSING</v>
      </c>
      <c r="AQ1582" s="240" t="str">
        <f t="shared" si="198"/>
        <v/>
      </c>
      <c r="AR1582" s="107" t="str">
        <f t="shared" si="199"/>
        <v/>
      </c>
      <c r="AS1582" s="90"/>
    </row>
    <row r="1583" spans="2:45" x14ac:dyDescent="0.25">
      <c r="B1583" s="87"/>
      <c r="C1583" s="87"/>
      <c r="D1583" s="87"/>
      <c r="E1583" s="87"/>
      <c r="F1583" s="87"/>
      <c r="G1583" s="88"/>
      <c r="H1583" s="89"/>
      <c r="I1583" s="89"/>
      <c r="J1583" s="89"/>
      <c r="K1583" s="89"/>
      <c r="L1583" s="89"/>
      <c r="M1583" s="89"/>
      <c r="N1583" s="89"/>
      <c r="O1583" s="89"/>
      <c r="P1583" s="89"/>
      <c r="Q1583" s="89"/>
      <c r="R1583" s="89"/>
      <c r="S1583" s="89"/>
      <c r="T1583" s="89"/>
      <c r="U1583" s="89"/>
      <c r="V1583" s="10" t="str">
        <f t="shared" si="192"/>
        <v>MISSING</v>
      </c>
      <c r="W1583" s="240" t="str">
        <f t="shared" si="193"/>
        <v xml:space="preserve"> </v>
      </c>
      <c r="X1583" s="88"/>
      <c r="Y1583" s="9" t="str">
        <f t="shared" si="194"/>
        <v>no</v>
      </c>
      <c r="Z1583" s="89"/>
      <c r="AA1583" s="89"/>
      <c r="AB1583" s="89"/>
      <c r="AC1583" s="89"/>
      <c r="AD1583" s="89"/>
      <c r="AE1583" s="89"/>
      <c r="AF1583" s="89"/>
      <c r="AG1583" s="89"/>
      <c r="AH1583" s="89"/>
      <c r="AI1583" s="89"/>
      <c r="AJ1583" s="89"/>
      <c r="AK1583" s="89"/>
      <c r="AL1583" s="89"/>
      <c r="AM1583" s="89"/>
      <c r="AN1583" s="239" t="str">
        <f t="shared" si="195"/>
        <v>MISSING</v>
      </c>
      <c r="AO1583" s="240" t="str">
        <f t="shared" si="196"/>
        <v xml:space="preserve"> </v>
      </c>
      <c r="AP1583" s="239" t="str">
        <f t="shared" si="197"/>
        <v>MISSING</v>
      </c>
      <c r="AQ1583" s="240" t="str">
        <f t="shared" si="198"/>
        <v/>
      </c>
      <c r="AR1583" s="107" t="str">
        <f t="shared" si="199"/>
        <v/>
      </c>
      <c r="AS1583" s="90"/>
    </row>
    <row r="1584" spans="2:45" x14ac:dyDescent="0.25">
      <c r="B1584" s="87"/>
      <c r="C1584" s="87"/>
      <c r="D1584" s="87"/>
      <c r="E1584" s="87"/>
      <c r="F1584" s="87"/>
      <c r="G1584" s="88"/>
      <c r="H1584" s="89"/>
      <c r="I1584" s="89"/>
      <c r="J1584" s="89"/>
      <c r="K1584" s="89"/>
      <c r="L1584" s="89"/>
      <c r="M1584" s="89"/>
      <c r="N1584" s="89"/>
      <c r="O1584" s="89"/>
      <c r="P1584" s="89"/>
      <c r="Q1584" s="89"/>
      <c r="R1584" s="89"/>
      <c r="S1584" s="89"/>
      <c r="T1584" s="89"/>
      <c r="U1584" s="89"/>
      <c r="V1584" s="10" t="str">
        <f t="shared" si="192"/>
        <v>MISSING</v>
      </c>
      <c r="W1584" s="240" t="str">
        <f t="shared" si="193"/>
        <v xml:space="preserve"> </v>
      </c>
      <c r="X1584" s="88"/>
      <c r="Y1584" s="9" t="str">
        <f t="shared" si="194"/>
        <v>no</v>
      </c>
      <c r="Z1584" s="89"/>
      <c r="AA1584" s="89"/>
      <c r="AB1584" s="89"/>
      <c r="AC1584" s="89"/>
      <c r="AD1584" s="89"/>
      <c r="AE1584" s="89"/>
      <c r="AF1584" s="89"/>
      <c r="AG1584" s="89"/>
      <c r="AH1584" s="89"/>
      <c r="AI1584" s="89"/>
      <c r="AJ1584" s="89"/>
      <c r="AK1584" s="89"/>
      <c r="AL1584" s="89"/>
      <c r="AM1584" s="89"/>
      <c r="AN1584" s="239" t="str">
        <f t="shared" si="195"/>
        <v>MISSING</v>
      </c>
      <c r="AO1584" s="240" t="str">
        <f t="shared" si="196"/>
        <v xml:space="preserve"> </v>
      </c>
      <c r="AP1584" s="239" t="str">
        <f t="shared" si="197"/>
        <v>MISSING</v>
      </c>
      <c r="AQ1584" s="240" t="str">
        <f t="shared" si="198"/>
        <v/>
      </c>
      <c r="AR1584" s="107" t="str">
        <f t="shared" si="199"/>
        <v/>
      </c>
      <c r="AS1584" s="90"/>
    </row>
    <row r="1585" spans="2:45" x14ac:dyDescent="0.25">
      <c r="B1585" s="87"/>
      <c r="C1585" s="87"/>
      <c r="D1585" s="87"/>
      <c r="E1585" s="87"/>
      <c r="F1585" s="87"/>
      <c r="G1585" s="88"/>
      <c r="H1585" s="89"/>
      <c r="I1585" s="89"/>
      <c r="J1585" s="89"/>
      <c r="K1585" s="89"/>
      <c r="L1585" s="89"/>
      <c r="M1585" s="89"/>
      <c r="N1585" s="89"/>
      <c r="O1585" s="89"/>
      <c r="P1585" s="89"/>
      <c r="Q1585" s="89"/>
      <c r="R1585" s="89"/>
      <c r="S1585" s="89"/>
      <c r="T1585" s="89"/>
      <c r="U1585" s="89"/>
      <c r="V1585" s="10" t="str">
        <f t="shared" si="192"/>
        <v>MISSING</v>
      </c>
      <c r="W1585" s="240" t="str">
        <f t="shared" si="193"/>
        <v xml:space="preserve"> </v>
      </c>
      <c r="X1585" s="88"/>
      <c r="Y1585" s="9" t="str">
        <f t="shared" si="194"/>
        <v>no</v>
      </c>
      <c r="Z1585" s="89"/>
      <c r="AA1585" s="89"/>
      <c r="AB1585" s="89"/>
      <c r="AC1585" s="89"/>
      <c r="AD1585" s="89"/>
      <c r="AE1585" s="89"/>
      <c r="AF1585" s="89"/>
      <c r="AG1585" s="89"/>
      <c r="AH1585" s="89"/>
      <c r="AI1585" s="89"/>
      <c r="AJ1585" s="89"/>
      <c r="AK1585" s="89"/>
      <c r="AL1585" s="89"/>
      <c r="AM1585" s="89"/>
      <c r="AN1585" s="239" t="str">
        <f t="shared" si="195"/>
        <v>MISSING</v>
      </c>
      <c r="AO1585" s="240" t="str">
        <f t="shared" si="196"/>
        <v xml:space="preserve"> </v>
      </c>
      <c r="AP1585" s="239" t="str">
        <f t="shared" si="197"/>
        <v>MISSING</v>
      </c>
      <c r="AQ1585" s="240" t="str">
        <f t="shared" si="198"/>
        <v/>
      </c>
      <c r="AR1585" s="107" t="str">
        <f t="shared" si="199"/>
        <v/>
      </c>
      <c r="AS1585" s="90"/>
    </row>
    <row r="1586" spans="2:45" x14ac:dyDescent="0.25">
      <c r="B1586" s="87"/>
      <c r="C1586" s="87"/>
      <c r="D1586" s="87"/>
      <c r="E1586" s="87"/>
      <c r="F1586" s="87"/>
      <c r="G1586" s="88"/>
      <c r="H1586" s="89"/>
      <c r="I1586" s="89"/>
      <c r="J1586" s="89"/>
      <c r="K1586" s="89"/>
      <c r="L1586" s="89"/>
      <c r="M1586" s="89"/>
      <c r="N1586" s="89"/>
      <c r="O1586" s="89"/>
      <c r="P1586" s="89"/>
      <c r="Q1586" s="89"/>
      <c r="R1586" s="89"/>
      <c r="S1586" s="89"/>
      <c r="T1586" s="89"/>
      <c r="U1586" s="89"/>
      <c r="V1586" s="10" t="str">
        <f t="shared" si="192"/>
        <v>MISSING</v>
      </c>
      <c r="W1586" s="240" t="str">
        <f t="shared" si="193"/>
        <v xml:space="preserve"> </v>
      </c>
      <c r="X1586" s="88"/>
      <c r="Y1586" s="9" t="str">
        <f t="shared" si="194"/>
        <v>no</v>
      </c>
      <c r="Z1586" s="89"/>
      <c r="AA1586" s="89"/>
      <c r="AB1586" s="89"/>
      <c r="AC1586" s="89"/>
      <c r="AD1586" s="89"/>
      <c r="AE1586" s="89"/>
      <c r="AF1586" s="89"/>
      <c r="AG1586" s="89"/>
      <c r="AH1586" s="89"/>
      <c r="AI1586" s="89"/>
      <c r="AJ1586" s="89"/>
      <c r="AK1586" s="89"/>
      <c r="AL1586" s="89"/>
      <c r="AM1586" s="89"/>
      <c r="AN1586" s="239" t="str">
        <f t="shared" si="195"/>
        <v>MISSING</v>
      </c>
      <c r="AO1586" s="240" t="str">
        <f t="shared" si="196"/>
        <v xml:space="preserve"> </v>
      </c>
      <c r="AP1586" s="239" t="str">
        <f t="shared" si="197"/>
        <v>MISSING</v>
      </c>
      <c r="AQ1586" s="240" t="str">
        <f t="shared" si="198"/>
        <v/>
      </c>
      <c r="AR1586" s="107" t="str">
        <f t="shared" si="199"/>
        <v/>
      </c>
      <c r="AS1586" s="90"/>
    </row>
    <row r="1587" spans="2:45" x14ac:dyDescent="0.25">
      <c r="B1587" s="87"/>
      <c r="C1587" s="87"/>
      <c r="D1587" s="87"/>
      <c r="E1587" s="87"/>
      <c r="F1587" s="87"/>
      <c r="G1587" s="88"/>
      <c r="H1587" s="89"/>
      <c r="I1587" s="89"/>
      <c r="J1587" s="89"/>
      <c r="K1587" s="89"/>
      <c r="L1587" s="89"/>
      <c r="M1587" s="89"/>
      <c r="N1587" s="89"/>
      <c r="O1587" s="89"/>
      <c r="P1587" s="89"/>
      <c r="Q1587" s="89"/>
      <c r="R1587" s="89"/>
      <c r="S1587" s="89"/>
      <c r="T1587" s="89"/>
      <c r="U1587" s="89"/>
      <c r="V1587" s="10" t="str">
        <f t="shared" si="192"/>
        <v>MISSING</v>
      </c>
      <c r="W1587" s="240" t="str">
        <f t="shared" si="193"/>
        <v xml:space="preserve"> </v>
      </c>
      <c r="X1587" s="88"/>
      <c r="Y1587" s="9" t="str">
        <f t="shared" si="194"/>
        <v>no</v>
      </c>
      <c r="Z1587" s="89"/>
      <c r="AA1587" s="89"/>
      <c r="AB1587" s="89"/>
      <c r="AC1587" s="89"/>
      <c r="AD1587" s="89"/>
      <c r="AE1587" s="89"/>
      <c r="AF1587" s="89"/>
      <c r="AG1587" s="89"/>
      <c r="AH1587" s="89"/>
      <c r="AI1587" s="89"/>
      <c r="AJ1587" s="89"/>
      <c r="AK1587" s="89"/>
      <c r="AL1587" s="89"/>
      <c r="AM1587" s="89"/>
      <c r="AN1587" s="239" t="str">
        <f t="shared" si="195"/>
        <v>MISSING</v>
      </c>
      <c r="AO1587" s="240" t="str">
        <f t="shared" si="196"/>
        <v xml:space="preserve"> </v>
      </c>
      <c r="AP1587" s="239" t="str">
        <f t="shared" si="197"/>
        <v>MISSING</v>
      </c>
      <c r="AQ1587" s="240" t="str">
        <f t="shared" si="198"/>
        <v/>
      </c>
      <c r="AR1587" s="107" t="str">
        <f t="shared" si="199"/>
        <v/>
      </c>
      <c r="AS1587" s="90"/>
    </row>
    <row r="1588" spans="2:45" x14ac:dyDescent="0.25">
      <c r="B1588" s="87"/>
      <c r="C1588" s="87"/>
      <c r="D1588" s="87"/>
      <c r="E1588" s="87"/>
      <c r="F1588" s="87"/>
      <c r="G1588" s="88"/>
      <c r="H1588" s="89"/>
      <c r="I1588" s="89"/>
      <c r="J1588" s="89"/>
      <c r="K1588" s="89"/>
      <c r="L1588" s="89"/>
      <c r="M1588" s="89"/>
      <c r="N1588" s="89"/>
      <c r="O1588" s="89"/>
      <c r="P1588" s="89"/>
      <c r="Q1588" s="89"/>
      <c r="R1588" s="89"/>
      <c r="S1588" s="89"/>
      <c r="T1588" s="89"/>
      <c r="U1588" s="89"/>
      <c r="V1588" s="10" t="str">
        <f t="shared" si="192"/>
        <v>MISSING</v>
      </c>
      <c r="W1588" s="240" t="str">
        <f t="shared" si="193"/>
        <v xml:space="preserve"> </v>
      </c>
      <c r="X1588" s="88"/>
      <c r="Y1588" s="9" t="str">
        <f t="shared" si="194"/>
        <v>no</v>
      </c>
      <c r="Z1588" s="89"/>
      <c r="AA1588" s="89"/>
      <c r="AB1588" s="89"/>
      <c r="AC1588" s="89"/>
      <c r="AD1588" s="89"/>
      <c r="AE1588" s="89"/>
      <c r="AF1588" s="89"/>
      <c r="AG1588" s="89"/>
      <c r="AH1588" s="89"/>
      <c r="AI1588" s="89"/>
      <c r="AJ1588" s="89"/>
      <c r="AK1588" s="89"/>
      <c r="AL1588" s="89"/>
      <c r="AM1588" s="89"/>
      <c r="AN1588" s="239" t="str">
        <f t="shared" si="195"/>
        <v>MISSING</v>
      </c>
      <c r="AO1588" s="240" t="str">
        <f t="shared" si="196"/>
        <v xml:space="preserve"> </v>
      </c>
      <c r="AP1588" s="239" t="str">
        <f t="shared" si="197"/>
        <v>MISSING</v>
      </c>
      <c r="AQ1588" s="240" t="str">
        <f t="shared" si="198"/>
        <v/>
      </c>
      <c r="AR1588" s="107" t="str">
        <f t="shared" si="199"/>
        <v/>
      </c>
      <c r="AS1588" s="90"/>
    </row>
    <row r="1589" spans="2:45" x14ac:dyDescent="0.25">
      <c r="B1589" s="87"/>
      <c r="C1589" s="87"/>
      <c r="D1589" s="87"/>
      <c r="E1589" s="87"/>
      <c r="F1589" s="87"/>
      <c r="G1589" s="88"/>
      <c r="H1589" s="89"/>
      <c r="I1589" s="89"/>
      <c r="J1589" s="89"/>
      <c r="K1589" s="89"/>
      <c r="L1589" s="89"/>
      <c r="M1589" s="89"/>
      <c r="N1589" s="89"/>
      <c r="O1589" s="89"/>
      <c r="P1589" s="89"/>
      <c r="Q1589" s="89"/>
      <c r="R1589" s="89"/>
      <c r="S1589" s="89"/>
      <c r="T1589" s="89"/>
      <c r="U1589" s="89"/>
      <c r="V1589" s="10" t="str">
        <f t="shared" si="192"/>
        <v>MISSING</v>
      </c>
      <c r="W1589" s="240" t="str">
        <f t="shared" si="193"/>
        <v xml:space="preserve"> </v>
      </c>
      <c r="X1589" s="88"/>
      <c r="Y1589" s="9" t="str">
        <f t="shared" si="194"/>
        <v>no</v>
      </c>
      <c r="Z1589" s="89"/>
      <c r="AA1589" s="89"/>
      <c r="AB1589" s="89"/>
      <c r="AC1589" s="89"/>
      <c r="AD1589" s="89"/>
      <c r="AE1589" s="89"/>
      <c r="AF1589" s="89"/>
      <c r="AG1589" s="89"/>
      <c r="AH1589" s="89"/>
      <c r="AI1589" s="89"/>
      <c r="AJ1589" s="89"/>
      <c r="AK1589" s="89"/>
      <c r="AL1589" s="89"/>
      <c r="AM1589" s="89"/>
      <c r="AN1589" s="239" t="str">
        <f t="shared" si="195"/>
        <v>MISSING</v>
      </c>
      <c r="AO1589" s="240" t="str">
        <f t="shared" si="196"/>
        <v xml:space="preserve"> </v>
      </c>
      <c r="AP1589" s="239" t="str">
        <f t="shared" si="197"/>
        <v>MISSING</v>
      </c>
      <c r="AQ1589" s="240" t="str">
        <f t="shared" si="198"/>
        <v/>
      </c>
      <c r="AR1589" s="107" t="str">
        <f t="shared" si="199"/>
        <v/>
      </c>
      <c r="AS1589" s="90"/>
    </row>
    <row r="1590" spans="2:45" x14ac:dyDescent="0.25">
      <c r="B1590" s="87"/>
      <c r="C1590" s="87"/>
      <c r="D1590" s="87"/>
      <c r="E1590" s="87"/>
      <c r="F1590" s="87"/>
      <c r="G1590" s="88"/>
      <c r="H1590" s="89"/>
      <c r="I1590" s="89"/>
      <c r="J1590" s="89"/>
      <c r="K1590" s="89"/>
      <c r="L1590" s="89"/>
      <c r="M1590" s="89"/>
      <c r="N1590" s="89"/>
      <c r="O1590" s="89"/>
      <c r="P1590" s="89"/>
      <c r="Q1590" s="89"/>
      <c r="R1590" s="89"/>
      <c r="S1590" s="89"/>
      <c r="T1590" s="89"/>
      <c r="U1590" s="89"/>
      <c r="V1590" s="10" t="str">
        <f t="shared" si="192"/>
        <v>MISSING</v>
      </c>
      <c r="W1590" s="240" t="str">
        <f t="shared" si="193"/>
        <v xml:space="preserve"> </v>
      </c>
      <c r="X1590" s="88"/>
      <c r="Y1590" s="9" t="str">
        <f t="shared" si="194"/>
        <v>no</v>
      </c>
      <c r="Z1590" s="89"/>
      <c r="AA1590" s="89"/>
      <c r="AB1590" s="89"/>
      <c r="AC1590" s="89"/>
      <c r="AD1590" s="89"/>
      <c r="AE1590" s="89"/>
      <c r="AF1590" s="89"/>
      <c r="AG1590" s="89"/>
      <c r="AH1590" s="89"/>
      <c r="AI1590" s="89"/>
      <c r="AJ1590" s="89"/>
      <c r="AK1590" s="89"/>
      <c r="AL1590" s="89"/>
      <c r="AM1590" s="89"/>
      <c r="AN1590" s="239" t="str">
        <f t="shared" si="195"/>
        <v>MISSING</v>
      </c>
      <c r="AO1590" s="240" t="str">
        <f t="shared" si="196"/>
        <v xml:space="preserve"> </v>
      </c>
      <c r="AP1590" s="239" t="str">
        <f t="shared" si="197"/>
        <v>MISSING</v>
      </c>
      <c r="AQ1590" s="240" t="str">
        <f t="shared" si="198"/>
        <v/>
      </c>
      <c r="AR1590" s="107" t="str">
        <f t="shared" si="199"/>
        <v/>
      </c>
      <c r="AS1590" s="90"/>
    </row>
    <row r="1591" spans="2:45" x14ac:dyDescent="0.25">
      <c r="B1591" s="87"/>
      <c r="C1591" s="87"/>
      <c r="D1591" s="87"/>
      <c r="E1591" s="87"/>
      <c r="F1591" s="87"/>
      <c r="G1591" s="88"/>
      <c r="H1591" s="89"/>
      <c r="I1591" s="89"/>
      <c r="J1591" s="89"/>
      <c r="K1591" s="89"/>
      <c r="L1591" s="89"/>
      <c r="M1591" s="89"/>
      <c r="N1591" s="89"/>
      <c r="O1591" s="89"/>
      <c r="P1591" s="89"/>
      <c r="Q1591" s="89"/>
      <c r="R1591" s="89"/>
      <c r="S1591" s="89"/>
      <c r="T1591" s="89"/>
      <c r="U1591" s="89"/>
      <c r="V1591" s="10" t="str">
        <f t="shared" si="192"/>
        <v>MISSING</v>
      </c>
      <c r="W1591" s="240" t="str">
        <f t="shared" si="193"/>
        <v xml:space="preserve"> </v>
      </c>
      <c r="X1591" s="88"/>
      <c r="Y1591" s="9" t="str">
        <f t="shared" si="194"/>
        <v>no</v>
      </c>
      <c r="Z1591" s="89"/>
      <c r="AA1591" s="89"/>
      <c r="AB1591" s="89"/>
      <c r="AC1591" s="89"/>
      <c r="AD1591" s="89"/>
      <c r="AE1591" s="89"/>
      <c r="AF1591" s="89"/>
      <c r="AG1591" s="89"/>
      <c r="AH1591" s="89"/>
      <c r="AI1591" s="89"/>
      <c r="AJ1591" s="89"/>
      <c r="AK1591" s="89"/>
      <c r="AL1591" s="89"/>
      <c r="AM1591" s="89"/>
      <c r="AN1591" s="239" t="str">
        <f t="shared" si="195"/>
        <v>MISSING</v>
      </c>
      <c r="AO1591" s="240" t="str">
        <f t="shared" si="196"/>
        <v xml:space="preserve"> </v>
      </c>
      <c r="AP1591" s="239" t="str">
        <f t="shared" si="197"/>
        <v>MISSING</v>
      </c>
      <c r="AQ1591" s="240" t="str">
        <f t="shared" si="198"/>
        <v/>
      </c>
      <c r="AR1591" s="107" t="str">
        <f t="shared" si="199"/>
        <v/>
      </c>
      <c r="AS1591" s="90"/>
    </row>
    <row r="1592" spans="2:45" x14ac:dyDescent="0.25">
      <c r="B1592" s="87"/>
      <c r="C1592" s="87"/>
      <c r="D1592" s="87"/>
      <c r="E1592" s="87"/>
      <c r="F1592" s="87"/>
      <c r="G1592" s="88"/>
      <c r="H1592" s="89"/>
      <c r="I1592" s="89"/>
      <c r="J1592" s="89"/>
      <c r="K1592" s="89"/>
      <c r="L1592" s="89"/>
      <c r="M1592" s="89"/>
      <c r="N1592" s="89"/>
      <c r="O1592" s="89"/>
      <c r="P1592" s="89"/>
      <c r="Q1592" s="89"/>
      <c r="R1592" s="89"/>
      <c r="S1592" s="89"/>
      <c r="T1592" s="89"/>
      <c r="U1592" s="89"/>
      <c r="V1592" s="10" t="str">
        <f t="shared" si="192"/>
        <v>MISSING</v>
      </c>
      <c r="W1592" s="240" t="str">
        <f t="shared" si="193"/>
        <v xml:space="preserve"> </v>
      </c>
      <c r="X1592" s="88"/>
      <c r="Y1592" s="9" t="str">
        <f t="shared" si="194"/>
        <v>no</v>
      </c>
      <c r="Z1592" s="89"/>
      <c r="AA1592" s="89"/>
      <c r="AB1592" s="89"/>
      <c r="AC1592" s="89"/>
      <c r="AD1592" s="89"/>
      <c r="AE1592" s="89"/>
      <c r="AF1592" s="89"/>
      <c r="AG1592" s="89"/>
      <c r="AH1592" s="89"/>
      <c r="AI1592" s="89"/>
      <c r="AJ1592" s="89"/>
      <c r="AK1592" s="89"/>
      <c r="AL1592" s="89"/>
      <c r="AM1592" s="89"/>
      <c r="AN1592" s="239" t="str">
        <f t="shared" si="195"/>
        <v>MISSING</v>
      </c>
      <c r="AO1592" s="240" t="str">
        <f t="shared" si="196"/>
        <v xml:space="preserve"> </v>
      </c>
      <c r="AP1592" s="239" t="str">
        <f t="shared" si="197"/>
        <v>MISSING</v>
      </c>
      <c r="AQ1592" s="240" t="str">
        <f t="shared" si="198"/>
        <v/>
      </c>
      <c r="AR1592" s="107" t="str">
        <f t="shared" si="199"/>
        <v/>
      </c>
      <c r="AS1592" s="90"/>
    </row>
    <row r="1593" spans="2:45" x14ac:dyDescent="0.25">
      <c r="B1593" s="87"/>
      <c r="C1593" s="87"/>
      <c r="D1593" s="87"/>
      <c r="E1593" s="87"/>
      <c r="F1593" s="87"/>
      <c r="G1593" s="88"/>
      <c r="H1593" s="89"/>
      <c r="I1593" s="89"/>
      <c r="J1593" s="89"/>
      <c r="K1593" s="89"/>
      <c r="L1593" s="89"/>
      <c r="M1593" s="89"/>
      <c r="N1593" s="89"/>
      <c r="O1593" s="89"/>
      <c r="P1593" s="89"/>
      <c r="Q1593" s="89"/>
      <c r="R1593" s="89"/>
      <c r="S1593" s="89"/>
      <c r="T1593" s="89"/>
      <c r="U1593" s="89"/>
      <c r="V1593" s="10" t="str">
        <f t="shared" si="192"/>
        <v>MISSING</v>
      </c>
      <c r="W1593" s="240" t="str">
        <f t="shared" si="193"/>
        <v xml:space="preserve"> </v>
      </c>
      <c r="X1593" s="88"/>
      <c r="Y1593" s="9" t="str">
        <f t="shared" si="194"/>
        <v>no</v>
      </c>
      <c r="Z1593" s="89"/>
      <c r="AA1593" s="89"/>
      <c r="AB1593" s="89"/>
      <c r="AC1593" s="89"/>
      <c r="AD1593" s="89"/>
      <c r="AE1593" s="89"/>
      <c r="AF1593" s="89"/>
      <c r="AG1593" s="89"/>
      <c r="AH1593" s="89"/>
      <c r="AI1593" s="89"/>
      <c r="AJ1593" s="89"/>
      <c r="AK1593" s="89"/>
      <c r="AL1593" s="89"/>
      <c r="AM1593" s="89"/>
      <c r="AN1593" s="239" t="str">
        <f t="shared" si="195"/>
        <v>MISSING</v>
      </c>
      <c r="AO1593" s="240" t="str">
        <f t="shared" si="196"/>
        <v xml:space="preserve"> </v>
      </c>
      <c r="AP1593" s="239" t="str">
        <f t="shared" si="197"/>
        <v>MISSING</v>
      </c>
      <c r="AQ1593" s="240" t="str">
        <f t="shared" si="198"/>
        <v/>
      </c>
      <c r="AR1593" s="107" t="str">
        <f t="shared" si="199"/>
        <v/>
      </c>
      <c r="AS1593" s="90"/>
    </row>
    <row r="1594" spans="2:45" x14ac:dyDescent="0.25">
      <c r="B1594" s="87"/>
      <c r="C1594" s="87"/>
      <c r="D1594" s="87"/>
      <c r="E1594" s="87"/>
      <c r="F1594" s="87"/>
      <c r="G1594" s="88"/>
      <c r="H1594" s="89"/>
      <c r="I1594" s="89"/>
      <c r="J1594" s="89"/>
      <c r="K1594" s="89"/>
      <c r="L1594" s="89"/>
      <c r="M1594" s="89"/>
      <c r="N1594" s="89"/>
      <c r="O1594" s="89"/>
      <c r="P1594" s="89"/>
      <c r="Q1594" s="89"/>
      <c r="R1594" s="89"/>
      <c r="S1594" s="89"/>
      <c r="T1594" s="89"/>
      <c r="U1594" s="89"/>
      <c r="V1594" s="10" t="str">
        <f t="shared" si="192"/>
        <v>MISSING</v>
      </c>
      <c r="W1594" s="240" t="str">
        <f t="shared" si="193"/>
        <v xml:space="preserve"> </v>
      </c>
      <c r="X1594" s="88"/>
      <c r="Y1594" s="9" t="str">
        <f t="shared" si="194"/>
        <v>no</v>
      </c>
      <c r="Z1594" s="89"/>
      <c r="AA1594" s="89"/>
      <c r="AB1594" s="89"/>
      <c r="AC1594" s="89"/>
      <c r="AD1594" s="89"/>
      <c r="AE1594" s="89"/>
      <c r="AF1594" s="89"/>
      <c r="AG1594" s="89"/>
      <c r="AH1594" s="89"/>
      <c r="AI1594" s="89"/>
      <c r="AJ1594" s="89"/>
      <c r="AK1594" s="89"/>
      <c r="AL1594" s="89"/>
      <c r="AM1594" s="89"/>
      <c r="AN1594" s="239" t="str">
        <f t="shared" si="195"/>
        <v>MISSING</v>
      </c>
      <c r="AO1594" s="240" t="str">
        <f t="shared" si="196"/>
        <v xml:space="preserve"> </v>
      </c>
      <c r="AP1594" s="239" t="str">
        <f t="shared" si="197"/>
        <v>MISSING</v>
      </c>
      <c r="AQ1594" s="240" t="str">
        <f t="shared" si="198"/>
        <v/>
      </c>
      <c r="AR1594" s="107" t="str">
        <f t="shared" si="199"/>
        <v/>
      </c>
      <c r="AS1594" s="90"/>
    </row>
    <row r="1595" spans="2:45" x14ac:dyDescent="0.25">
      <c r="B1595" s="87"/>
      <c r="C1595" s="87"/>
      <c r="D1595" s="87"/>
      <c r="E1595" s="87"/>
      <c r="F1595" s="87"/>
      <c r="G1595" s="88"/>
      <c r="H1595" s="89"/>
      <c r="I1595" s="89"/>
      <c r="J1595" s="89"/>
      <c r="K1595" s="89"/>
      <c r="L1595" s="89"/>
      <c r="M1595" s="89"/>
      <c r="N1595" s="89"/>
      <c r="O1595" s="89"/>
      <c r="P1595" s="89"/>
      <c r="Q1595" s="89"/>
      <c r="R1595" s="89"/>
      <c r="S1595" s="89"/>
      <c r="T1595" s="89"/>
      <c r="U1595" s="89"/>
      <c r="V1595" s="10" t="str">
        <f t="shared" si="192"/>
        <v>MISSING</v>
      </c>
      <c r="W1595" s="240" t="str">
        <f t="shared" si="193"/>
        <v xml:space="preserve"> </v>
      </c>
      <c r="X1595" s="88"/>
      <c r="Y1595" s="9" t="str">
        <f t="shared" si="194"/>
        <v>no</v>
      </c>
      <c r="Z1595" s="89"/>
      <c r="AA1595" s="89"/>
      <c r="AB1595" s="89"/>
      <c r="AC1595" s="89"/>
      <c r="AD1595" s="89"/>
      <c r="AE1595" s="89"/>
      <c r="AF1595" s="89"/>
      <c r="AG1595" s="89"/>
      <c r="AH1595" s="89"/>
      <c r="AI1595" s="89"/>
      <c r="AJ1595" s="89"/>
      <c r="AK1595" s="89"/>
      <c r="AL1595" s="89"/>
      <c r="AM1595" s="89"/>
      <c r="AN1595" s="239" t="str">
        <f t="shared" si="195"/>
        <v>MISSING</v>
      </c>
      <c r="AO1595" s="240" t="str">
        <f t="shared" si="196"/>
        <v xml:space="preserve"> </v>
      </c>
      <c r="AP1595" s="239" t="str">
        <f t="shared" si="197"/>
        <v>MISSING</v>
      </c>
      <c r="AQ1595" s="240" t="str">
        <f t="shared" si="198"/>
        <v/>
      </c>
      <c r="AR1595" s="107" t="str">
        <f t="shared" si="199"/>
        <v/>
      </c>
      <c r="AS1595" s="90"/>
    </row>
    <row r="1596" spans="2:45" x14ac:dyDescent="0.25">
      <c r="B1596" s="87"/>
      <c r="C1596" s="87"/>
      <c r="D1596" s="87"/>
      <c r="E1596" s="87"/>
      <c r="F1596" s="87"/>
      <c r="G1596" s="88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89"/>
      <c r="S1596" s="89"/>
      <c r="T1596" s="89"/>
      <c r="U1596" s="89"/>
      <c r="V1596" s="10" t="str">
        <f t="shared" si="192"/>
        <v>MISSING</v>
      </c>
      <c r="W1596" s="240" t="str">
        <f t="shared" si="193"/>
        <v xml:space="preserve"> </v>
      </c>
      <c r="X1596" s="88"/>
      <c r="Y1596" s="9" t="str">
        <f t="shared" si="194"/>
        <v>no</v>
      </c>
      <c r="Z1596" s="89"/>
      <c r="AA1596" s="89"/>
      <c r="AB1596" s="89"/>
      <c r="AC1596" s="89"/>
      <c r="AD1596" s="89"/>
      <c r="AE1596" s="89"/>
      <c r="AF1596" s="89"/>
      <c r="AG1596" s="89"/>
      <c r="AH1596" s="89"/>
      <c r="AI1596" s="89"/>
      <c r="AJ1596" s="89"/>
      <c r="AK1596" s="89"/>
      <c r="AL1596" s="89"/>
      <c r="AM1596" s="89"/>
      <c r="AN1596" s="239" t="str">
        <f t="shared" si="195"/>
        <v>MISSING</v>
      </c>
      <c r="AO1596" s="240" t="str">
        <f t="shared" si="196"/>
        <v xml:space="preserve"> </v>
      </c>
      <c r="AP1596" s="239" t="str">
        <f t="shared" si="197"/>
        <v>MISSING</v>
      </c>
      <c r="AQ1596" s="240" t="str">
        <f t="shared" si="198"/>
        <v/>
      </c>
      <c r="AR1596" s="107" t="str">
        <f t="shared" si="199"/>
        <v/>
      </c>
      <c r="AS1596" s="90"/>
    </row>
    <row r="1597" spans="2:45" x14ac:dyDescent="0.25">
      <c r="B1597" s="87"/>
      <c r="C1597" s="87"/>
      <c r="D1597" s="87"/>
      <c r="E1597" s="87"/>
      <c r="F1597" s="87"/>
      <c r="G1597" s="88"/>
      <c r="H1597" s="89"/>
      <c r="I1597" s="89"/>
      <c r="J1597" s="89"/>
      <c r="K1597" s="89"/>
      <c r="L1597" s="89"/>
      <c r="M1597" s="89"/>
      <c r="N1597" s="89"/>
      <c r="O1597" s="89"/>
      <c r="P1597" s="89"/>
      <c r="Q1597" s="89"/>
      <c r="R1597" s="89"/>
      <c r="S1597" s="89"/>
      <c r="T1597" s="89"/>
      <c r="U1597" s="89"/>
      <c r="V1597" s="10" t="str">
        <f t="shared" si="192"/>
        <v>MISSING</v>
      </c>
      <c r="W1597" s="240" t="str">
        <f t="shared" si="193"/>
        <v xml:space="preserve"> </v>
      </c>
      <c r="X1597" s="88"/>
      <c r="Y1597" s="9" t="str">
        <f t="shared" si="194"/>
        <v>no</v>
      </c>
      <c r="Z1597" s="89"/>
      <c r="AA1597" s="89"/>
      <c r="AB1597" s="89"/>
      <c r="AC1597" s="89"/>
      <c r="AD1597" s="89"/>
      <c r="AE1597" s="89"/>
      <c r="AF1597" s="89"/>
      <c r="AG1597" s="89"/>
      <c r="AH1597" s="89"/>
      <c r="AI1597" s="89"/>
      <c r="AJ1597" s="89"/>
      <c r="AK1597" s="89"/>
      <c r="AL1597" s="89"/>
      <c r="AM1597" s="89"/>
      <c r="AN1597" s="239" t="str">
        <f t="shared" si="195"/>
        <v>MISSING</v>
      </c>
      <c r="AO1597" s="240" t="str">
        <f t="shared" si="196"/>
        <v xml:space="preserve"> </v>
      </c>
      <c r="AP1597" s="239" t="str">
        <f t="shared" si="197"/>
        <v>MISSING</v>
      </c>
      <c r="AQ1597" s="240" t="str">
        <f t="shared" si="198"/>
        <v/>
      </c>
      <c r="AR1597" s="107" t="str">
        <f t="shared" si="199"/>
        <v/>
      </c>
      <c r="AS1597" s="90"/>
    </row>
    <row r="1598" spans="2:45" x14ac:dyDescent="0.25">
      <c r="B1598" s="87"/>
      <c r="C1598" s="87"/>
      <c r="D1598" s="87"/>
      <c r="E1598" s="87"/>
      <c r="F1598" s="87"/>
      <c r="G1598" s="88"/>
      <c r="H1598" s="89"/>
      <c r="I1598" s="89"/>
      <c r="J1598" s="89"/>
      <c r="K1598" s="89"/>
      <c r="L1598" s="89"/>
      <c r="M1598" s="89"/>
      <c r="N1598" s="89"/>
      <c r="O1598" s="89"/>
      <c r="P1598" s="89"/>
      <c r="Q1598" s="89"/>
      <c r="R1598" s="89"/>
      <c r="S1598" s="89"/>
      <c r="T1598" s="89"/>
      <c r="U1598" s="89"/>
      <c r="V1598" s="10" t="str">
        <f t="shared" si="192"/>
        <v>MISSING</v>
      </c>
      <c r="W1598" s="240" t="str">
        <f t="shared" si="193"/>
        <v xml:space="preserve"> </v>
      </c>
      <c r="X1598" s="88"/>
      <c r="Y1598" s="9" t="str">
        <f t="shared" si="194"/>
        <v>no</v>
      </c>
      <c r="Z1598" s="89"/>
      <c r="AA1598" s="89"/>
      <c r="AB1598" s="89"/>
      <c r="AC1598" s="89"/>
      <c r="AD1598" s="89"/>
      <c r="AE1598" s="89"/>
      <c r="AF1598" s="89"/>
      <c r="AG1598" s="89"/>
      <c r="AH1598" s="89"/>
      <c r="AI1598" s="89"/>
      <c r="AJ1598" s="89"/>
      <c r="AK1598" s="89"/>
      <c r="AL1598" s="89"/>
      <c r="AM1598" s="89"/>
      <c r="AN1598" s="239" t="str">
        <f t="shared" si="195"/>
        <v>MISSING</v>
      </c>
      <c r="AO1598" s="240" t="str">
        <f t="shared" si="196"/>
        <v xml:space="preserve"> </v>
      </c>
      <c r="AP1598" s="239" t="str">
        <f t="shared" si="197"/>
        <v>MISSING</v>
      </c>
      <c r="AQ1598" s="240" t="str">
        <f t="shared" si="198"/>
        <v/>
      </c>
      <c r="AR1598" s="107" t="str">
        <f t="shared" si="199"/>
        <v/>
      </c>
      <c r="AS1598" s="90"/>
    </row>
    <row r="1599" spans="2:45" x14ac:dyDescent="0.25">
      <c r="B1599" s="87"/>
      <c r="C1599" s="87"/>
      <c r="D1599" s="87"/>
      <c r="E1599" s="87"/>
      <c r="F1599" s="87"/>
      <c r="G1599" s="88"/>
      <c r="H1599" s="89"/>
      <c r="I1599" s="89"/>
      <c r="J1599" s="89"/>
      <c r="K1599" s="89"/>
      <c r="L1599" s="89"/>
      <c r="M1599" s="89"/>
      <c r="N1599" s="89"/>
      <c r="O1599" s="89"/>
      <c r="P1599" s="89"/>
      <c r="Q1599" s="89"/>
      <c r="R1599" s="89"/>
      <c r="S1599" s="89"/>
      <c r="T1599" s="89"/>
      <c r="U1599" s="89"/>
      <c r="V1599" s="10" t="str">
        <f t="shared" si="192"/>
        <v>MISSING</v>
      </c>
      <c r="W1599" s="240" t="str">
        <f t="shared" si="193"/>
        <v xml:space="preserve"> </v>
      </c>
      <c r="X1599" s="88"/>
      <c r="Y1599" s="9" t="str">
        <f t="shared" si="194"/>
        <v>no</v>
      </c>
      <c r="Z1599" s="89"/>
      <c r="AA1599" s="89"/>
      <c r="AB1599" s="89"/>
      <c r="AC1599" s="89"/>
      <c r="AD1599" s="89"/>
      <c r="AE1599" s="89"/>
      <c r="AF1599" s="89"/>
      <c r="AG1599" s="89"/>
      <c r="AH1599" s="89"/>
      <c r="AI1599" s="89"/>
      <c r="AJ1599" s="89"/>
      <c r="AK1599" s="89"/>
      <c r="AL1599" s="89"/>
      <c r="AM1599" s="89"/>
      <c r="AN1599" s="239" t="str">
        <f t="shared" si="195"/>
        <v>MISSING</v>
      </c>
      <c r="AO1599" s="240" t="str">
        <f t="shared" si="196"/>
        <v xml:space="preserve"> </v>
      </c>
      <c r="AP1599" s="239" t="str">
        <f t="shared" si="197"/>
        <v>MISSING</v>
      </c>
      <c r="AQ1599" s="240" t="str">
        <f t="shared" si="198"/>
        <v/>
      </c>
      <c r="AR1599" s="107" t="str">
        <f t="shared" si="199"/>
        <v/>
      </c>
      <c r="AS1599" s="90"/>
    </row>
    <row r="1600" spans="2:45" x14ac:dyDescent="0.25">
      <c r="B1600" s="87"/>
      <c r="C1600" s="87"/>
      <c r="D1600" s="87"/>
      <c r="E1600" s="87"/>
      <c r="F1600" s="87"/>
      <c r="G1600" s="88"/>
      <c r="H1600" s="89"/>
      <c r="I1600" s="89"/>
      <c r="J1600" s="89"/>
      <c r="K1600" s="89"/>
      <c r="L1600" s="89"/>
      <c r="M1600" s="89"/>
      <c r="N1600" s="89"/>
      <c r="O1600" s="89"/>
      <c r="P1600" s="89"/>
      <c r="Q1600" s="89"/>
      <c r="R1600" s="89"/>
      <c r="S1600" s="89"/>
      <c r="T1600" s="89"/>
      <c r="U1600" s="89"/>
      <c r="V1600" s="10" t="str">
        <f t="shared" si="192"/>
        <v>MISSING</v>
      </c>
      <c r="W1600" s="240" t="str">
        <f t="shared" si="193"/>
        <v xml:space="preserve"> </v>
      </c>
      <c r="X1600" s="88"/>
      <c r="Y1600" s="9" t="str">
        <f t="shared" si="194"/>
        <v>no</v>
      </c>
      <c r="Z1600" s="89"/>
      <c r="AA1600" s="89"/>
      <c r="AB1600" s="89"/>
      <c r="AC1600" s="89"/>
      <c r="AD1600" s="89"/>
      <c r="AE1600" s="89"/>
      <c r="AF1600" s="89"/>
      <c r="AG1600" s="89"/>
      <c r="AH1600" s="89"/>
      <c r="AI1600" s="89"/>
      <c r="AJ1600" s="89"/>
      <c r="AK1600" s="89"/>
      <c r="AL1600" s="89"/>
      <c r="AM1600" s="89"/>
      <c r="AN1600" s="239" t="str">
        <f t="shared" si="195"/>
        <v>MISSING</v>
      </c>
      <c r="AO1600" s="240" t="str">
        <f t="shared" si="196"/>
        <v xml:space="preserve"> </v>
      </c>
      <c r="AP1600" s="239" t="str">
        <f t="shared" si="197"/>
        <v>MISSING</v>
      </c>
      <c r="AQ1600" s="240" t="str">
        <f t="shared" si="198"/>
        <v/>
      </c>
      <c r="AR1600" s="107" t="str">
        <f t="shared" si="199"/>
        <v/>
      </c>
      <c r="AS1600" s="90"/>
    </row>
    <row r="1601" spans="2:45" x14ac:dyDescent="0.25">
      <c r="B1601" s="87"/>
      <c r="C1601" s="87"/>
      <c r="D1601" s="87"/>
      <c r="E1601" s="87"/>
      <c r="F1601" s="87"/>
      <c r="G1601" s="88"/>
      <c r="H1601" s="89"/>
      <c r="I1601" s="89"/>
      <c r="J1601" s="89"/>
      <c r="K1601" s="89"/>
      <c r="L1601" s="89"/>
      <c r="M1601" s="89"/>
      <c r="N1601" s="89"/>
      <c r="O1601" s="89"/>
      <c r="P1601" s="89"/>
      <c r="Q1601" s="89"/>
      <c r="R1601" s="89"/>
      <c r="S1601" s="89"/>
      <c r="T1601" s="89"/>
      <c r="U1601" s="89"/>
      <c r="V1601" s="10" t="str">
        <f t="shared" si="192"/>
        <v>MISSING</v>
      </c>
      <c r="W1601" s="240" t="str">
        <f t="shared" si="193"/>
        <v xml:space="preserve"> </v>
      </c>
      <c r="X1601" s="88"/>
      <c r="Y1601" s="9" t="str">
        <f t="shared" si="194"/>
        <v>no</v>
      </c>
      <c r="Z1601" s="89"/>
      <c r="AA1601" s="89"/>
      <c r="AB1601" s="89"/>
      <c r="AC1601" s="89"/>
      <c r="AD1601" s="89"/>
      <c r="AE1601" s="89"/>
      <c r="AF1601" s="89"/>
      <c r="AG1601" s="89"/>
      <c r="AH1601" s="89"/>
      <c r="AI1601" s="89"/>
      <c r="AJ1601" s="89"/>
      <c r="AK1601" s="89"/>
      <c r="AL1601" s="89"/>
      <c r="AM1601" s="89"/>
      <c r="AN1601" s="239" t="str">
        <f t="shared" si="195"/>
        <v>MISSING</v>
      </c>
      <c r="AO1601" s="240" t="str">
        <f t="shared" si="196"/>
        <v xml:space="preserve"> </v>
      </c>
      <c r="AP1601" s="239" t="str">
        <f t="shared" si="197"/>
        <v>MISSING</v>
      </c>
      <c r="AQ1601" s="240" t="str">
        <f t="shared" si="198"/>
        <v/>
      </c>
      <c r="AR1601" s="107" t="str">
        <f t="shared" si="199"/>
        <v/>
      </c>
      <c r="AS1601" s="90"/>
    </row>
    <row r="1602" spans="2:45" x14ac:dyDescent="0.25">
      <c r="B1602" s="87"/>
      <c r="C1602" s="87"/>
      <c r="D1602" s="87"/>
      <c r="E1602" s="87"/>
      <c r="F1602" s="87"/>
      <c r="G1602" s="88"/>
      <c r="H1602" s="89"/>
      <c r="I1602" s="89"/>
      <c r="J1602" s="89"/>
      <c r="K1602" s="89"/>
      <c r="L1602" s="89"/>
      <c r="M1602" s="89"/>
      <c r="N1602" s="89"/>
      <c r="O1602" s="89"/>
      <c r="P1602" s="89"/>
      <c r="Q1602" s="89"/>
      <c r="R1602" s="89"/>
      <c r="S1602" s="89"/>
      <c r="T1602" s="89"/>
      <c r="U1602" s="89"/>
      <c r="V1602" s="10" t="str">
        <f t="shared" si="192"/>
        <v>MISSING</v>
      </c>
      <c r="W1602" s="240" t="str">
        <f t="shared" si="193"/>
        <v xml:space="preserve"> </v>
      </c>
      <c r="X1602" s="88"/>
      <c r="Y1602" s="9" t="str">
        <f t="shared" si="194"/>
        <v>no</v>
      </c>
      <c r="Z1602" s="89"/>
      <c r="AA1602" s="89"/>
      <c r="AB1602" s="89"/>
      <c r="AC1602" s="89"/>
      <c r="AD1602" s="89"/>
      <c r="AE1602" s="89"/>
      <c r="AF1602" s="89"/>
      <c r="AG1602" s="89"/>
      <c r="AH1602" s="89"/>
      <c r="AI1602" s="89"/>
      <c r="AJ1602" s="89"/>
      <c r="AK1602" s="89"/>
      <c r="AL1602" s="89"/>
      <c r="AM1602" s="89"/>
      <c r="AN1602" s="239" t="str">
        <f t="shared" si="195"/>
        <v>MISSING</v>
      </c>
      <c r="AO1602" s="240" t="str">
        <f t="shared" si="196"/>
        <v xml:space="preserve"> </v>
      </c>
      <c r="AP1602" s="239" t="str">
        <f t="shared" si="197"/>
        <v>MISSING</v>
      </c>
      <c r="AQ1602" s="240" t="str">
        <f t="shared" si="198"/>
        <v/>
      </c>
      <c r="AR1602" s="107" t="str">
        <f t="shared" si="199"/>
        <v/>
      </c>
      <c r="AS1602" s="90"/>
    </row>
    <row r="1603" spans="2:45" x14ac:dyDescent="0.25">
      <c r="B1603" s="87"/>
      <c r="C1603" s="87"/>
      <c r="D1603" s="87"/>
      <c r="E1603" s="87"/>
      <c r="F1603" s="87"/>
      <c r="G1603" s="88"/>
      <c r="H1603" s="89"/>
      <c r="I1603" s="89"/>
      <c r="J1603" s="89"/>
      <c r="K1603" s="89"/>
      <c r="L1603" s="89"/>
      <c r="M1603" s="89"/>
      <c r="N1603" s="89"/>
      <c r="O1603" s="89"/>
      <c r="P1603" s="89"/>
      <c r="Q1603" s="89"/>
      <c r="R1603" s="89"/>
      <c r="S1603" s="89"/>
      <c r="T1603" s="89"/>
      <c r="U1603" s="89"/>
      <c r="V1603" s="10" t="str">
        <f t="shared" si="192"/>
        <v>MISSING</v>
      </c>
      <c r="W1603" s="240" t="str">
        <f t="shared" si="193"/>
        <v xml:space="preserve"> </v>
      </c>
      <c r="X1603" s="88"/>
      <c r="Y1603" s="9" t="str">
        <f t="shared" si="194"/>
        <v>no</v>
      </c>
      <c r="Z1603" s="89"/>
      <c r="AA1603" s="89"/>
      <c r="AB1603" s="89"/>
      <c r="AC1603" s="89"/>
      <c r="AD1603" s="89"/>
      <c r="AE1603" s="89"/>
      <c r="AF1603" s="89"/>
      <c r="AG1603" s="89"/>
      <c r="AH1603" s="89"/>
      <c r="AI1603" s="89"/>
      <c r="AJ1603" s="89"/>
      <c r="AK1603" s="89"/>
      <c r="AL1603" s="89"/>
      <c r="AM1603" s="89"/>
      <c r="AN1603" s="239" t="str">
        <f t="shared" si="195"/>
        <v>MISSING</v>
      </c>
      <c r="AO1603" s="240" t="str">
        <f t="shared" si="196"/>
        <v xml:space="preserve"> </v>
      </c>
      <c r="AP1603" s="239" t="str">
        <f t="shared" si="197"/>
        <v>MISSING</v>
      </c>
      <c r="AQ1603" s="240" t="str">
        <f t="shared" si="198"/>
        <v/>
      </c>
      <c r="AR1603" s="107" t="str">
        <f t="shared" si="199"/>
        <v/>
      </c>
      <c r="AS1603" s="90"/>
    </row>
    <row r="1604" spans="2:45" x14ac:dyDescent="0.25">
      <c r="B1604" s="87"/>
      <c r="C1604" s="87"/>
      <c r="D1604" s="87"/>
      <c r="E1604" s="87"/>
      <c r="F1604" s="87"/>
      <c r="G1604" s="88"/>
      <c r="H1604" s="89"/>
      <c r="I1604" s="89"/>
      <c r="J1604" s="89"/>
      <c r="K1604" s="89"/>
      <c r="L1604" s="89"/>
      <c r="M1604" s="89"/>
      <c r="N1604" s="89"/>
      <c r="O1604" s="89"/>
      <c r="P1604" s="89"/>
      <c r="Q1604" s="89"/>
      <c r="R1604" s="89"/>
      <c r="S1604" s="89"/>
      <c r="T1604" s="89"/>
      <c r="U1604" s="89"/>
      <c r="V1604" s="10" t="str">
        <f t="shared" ref="V1604:V1667" si="200">IF((COUNTBLANK(H1604:U1604))&lt;4,(AVERAGE(H1604:U1604)*14),"MISSING")</f>
        <v>MISSING</v>
      </c>
      <c r="W1604" s="240" t="str">
        <f t="shared" ref="W1604:W1667" si="201">IF(V1604="MISSING"," ",IF(V1604&lt;43,"Low",IF(V1604&lt;61,"Moderate",IF(V1604&gt;=61,"High"," "))))</f>
        <v xml:space="preserve"> </v>
      </c>
      <c r="X1604" s="88"/>
      <c r="Y1604" s="9" t="str">
        <f t="shared" ref="Y1604:Y1667" si="202">IF(X1604-M1604&gt;13,"yes","no")</f>
        <v>no</v>
      </c>
      <c r="Z1604" s="89"/>
      <c r="AA1604" s="89"/>
      <c r="AB1604" s="89"/>
      <c r="AC1604" s="89"/>
      <c r="AD1604" s="89"/>
      <c r="AE1604" s="89"/>
      <c r="AF1604" s="89"/>
      <c r="AG1604" s="89"/>
      <c r="AH1604" s="89"/>
      <c r="AI1604" s="89"/>
      <c r="AJ1604" s="89"/>
      <c r="AK1604" s="89"/>
      <c r="AL1604" s="89"/>
      <c r="AM1604" s="89"/>
      <c r="AN1604" s="239" t="str">
        <f t="shared" ref="AN1604:AN1667" si="203">IF((COUNTBLANK(Z1604:AM1604))&lt;4,(AVERAGE(Z1604:AM1604)*14),"MISSING")</f>
        <v>MISSING</v>
      </c>
      <c r="AO1604" s="240" t="str">
        <f t="shared" ref="AO1604:AO1667" si="204">IF(AN1604="MISSING"," ",IF(AN1604&lt;43,"Low",IF(AN1604&lt;61,"Moderate",IF(AN1604&gt;=61,"High"," "))))</f>
        <v xml:space="preserve"> </v>
      </c>
      <c r="AP1604" s="239" t="str">
        <f t="shared" ref="AP1604:AP1667" si="205">IFERROR(VALUE(AN1604)-VALUE(V1604),"MISSING")</f>
        <v>MISSING</v>
      </c>
      <c r="AQ1604" s="240" t="str">
        <f t="shared" ref="AQ1604:AQ1667" si="206">IF(AP1604="MISSING","",IF(AP1604&gt;2,"yes",IF(AP1604&lt;3,"no")))</f>
        <v/>
      </c>
      <c r="AR1604" s="107" t="str">
        <f t="shared" ref="AR1604:AR1667" si="207">IF(AP1604="MISSING","",IF(AP1604&lt;-2,"yes",IF(AQ1604&gt;-3,"no")))</f>
        <v/>
      </c>
      <c r="AS1604" s="90"/>
    </row>
    <row r="1605" spans="2:45" x14ac:dyDescent="0.25">
      <c r="B1605" s="87"/>
      <c r="C1605" s="87"/>
      <c r="D1605" s="87"/>
      <c r="E1605" s="87"/>
      <c r="F1605" s="87"/>
      <c r="G1605" s="88"/>
      <c r="H1605" s="89"/>
      <c r="I1605" s="89"/>
      <c r="J1605" s="89"/>
      <c r="K1605" s="89"/>
      <c r="L1605" s="89"/>
      <c r="M1605" s="89"/>
      <c r="N1605" s="89"/>
      <c r="O1605" s="89"/>
      <c r="P1605" s="89"/>
      <c r="Q1605" s="89"/>
      <c r="R1605" s="89"/>
      <c r="S1605" s="89"/>
      <c r="T1605" s="89"/>
      <c r="U1605" s="89"/>
      <c r="V1605" s="10" t="str">
        <f t="shared" si="200"/>
        <v>MISSING</v>
      </c>
      <c r="W1605" s="240" t="str">
        <f t="shared" si="201"/>
        <v xml:space="preserve"> </v>
      </c>
      <c r="X1605" s="88"/>
      <c r="Y1605" s="9" t="str">
        <f t="shared" si="202"/>
        <v>no</v>
      </c>
      <c r="Z1605" s="89"/>
      <c r="AA1605" s="89"/>
      <c r="AB1605" s="89"/>
      <c r="AC1605" s="89"/>
      <c r="AD1605" s="89"/>
      <c r="AE1605" s="89"/>
      <c r="AF1605" s="89"/>
      <c r="AG1605" s="89"/>
      <c r="AH1605" s="89"/>
      <c r="AI1605" s="89"/>
      <c r="AJ1605" s="89"/>
      <c r="AK1605" s="89"/>
      <c r="AL1605" s="89"/>
      <c r="AM1605" s="89"/>
      <c r="AN1605" s="239" t="str">
        <f t="shared" si="203"/>
        <v>MISSING</v>
      </c>
      <c r="AO1605" s="240" t="str">
        <f t="shared" si="204"/>
        <v xml:space="preserve"> </v>
      </c>
      <c r="AP1605" s="239" t="str">
        <f t="shared" si="205"/>
        <v>MISSING</v>
      </c>
      <c r="AQ1605" s="240" t="str">
        <f t="shared" si="206"/>
        <v/>
      </c>
      <c r="AR1605" s="107" t="str">
        <f t="shared" si="207"/>
        <v/>
      </c>
      <c r="AS1605" s="90"/>
    </row>
    <row r="1606" spans="2:45" x14ac:dyDescent="0.25">
      <c r="B1606" s="87"/>
      <c r="C1606" s="87"/>
      <c r="D1606" s="87"/>
      <c r="E1606" s="87"/>
      <c r="F1606" s="87"/>
      <c r="G1606" s="88"/>
      <c r="H1606" s="89"/>
      <c r="I1606" s="89"/>
      <c r="J1606" s="89"/>
      <c r="K1606" s="89"/>
      <c r="L1606" s="89"/>
      <c r="M1606" s="89"/>
      <c r="N1606" s="89"/>
      <c r="O1606" s="89"/>
      <c r="P1606" s="89"/>
      <c r="Q1606" s="89"/>
      <c r="R1606" s="89"/>
      <c r="S1606" s="89"/>
      <c r="T1606" s="89"/>
      <c r="U1606" s="89"/>
      <c r="V1606" s="10" t="str">
        <f t="shared" si="200"/>
        <v>MISSING</v>
      </c>
      <c r="W1606" s="240" t="str">
        <f t="shared" si="201"/>
        <v xml:space="preserve"> </v>
      </c>
      <c r="X1606" s="88"/>
      <c r="Y1606" s="9" t="str">
        <f t="shared" si="202"/>
        <v>no</v>
      </c>
      <c r="Z1606" s="89"/>
      <c r="AA1606" s="89"/>
      <c r="AB1606" s="89"/>
      <c r="AC1606" s="89"/>
      <c r="AD1606" s="89"/>
      <c r="AE1606" s="89"/>
      <c r="AF1606" s="89"/>
      <c r="AG1606" s="89"/>
      <c r="AH1606" s="89"/>
      <c r="AI1606" s="89"/>
      <c r="AJ1606" s="89"/>
      <c r="AK1606" s="89"/>
      <c r="AL1606" s="89"/>
      <c r="AM1606" s="89"/>
      <c r="AN1606" s="239" t="str">
        <f t="shared" si="203"/>
        <v>MISSING</v>
      </c>
      <c r="AO1606" s="240" t="str">
        <f t="shared" si="204"/>
        <v xml:space="preserve"> </v>
      </c>
      <c r="AP1606" s="239" t="str">
        <f t="shared" si="205"/>
        <v>MISSING</v>
      </c>
      <c r="AQ1606" s="240" t="str">
        <f t="shared" si="206"/>
        <v/>
      </c>
      <c r="AR1606" s="107" t="str">
        <f t="shared" si="207"/>
        <v/>
      </c>
      <c r="AS1606" s="90"/>
    </row>
    <row r="1607" spans="2:45" x14ac:dyDescent="0.25">
      <c r="B1607" s="87"/>
      <c r="C1607" s="87"/>
      <c r="D1607" s="87"/>
      <c r="E1607" s="87"/>
      <c r="F1607" s="87"/>
      <c r="G1607" s="88"/>
      <c r="H1607" s="89"/>
      <c r="I1607" s="89"/>
      <c r="J1607" s="89"/>
      <c r="K1607" s="89"/>
      <c r="L1607" s="89"/>
      <c r="M1607" s="89"/>
      <c r="N1607" s="89"/>
      <c r="O1607" s="89"/>
      <c r="P1607" s="89"/>
      <c r="Q1607" s="89"/>
      <c r="R1607" s="89"/>
      <c r="S1607" s="89"/>
      <c r="T1607" s="89"/>
      <c r="U1607" s="89"/>
      <c r="V1607" s="10" t="str">
        <f t="shared" si="200"/>
        <v>MISSING</v>
      </c>
      <c r="W1607" s="240" t="str">
        <f t="shared" si="201"/>
        <v xml:space="preserve"> </v>
      </c>
      <c r="X1607" s="88"/>
      <c r="Y1607" s="9" t="str">
        <f t="shared" si="202"/>
        <v>no</v>
      </c>
      <c r="Z1607" s="89"/>
      <c r="AA1607" s="89"/>
      <c r="AB1607" s="89"/>
      <c r="AC1607" s="89"/>
      <c r="AD1607" s="89"/>
      <c r="AE1607" s="89"/>
      <c r="AF1607" s="89"/>
      <c r="AG1607" s="89"/>
      <c r="AH1607" s="89"/>
      <c r="AI1607" s="89"/>
      <c r="AJ1607" s="89"/>
      <c r="AK1607" s="89"/>
      <c r="AL1607" s="89"/>
      <c r="AM1607" s="89"/>
      <c r="AN1607" s="239" t="str">
        <f t="shared" si="203"/>
        <v>MISSING</v>
      </c>
      <c r="AO1607" s="240" t="str">
        <f t="shared" si="204"/>
        <v xml:space="preserve"> </v>
      </c>
      <c r="AP1607" s="239" t="str">
        <f t="shared" si="205"/>
        <v>MISSING</v>
      </c>
      <c r="AQ1607" s="240" t="str">
        <f t="shared" si="206"/>
        <v/>
      </c>
      <c r="AR1607" s="107" t="str">
        <f t="shared" si="207"/>
        <v/>
      </c>
      <c r="AS1607" s="90"/>
    </row>
    <row r="1608" spans="2:45" x14ac:dyDescent="0.25">
      <c r="B1608" s="87"/>
      <c r="C1608" s="87"/>
      <c r="D1608" s="87"/>
      <c r="E1608" s="87"/>
      <c r="F1608" s="87"/>
      <c r="G1608" s="88"/>
      <c r="H1608" s="89"/>
      <c r="I1608" s="89"/>
      <c r="J1608" s="89"/>
      <c r="K1608" s="89"/>
      <c r="L1608" s="89"/>
      <c r="M1608" s="89"/>
      <c r="N1608" s="89"/>
      <c r="O1608" s="89"/>
      <c r="P1608" s="89"/>
      <c r="Q1608" s="89"/>
      <c r="R1608" s="89"/>
      <c r="S1608" s="89"/>
      <c r="T1608" s="89"/>
      <c r="U1608" s="89"/>
      <c r="V1608" s="10" t="str">
        <f t="shared" si="200"/>
        <v>MISSING</v>
      </c>
      <c r="W1608" s="240" t="str">
        <f t="shared" si="201"/>
        <v xml:space="preserve"> </v>
      </c>
      <c r="X1608" s="88"/>
      <c r="Y1608" s="9" t="str">
        <f t="shared" si="202"/>
        <v>no</v>
      </c>
      <c r="Z1608" s="89"/>
      <c r="AA1608" s="89"/>
      <c r="AB1608" s="89"/>
      <c r="AC1608" s="89"/>
      <c r="AD1608" s="89"/>
      <c r="AE1608" s="89"/>
      <c r="AF1608" s="89"/>
      <c r="AG1608" s="89"/>
      <c r="AH1608" s="89"/>
      <c r="AI1608" s="89"/>
      <c r="AJ1608" s="89"/>
      <c r="AK1608" s="89"/>
      <c r="AL1608" s="89"/>
      <c r="AM1608" s="89"/>
      <c r="AN1608" s="239" t="str">
        <f t="shared" si="203"/>
        <v>MISSING</v>
      </c>
      <c r="AO1608" s="240" t="str">
        <f t="shared" si="204"/>
        <v xml:space="preserve"> </v>
      </c>
      <c r="AP1608" s="239" t="str">
        <f t="shared" si="205"/>
        <v>MISSING</v>
      </c>
      <c r="AQ1608" s="240" t="str">
        <f t="shared" si="206"/>
        <v/>
      </c>
      <c r="AR1608" s="107" t="str">
        <f t="shared" si="207"/>
        <v/>
      </c>
      <c r="AS1608" s="90"/>
    </row>
    <row r="1609" spans="2:45" x14ac:dyDescent="0.25">
      <c r="B1609" s="87"/>
      <c r="C1609" s="87"/>
      <c r="D1609" s="87"/>
      <c r="E1609" s="87"/>
      <c r="F1609" s="87"/>
      <c r="G1609" s="88"/>
      <c r="H1609" s="89"/>
      <c r="I1609" s="89"/>
      <c r="J1609" s="89"/>
      <c r="K1609" s="89"/>
      <c r="L1609" s="89"/>
      <c r="M1609" s="89"/>
      <c r="N1609" s="89"/>
      <c r="O1609" s="89"/>
      <c r="P1609" s="89"/>
      <c r="Q1609" s="89"/>
      <c r="R1609" s="89"/>
      <c r="S1609" s="89"/>
      <c r="T1609" s="89"/>
      <c r="U1609" s="89"/>
      <c r="V1609" s="10" t="str">
        <f t="shared" si="200"/>
        <v>MISSING</v>
      </c>
      <c r="W1609" s="240" t="str">
        <f t="shared" si="201"/>
        <v xml:space="preserve"> </v>
      </c>
      <c r="X1609" s="88"/>
      <c r="Y1609" s="9" t="str">
        <f t="shared" si="202"/>
        <v>no</v>
      </c>
      <c r="Z1609" s="89"/>
      <c r="AA1609" s="89"/>
      <c r="AB1609" s="89"/>
      <c r="AC1609" s="89"/>
      <c r="AD1609" s="89"/>
      <c r="AE1609" s="89"/>
      <c r="AF1609" s="89"/>
      <c r="AG1609" s="89"/>
      <c r="AH1609" s="89"/>
      <c r="AI1609" s="89"/>
      <c r="AJ1609" s="89"/>
      <c r="AK1609" s="89"/>
      <c r="AL1609" s="89"/>
      <c r="AM1609" s="89"/>
      <c r="AN1609" s="239" t="str">
        <f t="shared" si="203"/>
        <v>MISSING</v>
      </c>
      <c r="AO1609" s="240" t="str">
        <f t="shared" si="204"/>
        <v xml:space="preserve"> </v>
      </c>
      <c r="AP1609" s="239" t="str">
        <f t="shared" si="205"/>
        <v>MISSING</v>
      </c>
      <c r="AQ1609" s="240" t="str">
        <f t="shared" si="206"/>
        <v/>
      </c>
      <c r="AR1609" s="107" t="str">
        <f t="shared" si="207"/>
        <v/>
      </c>
      <c r="AS1609" s="90"/>
    </row>
    <row r="1610" spans="2:45" x14ac:dyDescent="0.25">
      <c r="B1610" s="87"/>
      <c r="C1610" s="87"/>
      <c r="D1610" s="87"/>
      <c r="E1610" s="87"/>
      <c r="F1610" s="87"/>
      <c r="G1610" s="88"/>
      <c r="H1610" s="89"/>
      <c r="I1610" s="89"/>
      <c r="J1610" s="89"/>
      <c r="K1610" s="89"/>
      <c r="L1610" s="89"/>
      <c r="M1610" s="89"/>
      <c r="N1610" s="89"/>
      <c r="O1610" s="89"/>
      <c r="P1610" s="89"/>
      <c r="Q1610" s="89"/>
      <c r="R1610" s="89"/>
      <c r="S1610" s="89"/>
      <c r="T1610" s="89"/>
      <c r="U1610" s="89"/>
      <c r="V1610" s="10" t="str">
        <f t="shared" si="200"/>
        <v>MISSING</v>
      </c>
      <c r="W1610" s="240" t="str">
        <f t="shared" si="201"/>
        <v xml:space="preserve"> </v>
      </c>
      <c r="X1610" s="88"/>
      <c r="Y1610" s="9" t="str">
        <f t="shared" si="202"/>
        <v>no</v>
      </c>
      <c r="Z1610" s="89"/>
      <c r="AA1610" s="89"/>
      <c r="AB1610" s="89"/>
      <c r="AC1610" s="89"/>
      <c r="AD1610" s="89"/>
      <c r="AE1610" s="89"/>
      <c r="AF1610" s="89"/>
      <c r="AG1610" s="89"/>
      <c r="AH1610" s="89"/>
      <c r="AI1610" s="89"/>
      <c r="AJ1610" s="89"/>
      <c r="AK1610" s="89"/>
      <c r="AL1610" s="89"/>
      <c r="AM1610" s="89"/>
      <c r="AN1610" s="239" t="str">
        <f t="shared" si="203"/>
        <v>MISSING</v>
      </c>
      <c r="AO1610" s="240" t="str">
        <f t="shared" si="204"/>
        <v xml:space="preserve"> </v>
      </c>
      <c r="AP1610" s="239" t="str">
        <f t="shared" si="205"/>
        <v>MISSING</v>
      </c>
      <c r="AQ1610" s="240" t="str">
        <f t="shared" si="206"/>
        <v/>
      </c>
      <c r="AR1610" s="107" t="str">
        <f t="shared" si="207"/>
        <v/>
      </c>
      <c r="AS1610" s="90"/>
    </row>
    <row r="1611" spans="2:45" x14ac:dyDescent="0.25">
      <c r="B1611" s="87"/>
      <c r="C1611" s="87"/>
      <c r="D1611" s="87"/>
      <c r="E1611" s="87"/>
      <c r="F1611" s="87"/>
      <c r="G1611" s="88"/>
      <c r="H1611" s="89"/>
      <c r="I1611" s="89"/>
      <c r="J1611" s="89"/>
      <c r="K1611" s="89"/>
      <c r="L1611" s="89"/>
      <c r="M1611" s="89"/>
      <c r="N1611" s="89"/>
      <c r="O1611" s="89"/>
      <c r="P1611" s="89"/>
      <c r="Q1611" s="89"/>
      <c r="R1611" s="89"/>
      <c r="S1611" s="89"/>
      <c r="T1611" s="89"/>
      <c r="U1611" s="89"/>
      <c r="V1611" s="10" t="str">
        <f t="shared" si="200"/>
        <v>MISSING</v>
      </c>
      <c r="W1611" s="240" t="str">
        <f t="shared" si="201"/>
        <v xml:space="preserve"> </v>
      </c>
      <c r="X1611" s="88"/>
      <c r="Y1611" s="9" t="str">
        <f t="shared" si="202"/>
        <v>no</v>
      </c>
      <c r="Z1611" s="89"/>
      <c r="AA1611" s="89"/>
      <c r="AB1611" s="89"/>
      <c r="AC1611" s="89"/>
      <c r="AD1611" s="89"/>
      <c r="AE1611" s="89"/>
      <c r="AF1611" s="89"/>
      <c r="AG1611" s="89"/>
      <c r="AH1611" s="89"/>
      <c r="AI1611" s="89"/>
      <c r="AJ1611" s="89"/>
      <c r="AK1611" s="89"/>
      <c r="AL1611" s="89"/>
      <c r="AM1611" s="89"/>
      <c r="AN1611" s="239" t="str">
        <f t="shared" si="203"/>
        <v>MISSING</v>
      </c>
      <c r="AO1611" s="240" t="str">
        <f t="shared" si="204"/>
        <v xml:space="preserve"> </v>
      </c>
      <c r="AP1611" s="239" t="str">
        <f t="shared" si="205"/>
        <v>MISSING</v>
      </c>
      <c r="AQ1611" s="240" t="str">
        <f t="shared" si="206"/>
        <v/>
      </c>
      <c r="AR1611" s="107" t="str">
        <f t="shared" si="207"/>
        <v/>
      </c>
      <c r="AS1611" s="90"/>
    </row>
    <row r="1612" spans="2:45" x14ac:dyDescent="0.25">
      <c r="B1612" s="87"/>
      <c r="C1612" s="87"/>
      <c r="D1612" s="87"/>
      <c r="E1612" s="87"/>
      <c r="F1612" s="87"/>
      <c r="G1612" s="88"/>
      <c r="H1612" s="89"/>
      <c r="I1612" s="89"/>
      <c r="J1612" s="89"/>
      <c r="K1612" s="89"/>
      <c r="L1612" s="89"/>
      <c r="M1612" s="89"/>
      <c r="N1612" s="89"/>
      <c r="O1612" s="89"/>
      <c r="P1612" s="89"/>
      <c r="Q1612" s="89"/>
      <c r="R1612" s="89"/>
      <c r="S1612" s="89"/>
      <c r="T1612" s="89"/>
      <c r="U1612" s="89"/>
      <c r="V1612" s="10" t="str">
        <f t="shared" si="200"/>
        <v>MISSING</v>
      </c>
      <c r="W1612" s="240" t="str">
        <f t="shared" si="201"/>
        <v xml:space="preserve"> </v>
      </c>
      <c r="X1612" s="88"/>
      <c r="Y1612" s="9" t="str">
        <f t="shared" si="202"/>
        <v>no</v>
      </c>
      <c r="Z1612" s="89"/>
      <c r="AA1612" s="89"/>
      <c r="AB1612" s="89"/>
      <c r="AC1612" s="89"/>
      <c r="AD1612" s="89"/>
      <c r="AE1612" s="89"/>
      <c r="AF1612" s="89"/>
      <c r="AG1612" s="89"/>
      <c r="AH1612" s="89"/>
      <c r="AI1612" s="89"/>
      <c r="AJ1612" s="89"/>
      <c r="AK1612" s="89"/>
      <c r="AL1612" s="89"/>
      <c r="AM1612" s="89"/>
      <c r="AN1612" s="239" t="str">
        <f t="shared" si="203"/>
        <v>MISSING</v>
      </c>
      <c r="AO1612" s="240" t="str">
        <f t="shared" si="204"/>
        <v xml:space="preserve"> </v>
      </c>
      <c r="AP1612" s="239" t="str">
        <f t="shared" si="205"/>
        <v>MISSING</v>
      </c>
      <c r="AQ1612" s="240" t="str">
        <f t="shared" si="206"/>
        <v/>
      </c>
      <c r="AR1612" s="107" t="str">
        <f t="shared" si="207"/>
        <v/>
      </c>
      <c r="AS1612" s="90"/>
    </row>
    <row r="1613" spans="2:45" x14ac:dyDescent="0.25">
      <c r="B1613" s="87"/>
      <c r="C1613" s="87"/>
      <c r="D1613" s="87"/>
      <c r="E1613" s="87"/>
      <c r="F1613" s="87"/>
      <c r="G1613" s="88"/>
      <c r="H1613" s="89"/>
      <c r="I1613" s="89"/>
      <c r="J1613" s="89"/>
      <c r="K1613" s="89"/>
      <c r="L1613" s="89"/>
      <c r="M1613" s="89"/>
      <c r="N1613" s="89"/>
      <c r="O1613" s="89"/>
      <c r="P1613" s="89"/>
      <c r="Q1613" s="89"/>
      <c r="R1613" s="89"/>
      <c r="S1613" s="89"/>
      <c r="T1613" s="89"/>
      <c r="U1613" s="89"/>
      <c r="V1613" s="10" t="str">
        <f t="shared" si="200"/>
        <v>MISSING</v>
      </c>
      <c r="W1613" s="240" t="str">
        <f t="shared" si="201"/>
        <v xml:space="preserve"> </v>
      </c>
      <c r="X1613" s="88"/>
      <c r="Y1613" s="9" t="str">
        <f t="shared" si="202"/>
        <v>no</v>
      </c>
      <c r="Z1613" s="89"/>
      <c r="AA1613" s="89"/>
      <c r="AB1613" s="89"/>
      <c r="AC1613" s="89"/>
      <c r="AD1613" s="89"/>
      <c r="AE1613" s="89"/>
      <c r="AF1613" s="89"/>
      <c r="AG1613" s="89"/>
      <c r="AH1613" s="89"/>
      <c r="AI1613" s="89"/>
      <c r="AJ1613" s="89"/>
      <c r="AK1613" s="89"/>
      <c r="AL1613" s="89"/>
      <c r="AM1613" s="89"/>
      <c r="AN1613" s="239" t="str">
        <f t="shared" si="203"/>
        <v>MISSING</v>
      </c>
      <c r="AO1613" s="240" t="str">
        <f t="shared" si="204"/>
        <v xml:space="preserve"> </v>
      </c>
      <c r="AP1613" s="239" t="str">
        <f t="shared" si="205"/>
        <v>MISSING</v>
      </c>
      <c r="AQ1613" s="240" t="str">
        <f t="shared" si="206"/>
        <v/>
      </c>
      <c r="AR1613" s="107" t="str">
        <f t="shared" si="207"/>
        <v/>
      </c>
      <c r="AS1613" s="90"/>
    </row>
    <row r="1614" spans="2:45" x14ac:dyDescent="0.25">
      <c r="B1614" s="87"/>
      <c r="C1614" s="87"/>
      <c r="D1614" s="87"/>
      <c r="E1614" s="87"/>
      <c r="F1614" s="87"/>
      <c r="G1614" s="88"/>
      <c r="H1614" s="89"/>
      <c r="I1614" s="89"/>
      <c r="J1614" s="89"/>
      <c r="K1614" s="89"/>
      <c r="L1614" s="89"/>
      <c r="M1614" s="89"/>
      <c r="N1614" s="89"/>
      <c r="O1614" s="89"/>
      <c r="P1614" s="89"/>
      <c r="Q1614" s="89"/>
      <c r="R1614" s="89"/>
      <c r="S1614" s="89"/>
      <c r="T1614" s="89"/>
      <c r="U1614" s="89"/>
      <c r="V1614" s="10" t="str">
        <f t="shared" si="200"/>
        <v>MISSING</v>
      </c>
      <c r="W1614" s="240" t="str">
        <f t="shared" si="201"/>
        <v xml:space="preserve"> </v>
      </c>
      <c r="X1614" s="88"/>
      <c r="Y1614" s="9" t="str">
        <f t="shared" si="202"/>
        <v>no</v>
      </c>
      <c r="Z1614" s="89"/>
      <c r="AA1614" s="89"/>
      <c r="AB1614" s="89"/>
      <c r="AC1614" s="89"/>
      <c r="AD1614" s="89"/>
      <c r="AE1614" s="89"/>
      <c r="AF1614" s="89"/>
      <c r="AG1614" s="89"/>
      <c r="AH1614" s="89"/>
      <c r="AI1614" s="89"/>
      <c r="AJ1614" s="89"/>
      <c r="AK1614" s="89"/>
      <c r="AL1614" s="89"/>
      <c r="AM1614" s="89"/>
      <c r="AN1614" s="239" t="str">
        <f t="shared" si="203"/>
        <v>MISSING</v>
      </c>
      <c r="AO1614" s="240" t="str">
        <f t="shared" si="204"/>
        <v xml:space="preserve"> </v>
      </c>
      <c r="AP1614" s="239" t="str">
        <f t="shared" si="205"/>
        <v>MISSING</v>
      </c>
      <c r="AQ1614" s="240" t="str">
        <f t="shared" si="206"/>
        <v/>
      </c>
      <c r="AR1614" s="107" t="str">
        <f t="shared" si="207"/>
        <v/>
      </c>
      <c r="AS1614" s="90"/>
    </row>
    <row r="1615" spans="2:45" x14ac:dyDescent="0.25">
      <c r="B1615" s="87"/>
      <c r="C1615" s="87"/>
      <c r="D1615" s="87"/>
      <c r="E1615" s="87"/>
      <c r="F1615" s="87"/>
      <c r="G1615" s="88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89"/>
      <c r="S1615" s="89"/>
      <c r="T1615" s="89"/>
      <c r="U1615" s="89"/>
      <c r="V1615" s="10" t="str">
        <f t="shared" si="200"/>
        <v>MISSING</v>
      </c>
      <c r="W1615" s="240" t="str">
        <f t="shared" si="201"/>
        <v xml:space="preserve"> </v>
      </c>
      <c r="X1615" s="88"/>
      <c r="Y1615" s="9" t="str">
        <f t="shared" si="202"/>
        <v>no</v>
      </c>
      <c r="Z1615" s="89"/>
      <c r="AA1615" s="89"/>
      <c r="AB1615" s="89"/>
      <c r="AC1615" s="89"/>
      <c r="AD1615" s="89"/>
      <c r="AE1615" s="89"/>
      <c r="AF1615" s="89"/>
      <c r="AG1615" s="89"/>
      <c r="AH1615" s="89"/>
      <c r="AI1615" s="89"/>
      <c r="AJ1615" s="89"/>
      <c r="AK1615" s="89"/>
      <c r="AL1615" s="89"/>
      <c r="AM1615" s="89"/>
      <c r="AN1615" s="239" t="str">
        <f t="shared" si="203"/>
        <v>MISSING</v>
      </c>
      <c r="AO1615" s="240" t="str">
        <f t="shared" si="204"/>
        <v xml:space="preserve"> </v>
      </c>
      <c r="AP1615" s="239" t="str">
        <f t="shared" si="205"/>
        <v>MISSING</v>
      </c>
      <c r="AQ1615" s="240" t="str">
        <f t="shared" si="206"/>
        <v/>
      </c>
      <c r="AR1615" s="107" t="str">
        <f t="shared" si="207"/>
        <v/>
      </c>
      <c r="AS1615" s="90"/>
    </row>
    <row r="1616" spans="2:45" x14ac:dyDescent="0.25">
      <c r="B1616" s="87"/>
      <c r="C1616" s="87"/>
      <c r="D1616" s="87"/>
      <c r="E1616" s="87"/>
      <c r="F1616" s="87"/>
      <c r="G1616" s="88"/>
      <c r="H1616" s="89"/>
      <c r="I1616" s="89"/>
      <c r="J1616" s="89"/>
      <c r="K1616" s="89"/>
      <c r="L1616" s="89"/>
      <c r="M1616" s="89"/>
      <c r="N1616" s="89"/>
      <c r="O1616" s="89"/>
      <c r="P1616" s="89"/>
      <c r="Q1616" s="89"/>
      <c r="R1616" s="89"/>
      <c r="S1616" s="89"/>
      <c r="T1616" s="89"/>
      <c r="U1616" s="89"/>
      <c r="V1616" s="10" t="str">
        <f t="shared" si="200"/>
        <v>MISSING</v>
      </c>
      <c r="W1616" s="240" t="str">
        <f t="shared" si="201"/>
        <v xml:space="preserve"> </v>
      </c>
      <c r="X1616" s="88"/>
      <c r="Y1616" s="9" t="str">
        <f t="shared" si="202"/>
        <v>no</v>
      </c>
      <c r="Z1616" s="89"/>
      <c r="AA1616" s="89"/>
      <c r="AB1616" s="89"/>
      <c r="AC1616" s="89"/>
      <c r="AD1616" s="89"/>
      <c r="AE1616" s="89"/>
      <c r="AF1616" s="89"/>
      <c r="AG1616" s="89"/>
      <c r="AH1616" s="89"/>
      <c r="AI1616" s="89"/>
      <c r="AJ1616" s="89"/>
      <c r="AK1616" s="89"/>
      <c r="AL1616" s="89"/>
      <c r="AM1616" s="89"/>
      <c r="AN1616" s="239" t="str">
        <f t="shared" si="203"/>
        <v>MISSING</v>
      </c>
      <c r="AO1616" s="240" t="str">
        <f t="shared" si="204"/>
        <v xml:space="preserve"> </v>
      </c>
      <c r="AP1616" s="239" t="str">
        <f t="shared" si="205"/>
        <v>MISSING</v>
      </c>
      <c r="AQ1616" s="240" t="str">
        <f t="shared" si="206"/>
        <v/>
      </c>
      <c r="AR1616" s="107" t="str">
        <f t="shared" si="207"/>
        <v/>
      </c>
      <c r="AS1616" s="90"/>
    </row>
    <row r="1617" spans="2:45" x14ac:dyDescent="0.25">
      <c r="B1617" s="87"/>
      <c r="C1617" s="87"/>
      <c r="D1617" s="87"/>
      <c r="E1617" s="87"/>
      <c r="F1617" s="87"/>
      <c r="G1617" s="88"/>
      <c r="H1617" s="89"/>
      <c r="I1617" s="89"/>
      <c r="J1617" s="89"/>
      <c r="K1617" s="89"/>
      <c r="L1617" s="89"/>
      <c r="M1617" s="89"/>
      <c r="N1617" s="89"/>
      <c r="O1617" s="89"/>
      <c r="P1617" s="89"/>
      <c r="Q1617" s="89"/>
      <c r="R1617" s="89"/>
      <c r="S1617" s="89"/>
      <c r="T1617" s="89"/>
      <c r="U1617" s="89"/>
      <c r="V1617" s="10" t="str">
        <f t="shared" si="200"/>
        <v>MISSING</v>
      </c>
      <c r="W1617" s="240" t="str">
        <f t="shared" si="201"/>
        <v xml:space="preserve"> </v>
      </c>
      <c r="X1617" s="88"/>
      <c r="Y1617" s="9" t="str">
        <f t="shared" si="202"/>
        <v>no</v>
      </c>
      <c r="Z1617" s="89"/>
      <c r="AA1617" s="89"/>
      <c r="AB1617" s="89"/>
      <c r="AC1617" s="89"/>
      <c r="AD1617" s="89"/>
      <c r="AE1617" s="89"/>
      <c r="AF1617" s="89"/>
      <c r="AG1617" s="89"/>
      <c r="AH1617" s="89"/>
      <c r="AI1617" s="89"/>
      <c r="AJ1617" s="89"/>
      <c r="AK1617" s="89"/>
      <c r="AL1617" s="89"/>
      <c r="AM1617" s="89"/>
      <c r="AN1617" s="239" t="str">
        <f t="shared" si="203"/>
        <v>MISSING</v>
      </c>
      <c r="AO1617" s="240" t="str">
        <f t="shared" si="204"/>
        <v xml:space="preserve"> </v>
      </c>
      <c r="AP1617" s="239" t="str">
        <f t="shared" si="205"/>
        <v>MISSING</v>
      </c>
      <c r="AQ1617" s="240" t="str">
        <f t="shared" si="206"/>
        <v/>
      </c>
      <c r="AR1617" s="107" t="str">
        <f t="shared" si="207"/>
        <v/>
      </c>
      <c r="AS1617" s="90"/>
    </row>
    <row r="1618" spans="2:45" x14ac:dyDescent="0.25">
      <c r="B1618" s="87"/>
      <c r="C1618" s="87"/>
      <c r="D1618" s="87"/>
      <c r="E1618" s="87"/>
      <c r="F1618" s="87"/>
      <c r="G1618" s="88"/>
      <c r="H1618" s="89"/>
      <c r="I1618" s="89"/>
      <c r="J1618" s="89"/>
      <c r="K1618" s="89"/>
      <c r="L1618" s="89"/>
      <c r="M1618" s="89"/>
      <c r="N1618" s="89"/>
      <c r="O1618" s="89"/>
      <c r="P1618" s="89"/>
      <c r="Q1618" s="89"/>
      <c r="R1618" s="89"/>
      <c r="S1618" s="89"/>
      <c r="T1618" s="89"/>
      <c r="U1618" s="89"/>
      <c r="V1618" s="10" t="str">
        <f t="shared" si="200"/>
        <v>MISSING</v>
      </c>
      <c r="W1618" s="240" t="str">
        <f t="shared" si="201"/>
        <v xml:space="preserve"> </v>
      </c>
      <c r="X1618" s="88"/>
      <c r="Y1618" s="9" t="str">
        <f t="shared" si="202"/>
        <v>no</v>
      </c>
      <c r="Z1618" s="89"/>
      <c r="AA1618" s="89"/>
      <c r="AB1618" s="89"/>
      <c r="AC1618" s="89"/>
      <c r="AD1618" s="89"/>
      <c r="AE1618" s="89"/>
      <c r="AF1618" s="89"/>
      <c r="AG1618" s="89"/>
      <c r="AH1618" s="89"/>
      <c r="AI1618" s="89"/>
      <c r="AJ1618" s="89"/>
      <c r="AK1618" s="89"/>
      <c r="AL1618" s="89"/>
      <c r="AM1618" s="89"/>
      <c r="AN1618" s="239" t="str">
        <f t="shared" si="203"/>
        <v>MISSING</v>
      </c>
      <c r="AO1618" s="240" t="str">
        <f t="shared" si="204"/>
        <v xml:space="preserve"> </v>
      </c>
      <c r="AP1618" s="239" t="str">
        <f t="shared" si="205"/>
        <v>MISSING</v>
      </c>
      <c r="AQ1618" s="240" t="str">
        <f t="shared" si="206"/>
        <v/>
      </c>
      <c r="AR1618" s="107" t="str">
        <f t="shared" si="207"/>
        <v/>
      </c>
      <c r="AS1618" s="90"/>
    </row>
    <row r="1619" spans="2:45" x14ac:dyDescent="0.25">
      <c r="B1619" s="87"/>
      <c r="C1619" s="87"/>
      <c r="D1619" s="87"/>
      <c r="E1619" s="87"/>
      <c r="F1619" s="87"/>
      <c r="G1619" s="88"/>
      <c r="H1619" s="89"/>
      <c r="I1619" s="89"/>
      <c r="J1619" s="89"/>
      <c r="K1619" s="89"/>
      <c r="L1619" s="89"/>
      <c r="M1619" s="89"/>
      <c r="N1619" s="89"/>
      <c r="O1619" s="89"/>
      <c r="P1619" s="89"/>
      <c r="Q1619" s="89"/>
      <c r="R1619" s="89"/>
      <c r="S1619" s="89"/>
      <c r="T1619" s="89"/>
      <c r="U1619" s="89"/>
      <c r="V1619" s="10" t="str">
        <f t="shared" si="200"/>
        <v>MISSING</v>
      </c>
      <c r="W1619" s="240" t="str">
        <f t="shared" si="201"/>
        <v xml:space="preserve"> </v>
      </c>
      <c r="X1619" s="88"/>
      <c r="Y1619" s="9" t="str">
        <f t="shared" si="202"/>
        <v>no</v>
      </c>
      <c r="Z1619" s="89"/>
      <c r="AA1619" s="89"/>
      <c r="AB1619" s="89"/>
      <c r="AC1619" s="89"/>
      <c r="AD1619" s="89"/>
      <c r="AE1619" s="89"/>
      <c r="AF1619" s="89"/>
      <c r="AG1619" s="89"/>
      <c r="AH1619" s="89"/>
      <c r="AI1619" s="89"/>
      <c r="AJ1619" s="89"/>
      <c r="AK1619" s="89"/>
      <c r="AL1619" s="89"/>
      <c r="AM1619" s="89"/>
      <c r="AN1619" s="239" t="str">
        <f t="shared" si="203"/>
        <v>MISSING</v>
      </c>
      <c r="AO1619" s="240" t="str">
        <f t="shared" si="204"/>
        <v xml:space="preserve"> </v>
      </c>
      <c r="AP1619" s="239" t="str">
        <f t="shared" si="205"/>
        <v>MISSING</v>
      </c>
      <c r="AQ1619" s="240" t="str">
        <f t="shared" si="206"/>
        <v/>
      </c>
      <c r="AR1619" s="107" t="str">
        <f t="shared" si="207"/>
        <v/>
      </c>
      <c r="AS1619" s="90"/>
    </row>
    <row r="1620" spans="2:45" x14ac:dyDescent="0.25">
      <c r="B1620" s="87"/>
      <c r="C1620" s="87"/>
      <c r="D1620" s="87"/>
      <c r="E1620" s="87"/>
      <c r="F1620" s="87"/>
      <c r="G1620" s="88"/>
      <c r="H1620" s="89"/>
      <c r="I1620" s="89"/>
      <c r="J1620" s="89"/>
      <c r="K1620" s="89"/>
      <c r="L1620" s="89"/>
      <c r="M1620" s="89"/>
      <c r="N1620" s="89"/>
      <c r="O1620" s="89"/>
      <c r="P1620" s="89"/>
      <c r="Q1620" s="89"/>
      <c r="R1620" s="89"/>
      <c r="S1620" s="89"/>
      <c r="T1620" s="89"/>
      <c r="U1620" s="89"/>
      <c r="V1620" s="10" t="str">
        <f t="shared" si="200"/>
        <v>MISSING</v>
      </c>
      <c r="W1620" s="240" t="str">
        <f t="shared" si="201"/>
        <v xml:space="preserve"> </v>
      </c>
      <c r="X1620" s="88"/>
      <c r="Y1620" s="9" t="str">
        <f t="shared" si="202"/>
        <v>no</v>
      </c>
      <c r="Z1620" s="89"/>
      <c r="AA1620" s="89"/>
      <c r="AB1620" s="89"/>
      <c r="AC1620" s="89"/>
      <c r="AD1620" s="89"/>
      <c r="AE1620" s="89"/>
      <c r="AF1620" s="89"/>
      <c r="AG1620" s="89"/>
      <c r="AH1620" s="89"/>
      <c r="AI1620" s="89"/>
      <c r="AJ1620" s="89"/>
      <c r="AK1620" s="89"/>
      <c r="AL1620" s="89"/>
      <c r="AM1620" s="89"/>
      <c r="AN1620" s="239" t="str">
        <f t="shared" si="203"/>
        <v>MISSING</v>
      </c>
      <c r="AO1620" s="240" t="str">
        <f t="shared" si="204"/>
        <v xml:space="preserve"> </v>
      </c>
      <c r="AP1620" s="239" t="str">
        <f t="shared" si="205"/>
        <v>MISSING</v>
      </c>
      <c r="AQ1620" s="240" t="str">
        <f t="shared" si="206"/>
        <v/>
      </c>
      <c r="AR1620" s="107" t="str">
        <f t="shared" si="207"/>
        <v/>
      </c>
      <c r="AS1620" s="90"/>
    </row>
    <row r="1621" spans="2:45" x14ac:dyDescent="0.25">
      <c r="B1621" s="87"/>
      <c r="C1621" s="87"/>
      <c r="D1621" s="87"/>
      <c r="E1621" s="87"/>
      <c r="F1621" s="87"/>
      <c r="G1621" s="88"/>
      <c r="H1621" s="89"/>
      <c r="I1621" s="89"/>
      <c r="J1621" s="89"/>
      <c r="K1621" s="89"/>
      <c r="L1621" s="89"/>
      <c r="M1621" s="89"/>
      <c r="N1621" s="89"/>
      <c r="O1621" s="89"/>
      <c r="P1621" s="89"/>
      <c r="Q1621" s="89"/>
      <c r="R1621" s="89"/>
      <c r="S1621" s="89"/>
      <c r="T1621" s="89"/>
      <c r="U1621" s="89"/>
      <c r="V1621" s="10" t="str">
        <f t="shared" si="200"/>
        <v>MISSING</v>
      </c>
      <c r="W1621" s="240" t="str">
        <f t="shared" si="201"/>
        <v xml:space="preserve"> </v>
      </c>
      <c r="X1621" s="88"/>
      <c r="Y1621" s="9" t="str">
        <f t="shared" si="202"/>
        <v>no</v>
      </c>
      <c r="Z1621" s="89"/>
      <c r="AA1621" s="89"/>
      <c r="AB1621" s="89"/>
      <c r="AC1621" s="89"/>
      <c r="AD1621" s="89"/>
      <c r="AE1621" s="89"/>
      <c r="AF1621" s="89"/>
      <c r="AG1621" s="89"/>
      <c r="AH1621" s="89"/>
      <c r="AI1621" s="89"/>
      <c r="AJ1621" s="89"/>
      <c r="AK1621" s="89"/>
      <c r="AL1621" s="89"/>
      <c r="AM1621" s="89"/>
      <c r="AN1621" s="239" t="str">
        <f t="shared" si="203"/>
        <v>MISSING</v>
      </c>
      <c r="AO1621" s="240" t="str">
        <f t="shared" si="204"/>
        <v xml:space="preserve"> </v>
      </c>
      <c r="AP1621" s="239" t="str">
        <f t="shared" si="205"/>
        <v>MISSING</v>
      </c>
      <c r="AQ1621" s="240" t="str">
        <f t="shared" si="206"/>
        <v/>
      </c>
      <c r="AR1621" s="107" t="str">
        <f t="shared" si="207"/>
        <v/>
      </c>
      <c r="AS1621" s="90"/>
    </row>
    <row r="1622" spans="2:45" x14ac:dyDescent="0.25">
      <c r="B1622" s="87"/>
      <c r="C1622" s="87"/>
      <c r="D1622" s="87"/>
      <c r="E1622" s="87"/>
      <c r="F1622" s="87"/>
      <c r="G1622" s="88"/>
      <c r="H1622" s="89"/>
      <c r="I1622" s="89"/>
      <c r="J1622" s="89"/>
      <c r="K1622" s="89"/>
      <c r="L1622" s="89"/>
      <c r="M1622" s="89"/>
      <c r="N1622" s="89"/>
      <c r="O1622" s="89"/>
      <c r="P1622" s="89"/>
      <c r="Q1622" s="89"/>
      <c r="R1622" s="89"/>
      <c r="S1622" s="89"/>
      <c r="T1622" s="89"/>
      <c r="U1622" s="89"/>
      <c r="V1622" s="10" t="str">
        <f t="shared" si="200"/>
        <v>MISSING</v>
      </c>
      <c r="W1622" s="240" t="str">
        <f t="shared" si="201"/>
        <v xml:space="preserve"> </v>
      </c>
      <c r="X1622" s="88"/>
      <c r="Y1622" s="9" t="str">
        <f t="shared" si="202"/>
        <v>no</v>
      </c>
      <c r="Z1622" s="89"/>
      <c r="AA1622" s="89"/>
      <c r="AB1622" s="89"/>
      <c r="AC1622" s="89"/>
      <c r="AD1622" s="89"/>
      <c r="AE1622" s="89"/>
      <c r="AF1622" s="89"/>
      <c r="AG1622" s="89"/>
      <c r="AH1622" s="89"/>
      <c r="AI1622" s="89"/>
      <c r="AJ1622" s="89"/>
      <c r="AK1622" s="89"/>
      <c r="AL1622" s="89"/>
      <c r="AM1622" s="89"/>
      <c r="AN1622" s="239" t="str">
        <f t="shared" si="203"/>
        <v>MISSING</v>
      </c>
      <c r="AO1622" s="240" t="str">
        <f t="shared" si="204"/>
        <v xml:space="preserve"> </v>
      </c>
      <c r="AP1622" s="239" t="str">
        <f t="shared" si="205"/>
        <v>MISSING</v>
      </c>
      <c r="AQ1622" s="240" t="str">
        <f t="shared" si="206"/>
        <v/>
      </c>
      <c r="AR1622" s="107" t="str">
        <f t="shared" si="207"/>
        <v/>
      </c>
      <c r="AS1622" s="90"/>
    </row>
    <row r="1623" spans="2:45" x14ac:dyDescent="0.25">
      <c r="B1623" s="87"/>
      <c r="C1623" s="87"/>
      <c r="D1623" s="87"/>
      <c r="E1623" s="87"/>
      <c r="F1623" s="87"/>
      <c r="G1623" s="88"/>
      <c r="H1623" s="89"/>
      <c r="I1623" s="89"/>
      <c r="J1623" s="89"/>
      <c r="K1623" s="89"/>
      <c r="L1623" s="89"/>
      <c r="M1623" s="89"/>
      <c r="N1623" s="89"/>
      <c r="O1623" s="89"/>
      <c r="P1623" s="89"/>
      <c r="Q1623" s="89"/>
      <c r="R1623" s="89"/>
      <c r="S1623" s="89"/>
      <c r="T1623" s="89"/>
      <c r="U1623" s="89"/>
      <c r="V1623" s="10" t="str">
        <f t="shared" si="200"/>
        <v>MISSING</v>
      </c>
      <c r="W1623" s="240" t="str">
        <f t="shared" si="201"/>
        <v xml:space="preserve"> </v>
      </c>
      <c r="X1623" s="88"/>
      <c r="Y1623" s="9" t="str">
        <f t="shared" si="202"/>
        <v>no</v>
      </c>
      <c r="Z1623" s="89"/>
      <c r="AA1623" s="89"/>
      <c r="AB1623" s="89"/>
      <c r="AC1623" s="89"/>
      <c r="AD1623" s="89"/>
      <c r="AE1623" s="89"/>
      <c r="AF1623" s="89"/>
      <c r="AG1623" s="89"/>
      <c r="AH1623" s="89"/>
      <c r="AI1623" s="89"/>
      <c r="AJ1623" s="89"/>
      <c r="AK1623" s="89"/>
      <c r="AL1623" s="89"/>
      <c r="AM1623" s="89"/>
      <c r="AN1623" s="239" t="str">
        <f t="shared" si="203"/>
        <v>MISSING</v>
      </c>
      <c r="AO1623" s="240" t="str">
        <f t="shared" si="204"/>
        <v xml:space="preserve"> </v>
      </c>
      <c r="AP1623" s="239" t="str">
        <f t="shared" si="205"/>
        <v>MISSING</v>
      </c>
      <c r="AQ1623" s="240" t="str">
        <f t="shared" si="206"/>
        <v/>
      </c>
      <c r="AR1623" s="107" t="str">
        <f t="shared" si="207"/>
        <v/>
      </c>
      <c r="AS1623" s="90"/>
    </row>
    <row r="1624" spans="2:45" x14ac:dyDescent="0.25">
      <c r="B1624" s="87"/>
      <c r="C1624" s="87"/>
      <c r="D1624" s="87"/>
      <c r="E1624" s="87"/>
      <c r="F1624" s="87"/>
      <c r="G1624" s="88"/>
      <c r="H1624" s="89"/>
      <c r="I1624" s="89"/>
      <c r="J1624" s="89"/>
      <c r="K1624" s="89"/>
      <c r="L1624" s="89"/>
      <c r="M1624" s="89"/>
      <c r="N1624" s="89"/>
      <c r="O1624" s="89"/>
      <c r="P1624" s="89"/>
      <c r="Q1624" s="89"/>
      <c r="R1624" s="89"/>
      <c r="S1624" s="89"/>
      <c r="T1624" s="89"/>
      <c r="U1624" s="89"/>
      <c r="V1624" s="10" t="str">
        <f t="shared" si="200"/>
        <v>MISSING</v>
      </c>
      <c r="W1624" s="240" t="str">
        <f t="shared" si="201"/>
        <v xml:space="preserve"> </v>
      </c>
      <c r="X1624" s="88"/>
      <c r="Y1624" s="9" t="str">
        <f t="shared" si="202"/>
        <v>no</v>
      </c>
      <c r="Z1624" s="89"/>
      <c r="AA1624" s="89"/>
      <c r="AB1624" s="89"/>
      <c r="AC1624" s="89"/>
      <c r="AD1624" s="89"/>
      <c r="AE1624" s="89"/>
      <c r="AF1624" s="89"/>
      <c r="AG1624" s="89"/>
      <c r="AH1624" s="89"/>
      <c r="AI1624" s="89"/>
      <c r="AJ1624" s="89"/>
      <c r="AK1624" s="89"/>
      <c r="AL1624" s="89"/>
      <c r="AM1624" s="89"/>
      <c r="AN1624" s="239" t="str">
        <f t="shared" si="203"/>
        <v>MISSING</v>
      </c>
      <c r="AO1624" s="240" t="str">
        <f t="shared" si="204"/>
        <v xml:space="preserve"> </v>
      </c>
      <c r="AP1624" s="239" t="str">
        <f t="shared" si="205"/>
        <v>MISSING</v>
      </c>
      <c r="AQ1624" s="240" t="str">
        <f t="shared" si="206"/>
        <v/>
      </c>
      <c r="AR1624" s="107" t="str">
        <f t="shared" si="207"/>
        <v/>
      </c>
      <c r="AS1624" s="90"/>
    </row>
    <row r="1625" spans="2:45" x14ac:dyDescent="0.25">
      <c r="B1625" s="87"/>
      <c r="C1625" s="87"/>
      <c r="D1625" s="87"/>
      <c r="E1625" s="87"/>
      <c r="F1625" s="87"/>
      <c r="G1625" s="88"/>
      <c r="H1625" s="89"/>
      <c r="I1625" s="89"/>
      <c r="J1625" s="89"/>
      <c r="K1625" s="89"/>
      <c r="L1625" s="89"/>
      <c r="M1625" s="89"/>
      <c r="N1625" s="89"/>
      <c r="O1625" s="89"/>
      <c r="P1625" s="89"/>
      <c r="Q1625" s="89"/>
      <c r="R1625" s="89"/>
      <c r="S1625" s="89"/>
      <c r="T1625" s="89"/>
      <c r="U1625" s="89"/>
      <c r="V1625" s="10" t="str">
        <f t="shared" si="200"/>
        <v>MISSING</v>
      </c>
      <c r="W1625" s="240" t="str">
        <f t="shared" si="201"/>
        <v xml:space="preserve"> </v>
      </c>
      <c r="X1625" s="88"/>
      <c r="Y1625" s="9" t="str">
        <f t="shared" si="202"/>
        <v>no</v>
      </c>
      <c r="Z1625" s="89"/>
      <c r="AA1625" s="89"/>
      <c r="AB1625" s="89"/>
      <c r="AC1625" s="89"/>
      <c r="AD1625" s="89"/>
      <c r="AE1625" s="89"/>
      <c r="AF1625" s="89"/>
      <c r="AG1625" s="89"/>
      <c r="AH1625" s="89"/>
      <c r="AI1625" s="89"/>
      <c r="AJ1625" s="89"/>
      <c r="AK1625" s="89"/>
      <c r="AL1625" s="89"/>
      <c r="AM1625" s="89"/>
      <c r="AN1625" s="239" t="str">
        <f t="shared" si="203"/>
        <v>MISSING</v>
      </c>
      <c r="AO1625" s="240" t="str">
        <f t="shared" si="204"/>
        <v xml:space="preserve"> </v>
      </c>
      <c r="AP1625" s="239" t="str">
        <f t="shared" si="205"/>
        <v>MISSING</v>
      </c>
      <c r="AQ1625" s="240" t="str">
        <f t="shared" si="206"/>
        <v/>
      </c>
      <c r="AR1625" s="107" t="str">
        <f t="shared" si="207"/>
        <v/>
      </c>
      <c r="AS1625" s="90"/>
    </row>
    <row r="1626" spans="2:45" x14ac:dyDescent="0.25">
      <c r="B1626" s="87"/>
      <c r="C1626" s="87"/>
      <c r="D1626" s="87"/>
      <c r="E1626" s="87"/>
      <c r="F1626" s="87"/>
      <c r="G1626" s="88"/>
      <c r="H1626" s="89"/>
      <c r="I1626" s="89"/>
      <c r="J1626" s="89"/>
      <c r="K1626" s="89"/>
      <c r="L1626" s="89"/>
      <c r="M1626" s="89"/>
      <c r="N1626" s="89"/>
      <c r="O1626" s="89"/>
      <c r="P1626" s="89"/>
      <c r="Q1626" s="89"/>
      <c r="R1626" s="89"/>
      <c r="S1626" s="89"/>
      <c r="T1626" s="89"/>
      <c r="U1626" s="89"/>
      <c r="V1626" s="10" t="str">
        <f t="shared" si="200"/>
        <v>MISSING</v>
      </c>
      <c r="W1626" s="240" t="str">
        <f t="shared" si="201"/>
        <v xml:space="preserve"> </v>
      </c>
      <c r="X1626" s="88"/>
      <c r="Y1626" s="9" t="str">
        <f t="shared" si="202"/>
        <v>no</v>
      </c>
      <c r="Z1626" s="89"/>
      <c r="AA1626" s="89"/>
      <c r="AB1626" s="89"/>
      <c r="AC1626" s="89"/>
      <c r="AD1626" s="89"/>
      <c r="AE1626" s="89"/>
      <c r="AF1626" s="89"/>
      <c r="AG1626" s="89"/>
      <c r="AH1626" s="89"/>
      <c r="AI1626" s="89"/>
      <c r="AJ1626" s="89"/>
      <c r="AK1626" s="89"/>
      <c r="AL1626" s="89"/>
      <c r="AM1626" s="89"/>
      <c r="AN1626" s="239" t="str">
        <f t="shared" si="203"/>
        <v>MISSING</v>
      </c>
      <c r="AO1626" s="240" t="str">
        <f t="shared" si="204"/>
        <v xml:space="preserve"> </v>
      </c>
      <c r="AP1626" s="239" t="str">
        <f t="shared" si="205"/>
        <v>MISSING</v>
      </c>
      <c r="AQ1626" s="240" t="str">
        <f t="shared" si="206"/>
        <v/>
      </c>
      <c r="AR1626" s="107" t="str">
        <f t="shared" si="207"/>
        <v/>
      </c>
      <c r="AS1626" s="90"/>
    </row>
    <row r="1627" spans="2:45" x14ac:dyDescent="0.25">
      <c r="B1627" s="87"/>
      <c r="C1627" s="87"/>
      <c r="D1627" s="87"/>
      <c r="E1627" s="87"/>
      <c r="F1627" s="87"/>
      <c r="G1627" s="88"/>
      <c r="H1627" s="89"/>
      <c r="I1627" s="89"/>
      <c r="J1627" s="89"/>
      <c r="K1627" s="89"/>
      <c r="L1627" s="89"/>
      <c r="M1627" s="89"/>
      <c r="N1627" s="89"/>
      <c r="O1627" s="89"/>
      <c r="P1627" s="89"/>
      <c r="Q1627" s="89"/>
      <c r="R1627" s="89"/>
      <c r="S1627" s="89"/>
      <c r="T1627" s="89"/>
      <c r="U1627" s="89"/>
      <c r="V1627" s="10" t="str">
        <f t="shared" si="200"/>
        <v>MISSING</v>
      </c>
      <c r="W1627" s="240" t="str">
        <f t="shared" si="201"/>
        <v xml:space="preserve"> </v>
      </c>
      <c r="X1627" s="88"/>
      <c r="Y1627" s="9" t="str">
        <f t="shared" si="202"/>
        <v>no</v>
      </c>
      <c r="Z1627" s="89"/>
      <c r="AA1627" s="89"/>
      <c r="AB1627" s="89"/>
      <c r="AC1627" s="89"/>
      <c r="AD1627" s="89"/>
      <c r="AE1627" s="89"/>
      <c r="AF1627" s="89"/>
      <c r="AG1627" s="89"/>
      <c r="AH1627" s="89"/>
      <c r="AI1627" s="89"/>
      <c r="AJ1627" s="89"/>
      <c r="AK1627" s="89"/>
      <c r="AL1627" s="89"/>
      <c r="AM1627" s="89"/>
      <c r="AN1627" s="239" t="str">
        <f t="shared" si="203"/>
        <v>MISSING</v>
      </c>
      <c r="AO1627" s="240" t="str">
        <f t="shared" si="204"/>
        <v xml:space="preserve"> </v>
      </c>
      <c r="AP1627" s="239" t="str">
        <f t="shared" si="205"/>
        <v>MISSING</v>
      </c>
      <c r="AQ1627" s="240" t="str">
        <f t="shared" si="206"/>
        <v/>
      </c>
      <c r="AR1627" s="107" t="str">
        <f t="shared" si="207"/>
        <v/>
      </c>
      <c r="AS1627" s="90"/>
    </row>
    <row r="1628" spans="2:45" x14ac:dyDescent="0.25">
      <c r="B1628" s="87"/>
      <c r="C1628" s="87"/>
      <c r="D1628" s="87"/>
      <c r="E1628" s="87"/>
      <c r="F1628" s="87"/>
      <c r="G1628" s="88"/>
      <c r="H1628" s="89"/>
      <c r="I1628" s="89"/>
      <c r="J1628" s="89"/>
      <c r="K1628" s="89"/>
      <c r="L1628" s="89"/>
      <c r="M1628" s="89"/>
      <c r="N1628" s="89"/>
      <c r="O1628" s="89"/>
      <c r="P1628" s="89"/>
      <c r="Q1628" s="89"/>
      <c r="R1628" s="89"/>
      <c r="S1628" s="89"/>
      <c r="T1628" s="89"/>
      <c r="U1628" s="89"/>
      <c r="V1628" s="10" t="str">
        <f t="shared" si="200"/>
        <v>MISSING</v>
      </c>
      <c r="W1628" s="240" t="str">
        <f t="shared" si="201"/>
        <v xml:space="preserve"> </v>
      </c>
      <c r="X1628" s="88"/>
      <c r="Y1628" s="9" t="str">
        <f t="shared" si="202"/>
        <v>no</v>
      </c>
      <c r="Z1628" s="89"/>
      <c r="AA1628" s="89"/>
      <c r="AB1628" s="89"/>
      <c r="AC1628" s="89"/>
      <c r="AD1628" s="89"/>
      <c r="AE1628" s="89"/>
      <c r="AF1628" s="89"/>
      <c r="AG1628" s="89"/>
      <c r="AH1628" s="89"/>
      <c r="AI1628" s="89"/>
      <c r="AJ1628" s="89"/>
      <c r="AK1628" s="89"/>
      <c r="AL1628" s="89"/>
      <c r="AM1628" s="89"/>
      <c r="AN1628" s="239" t="str">
        <f t="shared" si="203"/>
        <v>MISSING</v>
      </c>
      <c r="AO1628" s="240" t="str">
        <f t="shared" si="204"/>
        <v xml:space="preserve"> </v>
      </c>
      <c r="AP1628" s="239" t="str">
        <f t="shared" si="205"/>
        <v>MISSING</v>
      </c>
      <c r="AQ1628" s="240" t="str">
        <f t="shared" si="206"/>
        <v/>
      </c>
      <c r="AR1628" s="107" t="str">
        <f t="shared" si="207"/>
        <v/>
      </c>
      <c r="AS1628" s="90"/>
    </row>
    <row r="1629" spans="2:45" x14ac:dyDescent="0.25">
      <c r="B1629" s="87"/>
      <c r="C1629" s="87"/>
      <c r="D1629" s="87"/>
      <c r="E1629" s="87"/>
      <c r="F1629" s="87"/>
      <c r="G1629" s="88"/>
      <c r="H1629" s="89"/>
      <c r="I1629" s="89"/>
      <c r="J1629" s="89"/>
      <c r="K1629" s="89"/>
      <c r="L1629" s="89"/>
      <c r="M1629" s="89"/>
      <c r="N1629" s="89"/>
      <c r="O1629" s="89"/>
      <c r="P1629" s="89"/>
      <c r="Q1629" s="89"/>
      <c r="R1629" s="89"/>
      <c r="S1629" s="89"/>
      <c r="T1629" s="89"/>
      <c r="U1629" s="89"/>
      <c r="V1629" s="10" t="str">
        <f t="shared" si="200"/>
        <v>MISSING</v>
      </c>
      <c r="W1629" s="240" t="str">
        <f t="shared" si="201"/>
        <v xml:space="preserve"> </v>
      </c>
      <c r="X1629" s="88"/>
      <c r="Y1629" s="9" t="str">
        <f t="shared" si="202"/>
        <v>no</v>
      </c>
      <c r="Z1629" s="89"/>
      <c r="AA1629" s="89"/>
      <c r="AB1629" s="89"/>
      <c r="AC1629" s="89"/>
      <c r="AD1629" s="89"/>
      <c r="AE1629" s="89"/>
      <c r="AF1629" s="89"/>
      <c r="AG1629" s="89"/>
      <c r="AH1629" s="89"/>
      <c r="AI1629" s="89"/>
      <c r="AJ1629" s="89"/>
      <c r="AK1629" s="89"/>
      <c r="AL1629" s="89"/>
      <c r="AM1629" s="89"/>
      <c r="AN1629" s="239" t="str">
        <f t="shared" si="203"/>
        <v>MISSING</v>
      </c>
      <c r="AO1629" s="240" t="str">
        <f t="shared" si="204"/>
        <v xml:space="preserve"> </v>
      </c>
      <c r="AP1629" s="239" t="str">
        <f t="shared" si="205"/>
        <v>MISSING</v>
      </c>
      <c r="AQ1629" s="240" t="str">
        <f t="shared" si="206"/>
        <v/>
      </c>
      <c r="AR1629" s="107" t="str">
        <f t="shared" si="207"/>
        <v/>
      </c>
      <c r="AS1629" s="90"/>
    </row>
    <row r="1630" spans="2:45" x14ac:dyDescent="0.25">
      <c r="B1630" s="87"/>
      <c r="C1630" s="87"/>
      <c r="D1630" s="87"/>
      <c r="E1630" s="87"/>
      <c r="F1630" s="87"/>
      <c r="G1630" s="88"/>
      <c r="H1630" s="89"/>
      <c r="I1630" s="89"/>
      <c r="J1630" s="89"/>
      <c r="K1630" s="89"/>
      <c r="L1630" s="89"/>
      <c r="M1630" s="89"/>
      <c r="N1630" s="89"/>
      <c r="O1630" s="89"/>
      <c r="P1630" s="89"/>
      <c r="Q1630" s="89"/>
      <c r="R1630" s="89"/>
      <c r="S1630" s="89"/>
      <c r="T1630" s="89"/>
      <c r="U1630" s="89"/>
      <c r="V1630" s="10" t="str">
        <f t="shared" si="200"/>
        <v>MISSING</v>
      </c>
      <c r="W1630" s="240" t="str">
        <f t="shared" si="201"/>
        <v xml:space="preserve"> </v>
      </c>
      <c r="X1630" s="88"/>
      <c r="Y1630" s="9" t="str">
        <f t="shared" si="202"/>
        <v>no</v>
      </c>
      <c r="Z1630" s="89"/>
      <c r="AA1630" s="89"/>
      <c r="AB1630" s="89"/>
      <c r="AC1630" s="89"/>
      <c r="AD1630" s="89"/>
      <c r="AE1630" s="89"/>
      <c r="AF1630" s="89"/>
      <c r="AG1630" s="89"/>
      <c r="AH1630" s="89"/>
      <c r="AI1630" s="89"/>
      <c r="AJ1630" s="89"/>
      <c r="AK1630" s="89"/>
      <c r="AL1630" s="89"/>
      <c r="AM1630" s="89"/>
      <c r="AN1630" s="239" t="str">
        <f t="shared" si="203"/>
        <v>MISSING</v>
      </c>
      <c r="AO1630" s="240" t="str">
        <f t="shared" si="204"/>
        <v xml:space="preserve"> </v>
      </c>
      <c r="AP1630" s="239" t="str">
        <f t="shared" si="205"/>
        <v>MISSING</v>
      </c>
      <c r="AQ1630" s="240" t="str">
        <f t="shared" si="206"/>
        <v/>
      </c>
      <c r="AR1630" s="107" t="str">
        <f t="shared" si="207"/>
        <v/>
      </c>
      <c r="AS1630" s="90"/>
    </row>
    <row r="1631" spans="2:45" x14ac:dyDescent="0.25">
      <c r="B1631" s="87"/>
      <c r="C1631" s="87"/>
      <c r="D1631" s="87"/>
      <c r="E1631" s="87"/>
      <c r="F1631" s="87"/>
      <c r="G1631" s="88"/>
      <c r="H1631" s="89"/>
      <c r="I1631" s="89"/>
      <c r="J1631" s="89"/>
      <c r="K1631" s="89"/>
      <c r="L1631" s="89"/>
      <c r="M1631" s="89"/>
      <c r="N1631" s="89"/>
      <c r="O1631" s="89"/>
      <c r="P1631" s="89"/>
      <c r="Q1631" s="89"/>
      <c r="R1631" s="89"/>
      <c r="S1631" s="89"/>
      <c r="T1631" s="89"/>
      <c r="U1631" s="89"/>
      <c r="V1631" s="10" t="str">
        <f t="shared" si="200"/>
        <v>MISSING</v>
      </c>
      <c r="W1631" s="240" t="str">
        <f t="shared" si="201"/>
        <v xml:space="preserve"> </v>
      </c>
      <c r="X1631" s="88"/>
      <c r="Y1631" s="9" t="str">
        <f t="shared" si="202"/>
        <v>no</v>
      </c>
      <c r="Z1631" s="89"/>
      <c r="AA1631" s="89"/>
      <c r="AB1631" s="89"/>
      <c r="AC1631" s="89"/>
      <c r="AD1631" s="89"/>
      <c r="AE1631" s="89"/>
      <c r="AF1631" s="89"/>
      <c r="AG1631" s="89"/>
      <c r="AH1631" s="89"/>
      <c r="AI1631" s="89"/>
      <c r="AJ1631" s="89"/>
      <c r="AK1631" s="89"/>
      <c r="AL1631" s="89"/>
      <c r="AM1631" s="89"/>
      <c r="AN1631" s="239" t="str">
        <f t="shared" si="203"/>
        <v>MISSING</v>
      </c>
      <c r="AO1631" s="240" t="str">
        <f t="shared" si="204"/>
        <v xml:space="preserve"> </v>
      </c>
      <c r="AP1631" s="239" t="str">
        <f t="shared" si="205"/>
        <v>MISSING</v>
      </c>
      <c r="AQ1631" s="240" t="str">
        <f t="shared" si="206"/>
        <v/>
      </c>
      <c r="AR1631" s="107" t="str">
        <f t="shared" si="207"/>
        <v/>
      </c>
      <c r="AS1631" s="90"/>
    </row>
    <row r="1632" spans="2:45" x14ac:dyDescent="0.25">
      <c r="B1632" s="87"/>
      <c r="C1632" s="87"/>
      <c r="D1632" s="87"/>
      <c r="E1632" s="87"/>
      <c r="F1632" s="87"/>
      <c r="G1632" s="88"/>
      <c r="H1632" s="89"/>
      <c r="I1632" s="89"/>
      <c r="J1632" s="89"/>
      <c r="K1632" s="89"/>
      <c r="L1632" s="89"/>
      <c r="M1632" s="89"/>
      <c r="N1632" s="89"/>
      <c r="O1632" s="89"/>
      <c r="P1632" s="89"/>
      <c r="Q1632" s="89"/>
      <c r="R1632" s="89"/>
      <c r="S1632" s="89"/>
      <c r="T1632" s="89"/>
      <c r="U1632" s="89"/>
      <c r="V1632" s="10" t="str">
        <f t="shared" si="200"/>
        <v>MISSING</v>
      </c>
      <c r="W1632" s="240" t="str">
        <f t="shared" si="201"/>
        <v xml:space="preserve"> </v>
      </c>
      <c r="X1632" s="88"/>
      <c r="Y1632" s="9" t="str">
        <f t="shared" si="202"/>
        <v>no</v>
      </c>
      <c r="Z1632" s="89"/>
      <c r="AA1632" s="89"/>
      <c r="AB1632" s="89"/>
      <c r="AC1632" s="89"/>
      <c r="AD1632" s="89"/>
      <c r="AE1632" s="89"/>
      <c r="AF1632" s="89"/>
      <c r="AG1632" s="89"/>
      <c r="AH1632" s="89"/>
      <c r="AI1632" s="89"/>
      <c r="AJ1632" s="89"/>
      <c r="AK1632" s="89"/>
      <c r="AL1632" s="89"/>
      <c r="AM1632" s="89"/>
      <c r="AN1632" s="239" t="str">
        <f t="shared" si="203"/>
        <v>MISSING</v>
      </c>
      <c r="AO1632" s="240" t="str">
        <f t="shared" si="204"/>
        <v xml:space="preserve"> </v>
      </c>
      <c r="AP1632" s="239" t="str">
        <f t="shared" si="205"/>
        <v>MISSING</v>
      </c>
      <c r="AQ1632" s="240" t="str">
        <f t="shared" si="206"/>
        <v/>
      </c>
      <c r="AR1632" s="107" t="str">
        <f t="shared" si="207"/>
        <v/>
      </c>
      <c r="AS1632" s="90"/>
    </row>
    <row r="1633" spans="2:45" x14ac:dyDescent="0.25">
      <c r="B1633" s="87"/>
      <c r="C1633" s="87"/>
      <c r="D1633" s="87"/>
      <c r="E1633" s="87"/>
      <c r="F1633" s="87"/>
      <c r="G1633" s="88"/>
      <c r="H1633" s="89"/>
      <c r="I1633" s="89"/>
      <c r="J1633" s="89"/>
      <c r="K1633" s="89"/>
      <c r="L1633" s="89"/>
      <c r="M1633" s="89"/>
      <c r="N1633" s="89"/>
      <c r="O1633" s="89"/>
      <c r="P1633" s="89"/>
      <c r="Q1633" s="89"/>
      <c r="R1633" s="89"/>
      <c r="S1633" s="89"/>
      <c r="T1633" s="89"/>
      <c r="U1633" s="89"/>
      <c r="V1633" s="10" t="str">
        <f t="shared" si="200"/>
        <v>MISSING</v>
      </c>
      <c r="W1633" s="240" t="str">
        <f t="shared" si="201"/>
        <v xml:space="preserve"> </v>
      </c>
      <c r="X1633" s="88"/>
      <c r="Y1633" s="9" t="str">
        <f t="shared" si="202"/>
        <v>no</v>
      </c>
      <c r="Z1633" s="89"/>
      <c r="AA1633" s="89"/>
      <c r="AB1633" s="89"/>
      <c r="AC1633" s="89"/>
      <c r="AD1633" s="89"/>
      <c r="AE1633" s="89"/>
      <c r="AF1633" s="89"/>
      <c r="AG1633" s="89"/>
      <c r="AH1633" s="89"/>
      <c r="AI1633" s="89"/>
      <c r="AJ1633" s="89"/>
      <c r="AK1633" s="89"/>
      <c r="AL1633" s="89"/>
      <c r="AM1633" s="89"/>
      <c r="AN1633" s="239" t="str">
        <f t="shared" si="203"/>
        <v>MISSING</v>
      </c>
      <c r="AO1633" s="240" t="str">
        <f t="shared" si="204"/>
        <v xml:space="preserve"> </v>
      </c>
      <c r="AP1633" s="239" t="str">
        <f t="shared" si="205"/>
        <v>MISSING</v>
      </c>
      <c r="AQ1633" s="240" t="str">
        <f t="shared" si="206"/>
        <v/>
      </c>
      <c r="AR1633" s="107" t="str">
        <f t="shared" si="207"/>
        <v/>
      </c>
      <c r="AS1633" s="90"/>
    </row>
    <row r="1634" spans="2:45" x14ac:dyDescent="0.25">
      <c r="B1634" s="87"/>
      <c r="C1634" s="87"/>
      <c r="D1634" s="87"/>
      <c r="E1634" s="87"/>
      <c r="F1634" s="87"/>
      <c r="G1634" s="88"/>
      <c r="H1634" s="89"/>
      <c r="I1634" s="89"/>
      <c r="J1634" s="89"/>
      <c r="K1634" s="89"/>
      <c r="L1634" s="89"/>
      <c r="M1634" s="89"/>
      <c r="N1634" s="89"/>
      <c r="O1634" s="89"/>
      <c r="P1634" s="89"/>
      <c r="Q1634" s="89"/>
      <c r="R1634" s="89"/>
      <c r="S1634" s="89"/>
      <c r="T1634" s="89"/>
      <c r="U1634" s="89"/>
      <c r="V1634" s="10" t="str">
        <f t="shared" si="200"/>
        <v>MISSING</v>
      </c>
      <c r="W1634" s="240" t="str">
        <f t="shared" si="201"/>
        <v xml:space="preserve"> </v>
      </c>
      <c r="X1634" s="88"/>
      <c r="Y1634" s="9" t="str">
        <f t="shared" si="202"/>
        <v>no</v>
      </c>
      <c r="Z1634" s="89"/>
      <c r="AA1634" s="89"/>
      <c r="AB1634" s="89"/>
      <c r="AC1634" s="89"/>
      <c r="AD1634" s="89"/>
      <c r="AE1634" s="89"/>
      <c r="AF1634" s="89"/>
      <c r="AG1634" s="89"/>
      <c r="AH1634" s="89"/>
      <c r="AI1634" s="89"/>
      <c r="AJ1634" s="89"/>
      <c r="AK1634" s="89"/>
      <c r="AL1634" s="89"/>
      <c r="AM1634" s="89"/>
      <c r="AN1634" s="239" t="str">
        <f t="shared" si="203"/>
        <v>MISSING</v>
      </c>
      <c r="AO1634" s="240" t="str">
        <f t="shared" si="204"/>
        <v xml:space="preserve"> </v>
      </c>
      <c r="AP1634" s="239" t="str">
        <f t="shared" si="205"/>
        <v>MISSING</v>
      </c>
      <c r="AQ1634" s="240" t="str">
        <f t="shared" si="206"/>
        <v/>
      </c>
      <c r="AR1634" s="107" t="str">
        <f t="shared" si="207"/>
        <v/>
      </c>
      <c r="AS1634" s="90"/>
    </row>
    <row r="1635" spans="2:45" x14ac:dyDescent="0.25">
      <c r="B1635" s="87"/>
      <c r="C1635" s="87"/>
      <c r="D1635" s="87"/>
      <c r="E1635" s="87"/>
      <c r="F1635" s="87"/>
      <c r="G1635" s="88"/>
      <c r="H1635" s="89"/>
      <c r="I1635" s="89"/>
      <c r="J1635" s="89"/>
      <c r="K1635" s="89"/>
      <c r="L1635" s="89"/>
      <c r="M1635" s="89"/>
      <c r="N1635" s="89"/>
      <c r="O1635" s="89"/>
      <c r="P1635" s="89"/>
      <c r="Q1635" s="89"/>
      <c r="R1635" s="89"/>
      <c r="S1635" s="89"/>
      <c r="T1635" s="89"/>
      <c r="U1635" s="89"/>
      <c r="V1635" s="10" t="str">
        <f t="shared" si="200"/>
        <v>MISSING</v>
      </c>
      <c r="W1635" s="240" t="str">
        <f t="shared" si="201"/>
        <v xml:space="preserve"> </v>
      </c>
      <c r="X1635" s="88"/>
      <c r="Y1635" s="9" t="str">
        <f t="shared" si="202"/>
        <v>no</v>
      </c>
      <c r="Z1635" s="89"/>
      <c r="AA1635" s="89"/>
      <c r="AB1635" s="89"/>
      <c r="AC1635" s="89"/>
      <c r="AD1635" s="89"/>
      <c r="AE1635" s="89"/>
      <c r="AF1635" s="89"/>
      <c r="AG1635" s="89"/>
      <c r="AH1635" s="89"/>
      <c r="AI1635" s="89"/>
      <c r="AJ1635" s="89"/>
      <c r="AK1635" s="89"/>
      <c r="AL1635" s="89"/>
      <c r="AM1635" s="89"/>
      <c r="AN1635" s="239" t="str">
        <f t="shared" si="203"/>
        <v>MISSING</v>
      </c>
      <c r="AO1635" s="240" t="str">
        <f t="shared" si="204"/>
        <v xml:space="preserve"> </v>
      </c>
      <c r="AP1635" s="239" t="str">
        <f t="shared" si="205"/>
        <v>MISSING</v>
      </c>
      <c r="AQ1635" s="240" t="str">
        <f t="shared" si="206"/>
        <v/>
      </c>
      <c r="AR1635" s="107" t="str">
        <f t="shared" si="207"/>
        <v/>
      </c>
      <c r="AS1635" s="90"/>
    </row>
    <row r="1636" spans="2:45" x14ac:dyDescent="0.25">
      <c r="B1636" s="87"/>
      <c r="C1636" s="87"/>
      <c r="D1636" s="87"/>
      <c r="E1636" s="87"/>
      <c r="F1636" s="87"/>
      <c r="G1636" s="88"/>
      <c r="H1636" s="89"/>
      <c r="I1636" s="89"/>
      <c r="J1636" s="89"/>
      <c r="K1636" s="89"/>
      <c r="L1636" s="89"/>
      <c r="M1636" s="89"/>
      <c r="N1636" s="89"/>
      <c r="O1636" s="89"/>
      <c r="P1636" s="89"/>
      <c r="Q1636" s="89"/>
      <c r="R1636" s="89"/>
      <c r="S1636" s="89"/>
      <c r="T1636" s="89"/>
      <c r="U1636" s="89"/>
      <c r="V1636" s="10" t="str">
        <f t="shared" si="200"/>
        <v>MISSING</v>
      </c>
      <c r="W1636" s="240" t="str">
        <f t="shared" si="201"/>
        <v xml:space="preserve"> </v>
      </c>
      <c r="X1636" s="88"/>
      <c r="Y1636" s="9" t="str">
        <f t="shared" si="202"/>
        <v>no</v>
      </c>
      <c r="Z1636" s="89"/>
      <c r="AA1636" s="89"/>
      <c r="AB1636" s="89"/>
      <c r="AC1636" s="89"/>
      <c r="AD1636" s="89"/>
      <c r="AE1636" s="89"/>
      <c r="AF1636" s="89"/>
      <c r="AG1636" s="89"/>
      <c r="AH1636" s="89"/>
      <c r="AI1636" s="89"/>
      <c r="AJ1636" s="89"/>
      <c r="AK1636" s="89"/>
      <c r="AL1636" s="89"/>
      <c r="AM1636" s="89"/>
      <c r="AN1636" s="239" t="str">
        <f t="shared" si="203"/>
        <v>MISSING</v>
      </c>
      <c r="AO1636" s="240" t="str">
        <f t="shared" si="204"/>
        <v xml:space="preserve"> </v>
      </c>
      <c r="AP1636" s="239" t="str">
        <f t="shared" si="205"/>
        <v>MISSING</v>
      </c>
      <c r="AQ1636" s="240" t="str">
        <f t="shared" si="206"/>
        <v/>
      </c>
      <c r="AR1636" s="107" t="str">
        <f t="shared" si="207"/>
        <v/>
      </c>
      <c r="AS1636" s="90"/>
    </row>
    <row r="1637" spans="2:45" x14ac:dyDescent="0.25">
      <c r="B1637" s="87"/>
      <c r="C1637" s="87"/>
      <c r="D1637" s="87"/>
      <c r="E1637" s="87"/>
      <c r="F1637" s="87"/>
      <c r="G1637" s="88"/>
      <c r="H1637" s="89"/>
      <c r="I1637" s="89"/>
      <c r="J1637" s="89"/>
      <c r="K1637" s="89"/>
      <c r="L1637" s="89"/>
      <c r="M1637" s="89"/>
      <c r="N1637" s="89"/>
      <c r="O1637" s="89"/>
      <c r="P1637" s="89"/>
      <c r="Q1637" s="89"/>
      <c r="R1637" s="89"/>
      <c r="S1637" s="89"/>
      <c r="T1637" s="89"/>
      <c r="U1637" s="89"/>
      <c r="V1637" s="10" t="str">
        <f t="shared" si="200"/>
        <v>MISSING</v>
      </c>
      <c r="W1637" s="240" t="str">
        <f t="shared" si="201"/>
        <v xml:space="preserve"> </v>
      </c>
      <c r="X1637" s="88"/>
      <c r="Y1637" s="9" t="str">
        <f t="shared" si="202"/>
        <v>no</v>
      </c>
      <c r="Z1637" s="89"/>
      <c r="AA1637" s="89"/>
      <c r="AB1637" s="89"/>
      <c r="AC1637" s="89"/>
      <c r="AD1637" s="89"/>
      <c r="AE1637" s="89"/>
      <c r="AF1637" s="89"/>
      <c r="AG1637" s="89"/>
      <c r="AH1637" s="89"/>
      <c r="AI1637" s="89"/>
      <c r="AJ1637" s="89"/>
      <c r="AK1637" s="89"/>
      <c r="AL1637" s="89"/>
      <c r="AM1637" s="89"/>
      <c r="AN1637" s="239" t="str">
        <f t="shared" si="203"/>
        <v>MISSING</v>
      </c>
      <c r="AO1637" s="240" t="str">
        <f t="shared" si="204"/>
        <v xml:space="preserve"> </v>
      </c>
      <c r="AP1637" s="239" t="str">
        <f t="shared" si="205"/>
        <v>MISSING</v>
      </c>
      <c r="AQ1637" s="240" t="str">
        <f t="shared" si="206"/>
        <v/>
      </c>
      <c r="AR1637" s="107" t="str">
        <f t="shared" si="207"/>
        <v/>
      </c>
      <c r="AS1637" s="90"/>
    </row>
    <row r="1638" spans="2:45" x14ac:dyDescent="0.25">
      <c r="B1638" s="87"/>
      <c r="C1638" s="87"/>
      <c r="D1638" s="87"/>
      <c r="E1638" s="87"/>
      <c r="F1638" s="87"/>
      <c r="G1638" s="88"/>
      <c r="H1638" s="89"/>
      <c r="I1638" s="89"/>
      <c r="J1638" s="89"/>
      <c r="K1638" s="89"/>
      <c r="L1638" s="89"/>
      <c r="M1638" s="89"/>
      <c r="N1638" s="89"/>
      <c r="O1638" s="89"/>
      <c r="P1638" s="89"/>
      <c r="Q1638" s="89"/>
      <c r="R1638" s="89"/>
      <c r="S1638" s="89"/>
      <c r="T1638" s="89"/>
      <c r="U1638" s="89"/>
      <c r="V1638" s="10" t="str">
        <f t="shared" si="200"/>
        <v>MISSING</v>
      </c>
      <c r="W1638" s="240" t="str">
        <f t="shared" si="201"/>
        <v xml:space="preserve"> </v>
      </c>
      <c r="X1638" s="88"/>
      <c r="Y1638" s="9" t="str">
        <f t="shared" si="202"/>
        <v>no</v>
      </c>
      <c r="Z1638" s="89"/>
      <c r="AA1638" s="89"/>
      <c r="AB1638" s="89"/>
      <c r="AC1638" s="89"/>
      <c r="AD1638" s="89"/>
      <c r="AE1638" s="89"/>
      <c r="AF1638" s="89"/>
      <c r="AG1638" s="89"/>
      <c r="AH1638" s="89"/>
      <c r="AI1638" s="89"/>
      <c r="AJ1638" s="89"/>
      <c r="AK1638" s="89"/>
      <c r="AL1638" s="89"/>
      <c r="AM1638" s="89"/>
      <c r="AN1638" s="239" t="str">
        <f t="shared" si="203"/>
        <v>MISSING</v>
      </c>
      <c r="AO1638" s="240" t="str">
        <f t="shared" si="204"/>
        <v xml:space="preserve"> </v>
      </c>
      <c r="AP1638" s="239" t="str">
        <f t="shared" si="205"/>
        <v>MISSING</v>
      </c>
      <c r="AQ1638" s="240" t="str">
        <f t="shared" si="206"/>
        <v/>
      </c>
      <c r="AR1638" s="107" t="str">
        <f t="shared" si="207"/>
        <v/>
      </c>
      <c r="AS1638" s="90"/>
    </row>
    <row r="1639" spans="2:45" x14ac:dyDescent="0.25">
      <c r="B1639" s="87"/>
      <c r="C1639" s="87"/>
      <c r="D1639" s="87"/>
      <c r="E1639" s="87"/>
      <c r="F1639" s="87"/>
      <c r="G1639" s="88"/>
      <c r="H1639" s="89"/>
      <c r="I1639" s="89"/>
      <c r="J1639" s="89"/>
      <c r="K1639" s="89"/>
      <c r="L1639" s="89"/>
      <c r="M1639" s="89"/>
      <c r="N1639" s="89"/>
      <c r="O1639" s="89"/>
      <c r="P1639" s="89"/>
      <c r="Q1639" s="89"/>
      <c r="R1639" s="89"/>
      <c r="S1639" s="89"/>
      <c r="T1639" s="89"/>
      <c r="U1639" s="89"/>
      <c r="V1639" s="10" t="str">
        <f t="shared" si="200"/>
        <v>MISSING</v>
      </c>
      <c r="W1639" s="240" t="str">
        <f t="shared" si="201"/>
        <v xml:space="preserve"> </v>
      </c>
      <c r="X1639" s="88"/>
      <c r="Y1639" s="9" t="str">
        <f t="shared" si="202"/>
        <v>no</v>
      </c>
      <c r="Z1639" s="89"/>
      <c r="AA1639" s="89"/>
      <c r="AB1639" s="89"/>
      <c r="AC1639" s="89"/>
      <c r="AD1639" s="89"/>
      <c r="AE1639" s="89"/>
      <c r="AF1639" s="89"/>
      <c r="AG1639" s="89"/>
      <c r="AH1639" s="89"/>
      <c r="AI1639" s="89"/>
      <c r="AJ1639" s="89"/>
      <c r="AK1639" s="89"/>
      <c r="AL1639" s="89"/>
      <c r="AM1639" s="89"/>
      <c r="AN1639" s="239" t="str">
        <f t="shared" si="203"/>
        <v>MISSING</v>
      </c>
      <c r="AO1639" s="240" t="str">
        <f t="shared" si="204"/>
        <v xml:space="preserve"> </v>
      </c>
      <c r="AP1639" s="239" t="str">
        <f t="shared" si="205"/>
        <v>MISSING</v>
      </c>
      <c r="AQ1639" s="240" t="str">
        <f t="shared" si="206"/>
        <v/>
      </c>
      <c r="AR1639" s="107" t="str">
        <f t="shared" si="207"/>
        <v/>
      </c>
      <c r="AS1639" s="90"/>
    </row>
    <row r="1640" spans="2:45" x14ac:dyDescent="0.25">
      <c r="B1640" s="87"/>
      <c r="C1640" s="87"/>
      <c r="D1640" s="87"/>
      <c r="E1640" s="87"/>
      <c r="F1640" s="87"/>
      <c r="G1640" s="88"/>
      <c r="H1640" s="89"/>
      <c r="I1640" s="89"/>
      <c r="J1640" s="89"/>
      <c r="K1640" s="89"/>
      <c r="L1640" s="89"/>
      <c r="M1640" s="89"/>
      <c r="N1640" s="89"/>
      <c r="O1640" s="89"/>
      <c r="P1640" s="89"/>
      <c r="Q1640" s="89"/>
      <c r="R1640" s="89"/>
      <c r="S1640" s="89"/>
      <c r="T1640" s="89"/>
      <c r="U1640" s="89"/>
      <c r="V1640" s="10" t="str">
        <f t="shared" si="200"/>
        <v>MISSING</v>
      </c>
      <c r="W1640" s="240" t="str">
        <f t="shared" si="201"/>
        <v xml:space="preserve"> </v>
      </c>
      <c r="X1640" s="88"/>
      <c r="Y1640" s="9" t="str">
        <f t="shared" si="202"/>
        <v>no</v>
      </c>
      <c r="Z1640" s="89"/>
      <c r="AA1640" s="89"/>
      <c r="AB1640" s="89"/>
      <c r="AC1640" s="89"/>
      <c r="AD1640" s="89"/>
      <c r="AE1640" s="89"/>
      <c r="AF1640" s="89"/>
      <c r="AG1640" s="89"/>
      <c r="AH1640" s="89"/>
      <c r="AI1640" s="89"/>
      <c r="AJ1640" s="89"/>
      <c r="AK1640" s="89"/>
      <c r="AL1640" s="89"/>
      <c r="AM1640" s="89"/>
      <c r="AN1640" s="239" t="str">
        <f t="shared" si="203"/>
        <v>MISSING</v>
      </c>
      <c r="AO1640" s="240" t="str">
        <f t="shared" si="204"/>
        <v xml:space="preserve"> </v>
      </c>
      <c r="AP1640" s="239" t="str">
        <f t="shared" si="205"/>
        <v>MISSING</v>
      </c>
      <c r="AQ1640" s="240" t="str">
        <f t="shared" si="206"/>
        <v/>
      </c>
      <c r="AR1640" s="107" t="str">
        <f t="shared" si="207"/>
        <v/>
      </c>
      <c r="AS1640" s="90"/>
    </row>
    <row r="1641" spans="2:45" x14ac:dyDescent="0.25">
      <c r="B1641" s="87"/>
      <c r="C1641" s="87"/>
      <c r="D1641" s="87"/>
      <c r="E1641" s="87"/>
      <c r="F1641" s="87"/>
      <c r="G1641" s="88"/>
      <c r="H1641" s="89"/>
      <c r="I1641" s="89"/>
      <c r="J1641" s="89"/>
      <c r="K1641" s="89"/>
      <c r="L1641" s="89"/>
      <c r="M1641" s="89"/>
      <c r="N1641" s="89"/>
      <c r="O1641" s="89"/>
      <c r="P1641" s="89"/>
      <c r="Q1641" s="89"/>
      <c r="R1641" s="89"/>
      <c r="S1641" s="89"/>
      <c r="T1641" s="89"/>
      <c r="U1641" s="89"/>
      <c r="V1641" s="10" t="str">
        <f t="shared" si="200"/>
        <v>MISSING</v>
      </c>
      <c r="W1641" s="240" t="str">
        <f t="shared" si="201"/>
        <v xml:space="preserve"> </v>
      </c>
      <c r="X1641" s="88"/>
      <c r="Y1641" s="9" t="str">
        <f t="shared" si="202"/>
        <v>no</v>
      </c>
      <c r="Z1641" s="89"/>
      <c r="AA1641" s="89"/>
      <c r="AB1641" s="89"/>
      <c r="AC1641" s="89"/>
      <c r="AD1641" s="89"/>
      <c r="AE1641" s="89"/>
      <c r="AF1641" s="89"/>
      <c r="AG1641" s="89"/>
      <c r="AH1641" s="89"/>
      <c r="AI1641" s="89"/>
      <c r="AJ1641" s="89"/>
      <c r="AK1641" s="89"/>
      <c r="AL1641" s="89"/>
      <c r="AM1641" s="89"/>
      <c r="AN1641" s="239" t="str">
        <f t="shared" si="203"/>
        <v>MISSING</v>
      </c>
      <c r="AO1641" s="240" t="str">
        <f t="shared" si="204"/>
        <v xml:space="preserve"> </v>
      </c>
      <c r="AP1641" s="239" t="str">
        <f t="shared" si="205"/>
        <v>MISSING</v>
      </c>
      <c r="AQ1641" s="240" t="str">
        <f t="shared" si="206"/>
        <v/>
      </c>
      <c r="AR1641" s="107" t="str">
        <f t="shared" si="207"/>
        <v/>
      </c>
      <c r="AS1641" s="90"/>
    </row>
    <row r="1642" spans="2:45" x14ac:dyDescent="0.25">
      <c r="B1642" s="87"/>
      <c r="C1642" s="87"/>
      <c r="D1642" s="87"/>
      <c r="E1642" s="87"/>
      <c r="F1642" s="87"/>
      <c r="G1642" s="88"/>
      <c r="H1642" s="89"/>
      <c r="I1642" s="89"/>
      <c r="J1642" s="89"/>
      <c r="K1642" s="89"/>
      <c r="L1642" s="89"/>
      <c r="M1642" s="89"/>
      <c r="N1642" s="89"/>
      <c r="O1642" s="89"/>
      <c r="P1642" s="89"/>
      <c r="Q1642" s="89"/>
      <c r="R1642" s="89"/>
      <c r="S1642" s="89"/>
      <c r="T1642" s="89"/>
      <c r="U1642" s="89"/>
      <c r="V1642" s="10" t="str">
        <f t="shared" si="200"/>
        <v>MISSING</v>
      </c>
      <c r="W1642" s="240" t="str">
        <f t="shared" si="201"/>
        <v xml:space="preserve"> </v>
      </c>
      <c r="X1642" s="88"/>
      <c r="Y1642" s="9" t="str">
        <f t="shared" si="202"/>
        <v>no</v>
      </c>
      <c r="Z1642" s="89"/>
      <c r="AA1642" s="89"/>
      <c r="AB1642" s="89"/>
      <c r="AC1642" s="89"/>
      <c r="AD1642" s="89"/>
      <c r="AE1642" s="89"/>
      <c r="AF1642" s="89"/>
      <c r="AG1642" s="89"/>
      <c r="AH1642" s="89"/>
      <c r="AI1642" s="89"/>
      <c r="AJ1642" s="89"/>
      <c r="AK1642" s="89"/>
      <c r="AL1642" s="89"/>
      <c r="AM1642" s="89"/>
      <c r="AN1642" s="239" t="str">
        <f t="shared" si="203"/>
        <v>MISSING</v>
      </c>
      <c r="AO1642" s="240" t="str">
        <f t="shared" si="204"/>
        <v xml:space="preserve"> </v>
      </c>
      <c r="AP1642" s="239" t="str">
        <f t="shared" si="205"/>
        <v>MISSING</v>
      </c>
      <c r="AQ1642" s="240" t="str">
        <f t="shared" si="206"/>
        <v/>
      </c>
      <c r="AR1642" s="107" t="str">
        <f t="shared" si="207"/>
        <v/>
      </c>
      <c r="AS1642" s="90"/>
    </row>
    <row r="1643" spans="2:45" x14ac:dyDescent="0.25">
      <c r="B1643" s="87"/>
      <c r="C1643" s="87"/>
      <c r="D1643" s="87"/>
      <c r="E1643" s="87"/>
      <c r="F1643" s="87"/>
      <c r="G1643" s="88"/>
      <c r="H1643" s="89"/>
      <c r="I1643" s="89"/>
      <c r="J1643" s="89"/>
      <c r="K1643" s="89"/>
      <c r="L1643" s="89"/>
      <c r="M1643" s="89"/>
      <c r="N1643" s="89"/>
      <c r="O1643" s="89"/>
      <c r="P1643" s="89"/>
      <c r="Q1643" s="89"/>
      <c r="R1643" s="89"/>
      <c r="S1643" s="89"/>
      <c r="T1643" s="89"/>
      <c r="U1643" s="89"/>
      <c r="V1643" s="10" t="str">
        <f t="shared" si="200"/>
        <v>MISSING</v>
      </c>
      <c r="W1643" s="240" t="str">
        <f t="shared" si="201"/>
        <v xml:space="preserve"> </v>
      </c>
      <c r="X1643" s="88"/>
      <c r="Y1643" s="9" t="str">
        <f t="shared" si="202"/>
        <v>no</v>
      </c>
      <c r="Z1643" s="89"/>
      <c r="AA1643" s="89"/>
      <c r="AB1643" s="89"/>
      <c r="AC1643" s="89"/>
      <c r="AD1643" s="89"/>
      <c r="AE1643" s="89"/>
      <c r="AF1643" s="89"/>
      <c r="AG1643" s="89"/>
      <c r="AH1643" s="89"/>
      <c r="AI1643" s="89"/>
      <c r="AJ1643" s="89"/>
      <c r="AK1643" s="89"/>
      <c r="AL1643" s="89"/>
      <c r="AM1643" s="89"/>
      <c r="AN1643" s="239" t="str">
        <f t="shared" si="203"/>
        <v>MISSING</v>
      </c>
      <c r="AO1643" s="240" t="str">
        <f t="shared" si="204"/>
        <v xml:space="preserve"> </v>
      </c>
      <c r="AP1643" s="239" t="str">
        <f t="shared" si="205"/>
        <v>MISSING</v>
      </c>
      <c r="AQ1643" s="240" t="str">
        <f t="shared" si="206"/>
        <v/>
      </c>
      <c r="AR1643" s="107" t="str">
        <f t="shared" si="207"/>
        <v/>
      </c>
      <c r="AS1643" s="90"/>
    </row>
    <row r="1644" spans="2:45" x14ac:dyDescent="0.25">
      <c r="B1644" s="87"/>
      <c r="C1644" s="87"/>
      <c r="D1644" s="87"/>
      <c r="E1644" s="87"/>
      <c r="F1644" s="87"/>
      <c r="G1644" s="88"/>
      <c r="H1644" s="89"/>
      <c r="I1644" s="89"/>
      <c r="J1644" s="89"/>
      <c r="K1644" s="89"/>
      <c r="L1644" s="89"/>
      <c r="M1644" s="89"/>
      <c r="N1644" s="89"/>
      <c r="O1644" s="89"/>
      <c r="P1644" s="89"/>
      <c r="Q1644" s="89"/>
      <c r="R1644" s="89"/>
      <c r="S1644" s="89"/>
      <c r="T1644" s="89"/>
      <c r="U1644" s="89"/>
      <c r="V1644" s="10" t="str">
        <f t="shared" si="200"/>
        <v>MISSING</v>
      </c>
      <c r="W1644" s="240" t="str">
        <f t="shared" si="201"/>
        <v xml:space="preserve"> </v>
      </c>
      <c r="X1644" s="88"/>
      <c r="Y1644" s="9" t="str">
        <f t="shared" si="202"/>
        <v>no</v>
      </c>
      <c r="Z1644" s="89"/>
      <c r="AA1644" s="89"/>
      <c r="AB1644" s="89"/>
      <c r="AC1644" s="89"/>
      <c r="AD1644" s="89"/>
      <c r="AE1644" s="89"/>
      <c r="AF1644" s="89"/>
      <c r="AG1644" s="89"/>
      <c r="AH1644" s="89"/>
      <c r="AI1644" s="89"/>
      <c r="AJ1644" s="89"/>
      <c r="AK1644" s="89"/>
      <c r="AL1644" s="89"/>
      <c r="AM1644" s="89"/>
      <c r="AN1644" s="239" t="str">
        <f t="shared" si="203"/>
        <v>MISSING</v>
      </c>
      <c r="AO1644" s="240" t="str">
        <f t="shared" si="204"/>
        <v xml:space="preserve"> </v>
      </c>
      <c r="AP1644" s="239" t="str">
        <f t="shared" si="205"/>
        <v>MISSING</v>
      </c>
      <c r="AQ1644" s="240" t="str">
        <f t="shared" si="206"/>
        <v/>
      </c>
      <c r="AR1644" s="107" t="str">
        <f t="shared" si="207"/>
        <v/>
      </c>
      <c r="AS1644" s="90"/>
    </row>
    <row r="1645" spans="2:45" x14ac:dyDescent="0.25">
      <c r="B1645" s="87"/>
      <c r="C1645" s="87"/>
      <c r="D1645" s="87"/>
      <c r="E1645" s="87"/>
      <c r="F1645" s="87"/>
      <c r="G1645" s="88"/>
      <c r="H1645" s="89"/>
      <c r="I1645" s="89"/>
      <c r="J1645" s="89"/>
      <c r="K1645" s="89"/>
      <c r="L1645" s="89"/>
      <c r="M1645" s="89"/>
      <c r="N1645" s="89"/>
      <c r="O1645" s="89"/>
      <c r="P1645" s="89"/>
      <c r="Q1645" s="89"/>
      <c r="R1645" s="89"/>
      <c r="S1645" s="89"/>
      <c r="T1645" s="89"/>
      <c r="U1645" s="89"/>
      <c r="V1645" s="10" t="str">
        <f t="shared" si="200"/>
        <v>MISSING</v>
      </c>
      <c r="W1645" s="240" t="str">
        <f t="shared" si="201"/>
        <v xml:space="preserve"> </v>
      </c>
      <c r="X1645" s="88"/>
      <c r="Y1645" s="9" t="str">
        <f t="shared" si="202"/>
        <v>no</v>
      </c>
      <c r="Z1645" s="89"/>
      <c r="AA1645" s="89"/>
      <c r="AB1645" s="89"/>
      <c r="AC1645" s="89"/>
      <c r="AD1645" s="89"/>
      <c r="AE1645" s="89"/>
      <c r="AF1645" s="89"/>
      <c r="AG1645" s="89"/>
      <c r="AH1645" s="89"/>
      <c r="AI1645" s="89"/>
      <c r="AJ1645" s="89"/>
      <c r="AK1645" s="89"/>
      <c r="AL1645" s="89"/>
      <c r="AM1645" s="89"/>
      <c r="AN1645" s="239" t="str">
        <f t="shared" si="203"/>
        <v>MISSING</v>
      </c>
      <c r="AO1645" s="240" t="str">
        <f t="shared" si="204"/>
        <v xml:space="preserve"> </v>
      </c>
      <c r="AP1645" s="239" t="str">
        <f t="shared" si="205"/>
        <v>MISSING</v>
      </c>
      <c r="AQ1645" s="240" t="str">
        <f t="shared" si="206"/>
        <v/>
      </c>
      <c r="AR1645" s="107" t="str">
        <f t="shared" si="207"/>
        <v/>
      </c>
      <c r="AS1645" s="90"/>
    </row>
    <row r="1646" spans="2:45" x14ac:dyDescent="0.25">
      <c r="B1646" s="87"/>
      <c r="C1646" s="87"/>
      <c r="D1646" s="87"/>
      <c r="E1646" s="87"/>
      <c r="F1646" s="87"/>
      <c r="G1646" s="88"/>
      <c r="H1646" s="89"/>
      <c r="I1646" s="89"/>
      <c r="J1646" s="89"/>
      <c r="K1646" s="89"/>
      <c r="L1646" s="89"/>
      <c r="M1646" s="89"/>
      <c r="N1646" s="89"/>
      <c r="O1646" s="89"/>
      <c r="P1646" s="89"/>
      <c r="Q1646" s="89"/>
      <c r="R1646" s="89"/>
      <c r="S1646" s="89"/>
      <c r="T1646" s="89"/>
      <c r="U1646" s="89"/>
      <c r="V1646" s="10" t="str">
        <f t="shared" si="200"/>
        <v>MISSING</v>
      </c>
      <c r="W1646" s="240" t="str">
        <f t="shared" si="201"/>
        <v xml:space="preserve"> </v>
      </c>
      <c r="X1646" s="88"/>
      <c r="Y1646" s="9" t="str">
        <f t="shared" si="202"/>
        <v>no</v>
      </c>
      <c r="Z1646" s="89"/>
      <c r="AA1646" s="89"/>
      <c r="AB1646" s="89"/>
      <c r="AC1646" s="89"/>
      <c r="AD1646" s="89"/>
      <c r="AE1646" s="89"/>
      <c r="AF1646" s="89"/>
      <c r="AG1646" s="89"/>
      <c r="AH1646" s="89"/>
      <c r="AI1646" s="89"/>
      <c r="AJ1646" s="89"/>
      <c r="AK1646" s="89"/>
      <c r="AL1646" s="89"/>
      <c r="AM1646" s="89"/>
      <c r="AN1646" s="239" t="str">
        <f t="shared" si="203"/>
        <v>MISSING</v>
      </c>
      <c r="AO1646" s="240" t="str">
        <f t="shared" si="204"/>
        <v xml:space="preserve"> </v>
      </c>
      <c r="AP1646" s="239" t="str">
        <f t="shared" si="205"/>
        <v>MISSING</v>
      </c>
      <c r="AQ1646" s="240" t="str">
        <f t="shared" si="206"/>
        <v/>
      </c>
      <c r="AR1646" s="107" t="str">
        <f t="shared" si="207"/>
        <v/>
      </c>
      <c r="AS1646" s="90"/>
    </row>
    <row r="1647" spans="2:45" x14ac:dyDescent="0.25">
      <c r="B1647" s="87"/>
      <c r="C1647" s="87"/>
      <c r="D1647" s="87"/>
      <c r="E1647" s="87"/>
      <c r="F1647" s="87"/>
      <c r="G1647" s="88"/>
      <c r="H1647" s="89"/>
      <c r="I1647" s="89"/>
      <c r="J1647" s="89"/>
      <c r="K1647" s="89"/>
      <c r="L1647" s="89"/>
      <c r="M1647" s="89"/>
      <c r="N1647" s="89"/>
      <c r="O1647" s="89"/>
      <c r="P1647" s="89"/>
      <c r="Q1647" s="89"/>
      <c r="R1647" s="89"/>
      <c r="S1647" s="89"/>
      <c r="T1647" s="89"/>
      <c r="U1647" s="89"/>
      <c r="V1647" s="10" t="str">
        <f t="shared" si="200"/>
        <v>MISSING</v>
      </c>
      <c r="W1647" s="240" t="str">
        <f t="shared" si="201"/>
        <v xml:space="preserve"> </v>
      </c>
      <c r="X1647" s="88"/>
      <c r="Y1647" s="9" t="str">
        <f t="shared" si="202"/>
        <v>no</v>
      </c>
      <c r="Z1647" s="89"/>
      <c r="AA1647" s="89"/>
      <c r="AB1647" s="89"/>
      <c r="AC1647" s="89"/>
      <c r="AD1647" s="89"/>
      <c r="AE1647" s="89"/>
      <c r="AF1647" s="89"/>
      <c r="AG1647" s="89"/>
      <c r="AH1647" s="89"/>
      <c r="AI1647" s="89"/>
      <c r="AJ1647" s="89"/>
      <c r="AK1647" s="89"/>
      <c r="AL1647" s="89"/>
      <c r="AM1647" s="89"/>
      <c r="AN1647" s="239" t="str">
        <f t="shared" si="203"/>
        <v>MISSING</v>
      </c>
      <c r="AO1647" s="240" t="str">
        <f t="shared" si="204"/>
        <v xml:space="preserve"> </v>
      </c>
      <c r="AP1647" s="239" t="str">
        <f t="shared" si="205"/>
        <v>MISSING</v>
      </c>
      <c r="AQ1647" s="240" t="str">
        <f t="shared" si="206"/>
        <v/>
      </c>
      <c r="AR1647" s="107" t="str">
        <f t="shared" si="207"/>
        <v/>
      </c>
      <c r="AS1647" s="90"/>
    </row>
    <row r="1648" spans="2:45" x14ac:dyDescent="0.25">
      <c r="B1648" s="87"/>
      <c r="C1648" s="87"/>
      <c r="D1648" s="87"/>
      <c r="E1648" s="87"/>
      <c r="F1648" s="87"/>
      <c r="G1648" s="88"/>
      <c r="H1648" s="89"/>
      <c r="I1648" s="89"/>
      <c r="J1648" s="89"/>
      <c r="K1648" s="89"/>
      <c r="L1648" s="89"/>
      <c r="M1648" s="89"/>
      <c r="N1648" s="89"/>
      <c r="O1648" s="89"/>
      <c r="P1648" s="89"/>
      <c r="Q1648" s="89"/>
      <c r="R1648" s="89"/>
      <c r="S1648" s="89"/>
      <c r="T1648" s="89"/>
      <c r="U1648" s="89"/>
      <c r="V1648" s="10" t="str">
        <f t="shared" si="200"/>
        <v>MISSING</v>
      </c>
      <c r="W1648" s="240" t="str">
        <f t="shared" si="201"/>
        <v xml:space="preserve"> </v>
      </c>
      <c r="X1648" s="88"/>
      <c r="Y1648" s="9" t="str">
        <f t="shared" si="202"/>
        <v>no</v>
      </c>
      <c r="Z1648" s="89"/>
      <c r="AA1648" s="89"/>
      <c r="AB1648" s="89"/>
      <c r="AC1648" s="89"/>
      <c r="AD1648" s="89"/>
      <c r="AE1648" s="89"/>
      <c r="AF1648" s="89"/>
      <c r="AG1648" s="89"/>
      <c r="AH1648" s="89"/>
      <c r="AI1648" s="89"/>
      <c r="AJ1648" s="89"/>
      <c r="AK1648" s="89"/>
      <c r="AL1648" s="89"/>
      <c r="AM1648" s="89"/>
      <c r="AN1648" s="239" t="str">
        <f t="shared" si="203"/>
        <v>MISSING</v>
      </c>
      <c r="AO1648" s="240" t="str">
        <f t="shared" si="204"/>
        <v xml:space="preserve"> </v>
      </c>
      <c r="AP1648" s="239" t="str">
        <f t="shared" si="205"/>
        <v>MISSING</v>
      </c>
      <c r="AQ1648" s="240" t="str">
        <f t="shared" si="206"/>
        <v/>
      </c>
      <c r="AR1648" s="107" t="str">
        <f t="shared" si="207"/>
        <v/>
      </c>
      <c r="AS1648" s="90"/>
    </row>
    <row r="1649" spans="2:45" x14ac:dyDescent="0.25">
      <c r="B1649" s="87"/>
      <c r="C1649" s="87"/>
      <c r="D1649" s="87"/>
      <c r="E1649" s="87"/>
      <c r="F1649" s="87"/>
      <c r="G1649" s="88"/>
      <c r="H1649" s="89"/>
      <c r="I1649" s="89"/>
      <c r="J1649" s="89"/>
      <c r="K1649" s="89"/>
      <c r="L1649" s="89"/>
      <c r="M1649" s="89"/>
      <c r="N1649" s="89"/>
      <c r="O1649" s="89"/>
      <c r="P1649" s="89"/>
      <c r="Q1649" s="89"/>
      <c r="R1649" s="89"/>
      <c r="S1649" s="89"/>
      <c r="T1649" s="89"/>
      <c r="U1649" s="89"/>
      <c r="V1649" s="10" t="str">
        <f t="shared" si="200"/>
        <v>MISSING</v>
      </c>
      <c r="W1649" s="240" t="str">
        <f t="shared" si="201"/>
        <v xml:space="preserve"> </v>
      </c>
      <c r="X1649" s="88"/>
      <c r="Y1649" s="9" t="str">
        <f t="shared" si="202"/>
        <v>no</v>
      </c>
      <c r="Z1649" s="89"/>
      <c r="AA1649" s="89"/>
      <c r="AB1649" s="89"/>
      <c r="AC1649" s="89"/>
      <c r="AD1649" s="89"/>
      <c r="AE1649" s="89"/>
      <c r="AF1649" s="89"/>
      <c r="AG1649" s="89"/>
      <c r="AH1649" s="89"/>
      <c r="AI1649" s="89"/>
      <c r="AJ1649" s="89"/>
      <c r="AK1649" s="89"/>
      <c r="AL1649" s="89"/>
      <c r="AM1649" s="89"/>
      <c r="AN1649" s="239" t="str">
        <f t="shared" si="203"/>
        <v>MISSING</v>
      </c>
      <c r="AO1649" s="240" t="str">
        <f t="shared" si="204"/>
        <v xml:space="preserve"> </v>
      </c>
      <c r="AP1649" s="239" t="str">
        <f t="shared" si="205"/>
        <v>MISSING</v>
      </c>
      <c r="AQ1649" s="240" t="str">
        <f t="shared" si="206"/>
        <v/>
      </c>
      <c r="AR1649" s="107" t="str">
        <f t="shared" si="207"/>
        <v/>
      </c>
      <c r="AS1649" s="90"/>
    </row>
    <row r="1650" spans="2:45" x14ac:dyDescent="0.25">
      <c r="B1650" s="87"/>
      <c r="C1650" s="87"/>
      <c r="D1650" s="87"/>
      <c r="E1650" s="87"/>
      <c r="F1650" s="87"/>
      <c r="G1650" s="88"/>
      <c r="H1650" s="89"/>
      <c r="I1650" s="89"/>
      <c r="J1650" s="89"/>
      <c r="K1650" s="89"/>
      <c r="L1650" s="89"/>
      <c r="M1650" s="89"/>
      <c r="N1650" s="89"/>
      <c r="O1650" s="89"/>
      <c r="P1650" s="89"/>
      <c r="Q1650" s="89"/>
      <c r="R1650" s="89"/>
      <c r="S1650" s="89"/>
      <c r="T1650" s="89"/>
      <c r="U1650" s="89"/>
      <c r="V1650" s="10" t="str">
        <f t="shared" si="200"/>
        <v>MISSING</v>
      </c>
      <c r="W1650" s="240" t="str">
        <f t="shared" si="201"/>
        <v xml:space="preserve"> </v>
      </c>
      <c r="X1650" s="88"/>
      <c r="Y1650" s="9" t="str">
        <f t="shared" si="202"/>
        <v>no</v>
      </c>
      <c r="Z1650" s="89"/>
      <c r="AA1650" s="89"/>
      <c r="AB1650" s="89"/>
      <c r="AC1650" s="89"/>
      <c r="AD1650" s="89"/>
      <c r="AE1650" s="89"/>
      <c r="AF1650" s="89"/>
      <c r="AG1650" s="89"/>
      <c r="AH1650" s="89"/>
      <c r="AI1650" s="89"/>
      <c r="AJ1650" s="89"/>
      <c r="AK1650" s="89"/>
      <c r="AL1650" s="89"/>
      <c r="AM1650" s="89"/>
      <c r="AN1650" s="239" t="str">
        <f t="shared" si="203"/>
        <v>MISSING</v>
      </c>
      <c r="AO1650" s="240" t="str">
        <f t="shared" si="204"/>
        <v xml:space="preserve"> </v>
      </c>
      <c r="AP1650" s="239" t="str">
        <f t="shared" si="205"/>
        <v>MISSING</v>
      </c>
      <c r="AQ1650" s="240" t="str">
        <f t="shared" si="206"/>
        <v/>
      </c>
      <c r="AR1650" s="107" t="str">
        <f t="shared" si="207"/>
        <v/>
      </c>
      <c r="AS1650" s="90"/>
    </row>
    <row r="1651" spans="2:45" x14ac:dyDescent="0.25">
      <c r="B1651" s="87"/>
      <c r="C1651" s="87"/>
      <c r="D1651" s="87"/>
      <c r="E1651" s="87"/>
      <c r="F1651" s="87"/>
      <c r="G1651" s="88"/>
      <c r="H1651" s="89"/>
      <c r="I1651" s="89"/>
      <c r="J1651" s="89"/>
      <c r="K1651" s="89"/>
      <c r="L1651" s="89"/>
      <c r="M1651" s="89"/>
      <c r="N1651" s="89"/>
      <c r="O1651" s="89"/>
      <c r="P1651" s="89"/>
      <c r="Q1651" s="89"/>
      <c r="R1651" s="89"/>
      <c r="S1651" s="89"/>
      <c r="T1651" s="89"/>
      <c r="U1651" s="89"/>
      <c r="V1651" s="10" t="str">
        <f t="shared" si="200"/>
        <v>MISSING</v>
      </c>
      <c r="W1651" s="240" t="str">
        <f t="shared" si="201"/>
        <v xml:space="preserve"> </v>
      </c>
      <c r="X1651" s="88"/>
      <c r="Y1651" s="9" t="str">
        <f t="shared" si="202"/>
        <v>no</v>
      </c>
      <c r="Z1651" s="89"/>
      <c r="AA1651" s="89"/>
      <c r="AB1651" s="89"/>
      <c r="AC1651" s="89"/>
      <c r="AD1651" s="89"/>
      <c r="AE1651" s="89"/>
      <c r="AF1651" s="89"/>
      <c r="AG1651" s="89"/>
      <c r="AH1651" s="89"/>
      <c r="AI1651" s="89"/>
      <c r="AJ1651" s="89"/>
      <c r="AK1651" s="89"/>
      <c r="AL1651" s="89"/>
      <c r="AM1651" s="89"/>
      <c r="AN1651" s="239" t="str">
        <f t="shared" si="203"/>
        <v>MISSING</v>
      </c>
      <c r="AO1651" s="240" t="str">
        <f t="shared" si="204"/>
        <v xml:space="preserve"> </v>
      </c>
      <c r="AP1651" s="239" t="str">
        <f t="shared" si="205"/>
        <v>MISSING</v>
      </c>
      <c r="AQ1651" s="240" t="str">
        <f t="shared" si="206"/>
        <v/>
      </c>
      <c r="AR1651" s="107" t="str">
        <f t="shared" si="207"/>
        <v/>
      </c>
      <c r="AS1651" s="90"/>
    </row>
    <row r="1652" spans="2:45" x14ac:dyDescent="0.25">
      <c r="B1652" s="87"/>
      <c r="C1652" s="87"/>
      <c r="D1652" s="87"/>
      <c r="E1652" s="87"/>
      <c r="F1652" s="87"/>
      <c r="G1652" s="88"/>
      <c r="H1652" s="89"/>
      <c r="I1652" s="89"/>
      <c r="J1652" s="89"/>
      <c r="K1652" s="89"/>
      <c r="L1652" s="89"/>
      <c r="M1652" s="89"/>
      <c r="N1652" s="89"/>
      <c r="O1652" s="89"/>
      <c r="P1652" s="89"/>
      <c r="Q1652" s="89"/>
      <c r="R1652" s="89"/>
      <c r="S1652" s="89"/>
      <c r="T1652" s="89"/>
      <c r="U1652" s="89"/>
      <c r="V1652" s="10" t="str">
        <f t="shared" si="200"/>
        <v>MISSING</v>
      </c>
      <c r="W1652" s="240" t="str">
        <f t="shared" si="201"/>
        <v xml:space="preserve"> </v>
      </c>
      <c r="X1652" s="88"/>
      <c r="Y1652" s="9" t="str">
        <f t="shared" si="202"/>
        <v>no</v>
      </c>
      <c r="Z1652" s="89"/>
      <c r="AA1652" s="89"/>
      <c r="AB1652" s="89"/>
      <c r="AC1652" s="89"/>
      <c r="AD1652" s="89"/>
      <c r="AE1652" s="89"/>
      <c r="AF1652" s="89"/>
      <c r="AG1652" s="89"/>
      <c r="AH1652" s="89"/>
      <c r="AI1652" s="89"/>
      <c r="AJ1652" s="89"/>
      <c r="AK1652" s="89"/>
      <c r="AL1652" s="89"/>
      <c r="AM1652" s="89"/>
      <c r="AN1652" s="239" t="str">
        <f t="shared" si="203"/>
        <v>MISSING</v>
      </c>
      <c r="AO1652" s="240" t="str">
        <f t="shared" si="204"/>
        <v xml:space="preserve"> </v>
      </c>
      <c r="AP1652" s="239" t="str">
        <f t="shared" si="205"/>
        <v>MISSING</v>
      </c>
      <c r="AQ1652" s="240" t="str">
        <f t="shared" si="206"/>
        <v/>
      </c>
      <c r="AR1652" s="107" t="str">
        <f t="shared" si="207"/>
        <v/>
      </c>
      <c r="AS1652" s="90"/>
    </row>
    <row r="1653" spans="2:45" x14ac:dyDescent="0.25">
      <c r="B1653" s="87"/>
      <c r="C1653" s="87"/>
      <c r="D1653" s="87"/>
      <c r="E1653" s="87"/>
      <c r="F1653" s="87"/>
      <c r="G1653" s="88"/>
      <c r="H1653" s="89"/>
      <c r="I1653" s="89"/>
      <c r="J1653" s="89"/>
      <c r="K1653" s="89"/>
      <c r="L1653" s="89"/>
      <c r="M1653" s="89"/>
      <c r="N1653" s="89"/>
      <c r="O1653" s="89"/>
      <c r="P1653" s="89"/>
      <c r="Q1653" s="89"/>
      <c r="R1653" s="89"/>
      <c r="S1653" s="89"/>
      <c r="T1653" s="89"/>
      <c r="U1653" s="89"/>
      <c r="V1653" s="10" t="str">
        <f t="shared" si="200"/>
        <v>MISSING</v>
      </c>
      <c r="W1653" s="240" t="str">
        <f t="shared" si="201"/>
        <v xml:space="preserve"> </v>
      </c>
      <c r="X1653" s="88"/>
      <c r="Y1653" s="9" t="str">
        <f t="shared" si="202"/>
        <v>no</v>
      </c>
      <c r="Z1653" s="89"/>
      <c r="AA1653" s="89"/>
      <c r="AB1653" s="89"/>
      <c r="AC1653" s="89"/>
      <c r="AD1653" s="89"/>
      <c r="AE1653" s="89"/>
      <c r="AF1653" s="89"/>
      <c r="AG1653" s="89"/>
      <c r="AH1653" s="89"/>
      <c r="AI1653" s="89"/>
      <c r="AJ1653" s="89"/>
      <c r="AK1653" s="89"/>
      <c r="AL1653" s="89"/>
      <c r="AM1653" s="89"/>
      <c r="AN1653" s="239" t="str">
        <f t="shared" si="203"/>
        <v>MISSING</v>
      </c>
      <c r="AO1653" s="240" t="str">
        <f t="shared" si="204"/>
        <v xml:space="preserve"> </v>
      </c>
      <c r="AP1653" s="239" t="str">
        <f t="shared" si="205"/>
        <v>MISSING</v>
      </c>
      <c r="AQ1653" s="240" t="str">
        <f t="shared" si="206"/>
        <v/>
      </c>
      <c r="AR1653" s="107" t="str">
        <f t="shared" si="207"/>
        <v/>
      </c>
      <c r="AS1653" s="90"/>
    </row>
    <row r="1654" spans="2:45" x14ac:dyDescent="0.25">
      <c r="B1654" s="87"/>
      <c r="C1654" s="87"/>
      <c r="D1654" s="87"/>
      <c r="E1654" s="87"/>
      <c r="F1654" s="87"/>
      <c r="G1654" s="88"/>
      <c r="H1654" s="89"/>
      <c r="I1654" s="89"/>
      <c r="J1654" s="89"/>
      <c r="K1654" s="89"/>
      <c r="L1654" s="89"/>
      <c r="M1654" s="89"/>
      <c r="N1654" s="89"/>
      <c r="O1654" s="89"/>
      <c r="P1654" s="89"/>
      <c r="Q1654" s="89"/>
      <c r="R1654" s="89"/>
      <c r="S1654" s="89"/>
      <c r="T1654" s="89"/>
      <c r="U1654" s="89"/>
      <c r="V1654" s="10" t="str">
        <f t="shared" si="200"/>
        <v>MISSING</v>
      </c>
      <c r="W1654" s="240" t="str">
        <f t="shared" si="201"/>
        <v xml:space="preserve"> </v>
      </c>
      <c r="X1654" s="88"/>
      <c r="Y1654" s="9" t="str">
        <f t="shared" si="202"/>
        <v>no</v>
      </c>
      <c r="Z1654" s="89"/>
      <c r="AA1654" s="89"/>
      <c r="AB1654" s="89"/>
      <c r="AC1654" s="89"/>
      <c r="AD1654" s="89"/>
      <c r="AE1654" s="89"/>
      <c r="AF1654" s="89"/>
      <c r="AG1654" s="89"/>
      <c r="AH1654" s="89"/>
      <c r="AI1654" s="89"/>
      <c r="AJ1654" s="89"/>
      <c r="AK1654" s="89"/>
      <c r="AL1654" s="89"/>
      <c r="AM1654" s="89"/>
      <c r="AN1654" s="239" t="str">
        <f t="shared" si="203"/>
        <v>MISSING</v>
      </c>
      <c r="AO1654" s="240" t="str">
        <f t="shared" si="204"/>
        <v xml:space="preserve"> </v>
      </c>
      <c r="AP1654" s="239" t="str">
        <f t="shared" si="205"/>
        <v>MISSING</v>
      </c>
      <c r="AQ1654" s="240" t="str">
        <f t="shared" si="206"/>
        <v/>
      </c>
      <c r="AR1654" s="107" t="str">
        <f t="shared" si="207"/>
        <v/>
      </c>
      <c r="AS1654" s="90"/>
    </row>
    <row r="1655" spans="2:45" x14ac:dyDescent="0.25">
      <c r="B1655" s="87"/>
      <c r="C1655" s="87"/>
      <c r="D1655" s="87"/>
      <c r="E1655" s="87"/>
      <c r="F1655" s="87"/>
      <c r="G1655" s="88"/>
      <c r="H1655" s="89"/>
      <c r="I1655" s="89"/>
      <c r="J1655" s="89"/>
      <c r="K1655" s="89"/>
      <c r="L1655" s="89"/>
      <c r="M1655" s="89"/>
      <c r="N1655" s="89"/>
      <c r="O1655" s="89"/>
      <c r="P1655" s="89"/>
      <c r="Q1655" s="89"/>
      <c r="R1655" s="89"/>
      <c r="S1655" s="89"/>
      <c r="T1655" s="89"/>
      <c r="U1655" s="89"/>
      <c r="V1655" s="10" t="str">
        <f t="shared" si="200"/>
        <v>MISSING</v>
      </c>
      <c r="W1655" s="240" t="str">
        <f t="shared" si="201"/>
        <v xml:space="preserve"> </v>
      </c>
      <c r="X1655" s="88"/>
      <c r="Y1655" s="9" t="str">
        <f t="shared" si="202"/>
        <v>no</v>
      </c>
      <c r="Z1655" s="89"/>
      <c r="AA1655" s="89"/>
      <c r="AB1655" s="89"/>
      <c r="AC1655" s="89"/>
      <c r="AD1655" s="89"/>
      <c r="AE1655" s="89"/>
      <c r="AF1655" s="89"/>
      <c r="AG1655" s="89"/>
      <c r="AH1655" s="89"/>
      <c r="AI1655" s="89"/>
      <c r="AJ1655" s="89"/>
      <c r="AK1655" s="89"/>
      <c r="AL1655" s="89"/>
      <c r="AM1655" s="89"/>
      <c r="AN1655" s="239" t="str">
        <f t="shared" si="203"/>
        <v>MISSING</v>
      </c>
      <c r="AO1655" s="240" t="str">
        <f t="shared" si="204"/>
        <v xml:space="preserve"> </v>
      </c>
      <c r="AP1655" s="239" t="str">
        <f t="shared" si="205"/>
        <v>MISSING</v>
      </c>
      <c r="AQ1655" s="240" t="str">
        <f t="shared" si="206"/>
        <v/>
      </c>
      <c r="AR1655" s="107" t="str">
        <f t="shared" si="207"/>
        <v/>
      </c>
      <c r="AS1655" s="90"/>
    </row>
    <row r="1656" spans="2:45" x14ac:dyDescent="0.25">
      <c r="B1656" s="87"/>
      <c r="C1656" s="87"/>
      <c r="D1656" s="87"/>
      <c r="E1656" s="87"/>
      <c r="F1656" s="87"/>
      <c r="G1656" s="88"/>
      <c r="H1656" s="89"/>
      <c r="I1656" s="89"/>
      <c r="J1656" s="89"/>
      <c r="K1656" s="89"/>
      <c r="L1656" s="89"/>
      <c r="M1656" s="89"/>
      <c r="N1656" s="89"/>
      <c r="O1656" s="89"/>
      <c r="P1656" s="89"/>
      <c r="Q1656" s="89"/>
      <c r="R1656" s="89"/>
      <c r="S1656" s="89"/>
      <c r="T1656" s="89"/>
      <c r="U1656" s="89"/>
      <c r="V1656" s="10" t="str">
        <f t="shared" si="200"/>
        <v>MISSING</v>
      </c>
      <c r="W1656" s="240" t="str">
        <f t="shared" si="201"/>
        <v xml:space="preserve"> </v>
      </c>
      <c r="X1656" s="88"/>
      <c r="Y1656" s="9" t="str">
        <f t="shared" si="202"/>
        <v>no</v>
      </c>
      <c r="Z1656" s="89"/>
      <c r="AA1656" s="89"/>
      <c r="AB1656" s="89"/>
      <c r="AC1656" s="89"/>
      <c r="AD1656" s="89"/>
      <c r="AE1656" s="89"/>
      <c r="AF1656" s="89"/>
      <c r="AG1656" s="89"/>
      <c r="AH1656" s="89"/>
      <c r="AI1656" s="89"/>
      <c r="AJ1656" s="89"/>
      <c r="AK1656" s="89"/>
      <c r="AL1656" s="89"/>
      <c r="AM1656" s="89"/>
      <c r="AN1656" s="239" t="str">
        <f t="shared" si="203"/>
        <v>MISSING</v>
      </c>
      <c r="AO1656" s="240" t="str">
        <f t="shared" si="204"/>
        <v xml:space="preserve"> </v>
      </c>
      <c r="AP1656" s="239" t="str">
        <f t="shared" si="205"/>
        <v>MISSING</v>
      </c>
      <c r="AQ1656" s="240" t="str">
        <f t="shared" si="206"/>
        <v/>
      </c>
      <c r="AR1656" s="107" t="str">
        <f t="shared" si="207"/>
        <v/>
      </c>
      <c r="AS1656" s="90"/>
    </row>
    <row r="1657" spans="2:45" x14ac:dyDescent="0.25">
      <c r="B1657" s="87"/>
      <c r="C1657" s="87"/>
      <c r="D1657" s="87"/>
      <c r="E1657" s="87"/>
      <c r="F1657" s="87"/>
      <c r="G1657" s="88"/>
      <c r="H1657" s="89"/>
      <c r="I1657" s="89"/>
      <c r="J1657" s="89"/>
      <c r="K1657" s="89"/>
      <c r="L1657" s="89"/>
      <c r="M1657" s="89"/>
      <c r="N1657" s="89"/>
      <c r="O1657" s="89"/>
      <c r="P1657" s="89"/>
      <c r="Q1657" s="89"/>
      <c r="R1657" s="89"/>
      <c r="S1657" s="89"/>
      <c r="T1657" s="89"/>
      <c r="U1657" s="89"/>
      <c r="V1657" s="10" t="str">
        <f t="shared" si="200"/>
        <v>MISSING</v>
      </c>
      <c r="W1657" s="240" t="str">
        <f t="shared" si="201"/>
        <v xml:space="preserve"> </v>
      </c>
      <c r="X1657" s="88"/>
      <c r="Y1657" s="9" t="str">
        <f t="shared" si="202"/>
        <v>no</v>
      </c>
      <c r="Z1657" s="89"/>
      <c r="AA1657" s="89"/>
      <c r="AB1657" s="89"/>
      <c r="AC1657" s="89"/>
      <c r="AD1657" s="89"/>
      <c r="AE1657" s="89"/>
      <c r="AF1657" s="89"/>
      <c r="AG1657" s="89"/>
      <c r="AH1657" s="89"/>
      <c r="AI1657" s="89"/>
      <c r="AJ1657" s="89"/>
      <c r="AK1657" s="89"/>
      <c r="AL1657" s="89"/>
      <c r="AM1657" s="89"/>
      <c r="AN1657" s="239" t="str">
        <f t="shared" si="203"/>
        <v>MISSING</v>
      </c>
      <c r="AO1657" s="240" t="str">
        <f t="shared" si="204"/>
        <v xml:space="preserve"> </v>
      </c>
      <c r="AP1657" s="239" t="str">
        <f t="shared" si="205"/>
        <v>MISSING</v>
      </c>
      <c r="AQ1657" s="240" t="str">
        <f t="shared" si="206"/>
        <v/>
      </c>
      <c r="AR1657" s="107" t="str">
        <f t="shared" si="207"/>
        <v/>
      </c>
      <c r="AS1657" s="90"/>
    </row>
    <row r="1658" spans="2:45" x14ac:dyDescent="0.25">
      <c r="B1658" s="87"/>
      <c r="C1658" s="87"/>
      <c r="D1658" s="87"/>
      <c r="E1658" s="87"/>
      <c r="F1658" s="87"/>
      <c r="G1658" s="88"/>
      <c r="H1658" s="89"/>
      <c r="I1658" s="89"/>
      <c r="J1658" s="89"/>
      <c r="K1658" s="89"/>
      <c r="L1658" s="89"/>
      <c r="M1658" s="89"/>
      <c r="N1658" s="89"/>
      <c r="O1658" s="89"/>
      <c r="P1658" s="89"/>
      <c r="Q1658" s="89"/>
      <c r="R1658" s="89"/>
      <c r="S1658" s="89"/>
      <c r="T1658" s="89"/>
      <c r="U1658" s="89"/>
      <c r="V1658" s="10" t="str">
        <f t="shared" si="200"/>
        <v>MISSING</v>
      </c>
      <c r="W1658" s="240" t="str">
        <f t="shared" si="201"/>
        <v xml:space="preserve"> </v>
      </c>
      <c r="X1658" s="88"/>
      <c r="Y1658" s="9" t="str">
        <f t="shared" si="202"/>
        <v>no</v>
      </c>
      <c r="Z1658" s="89"/>
      <c r="AA1658" s="89"/>
      <c r="AB1658" s="89"/>
      <c r="AC1658" s="89"/>
      <c r="AD1658" s="89"/>
      <c r="AE1658" s="89"/>
      <c r="AF1658" s="89"/>
      <c r="AG1658" s="89"/>
      <c r="AH1658" s="89"/>
      <c r="AI1658" s="89"/>
      <c r="AJ1658" s="89"/>
      <c r="AK1658" s="89"/>
      <c r="AL1658" s="89"/>
      <c r="AM1658" s="89"/>
      <c r="AN1658" s="239" t="str">
        <f t="shared" si="203"/>
        <v>MISSING</v>
      </c>
      <c r="AO1658" s="240" t="str">
        <f t="shared" si="204"/>
        <v xml:space="preserve"> </v>
      </c>
      <c r="AP1658" s="239" t="str">
        <f t="shared" si="205"/>
        <v>MISSING</v>
      </c>
      <c r="AQ1658" s="240" t="str">
        <f t="shared" si="206"/>
        <v/>
      </c>
      <c r="AR1658" s="107" t="str">
        <f t="shared" si="207"/>
        <v/>
      </c>
      <c r="AS1658" s="90"/>
    </row>
    <row r="1659" spans="2:45" x14ac:dyDescent="0.25">
      <c r="B1659" s="87"/>
      <c r="C1659" s="87"/>
      <c r="D1659" s="87"/>
      <c r="E1659" s="87"/>
      <c r="F1659" s="87"/>
      <c r="G1659" s="88"/>
      <c r="H1659" s="89"/>
      <c r="I1659" s="89"/>
      <c r="J1659" s="89"/>
      <c r="K1659" s="89"/>
      <c r="L1659" s="89"/>
      <c r="M1659" s="89"/>
      <c r="N1659" s="89"/>
      <c r="O1659" s="89"/>
      <c r="P1659" s="89"/>
      <c r="Q1659" s="89"/>
      <c r="R1659" s="89"/>
      <c r="S1659" s="89"/>
      <c r="T1659" s="89"/>
      <c r="U1659" s="89"/>
      <c r="V1659" s="10" t="str">
        <f t="shared" si="200"/>
        <v>MISSING</v>
      </c>
      <c r="W1659" s="240" t="str">
        <f t="shared" si="201"/>
        <v xml:space="preserve"> </v>
      </c>
      <c r="X1659" s="88"/>
      <c r="Y1659" s="9" t="str">
        <f t="shared" si="202"/>
        <v>no</v>
      </c>
      <c r="Z1659" s="89"/>
      <c r="AA1659" s="89"/>
      <c r="AB1659" s="89"/>
      <c r="AC1659" s="89"/>
      <c r="AD1659" s="89"/>
      <c r="AE1659" s="89"/>
      <c r="AF1659" s="89"/>
      <c r="AG1659" s="89"/>
      <c r="AH1659" s="89"/>
      <c r="AI1659" s="89"/>
      <c r="AJ1659" s="89"/>
      <c r="AK1659" s="89"/>
      <c r="AL1659" s="89"/>
      <c r="AM1659" s="89"/>
      <c r="AN1659" s="239" t="str">
        <f t="shared" si="203"/>
        <v>MISSING</v>
      </c>
      <c r="AO1659" s="240" t="str">
        <f t="shared" si="204"/>
        <v xml:space="preserve"> </v>
      </c>
      <c r="AP1659" s="239" t="str">
        <f t="shared" si="205"/>
        <v>MISSING</v>
      </c>
      <c r="AQ1659" s="240" t="str">
        <f t="shared" si="206"/>
        <v/>
      </c>
      <c r="AR1659" s="107" t="str">
        <f t="shared" si="207"/>
        <v/>
      </c>
      <c r="AS1659" s="90"/>
    </row>
    <row r="1660" spans="2:45" x14ac:dyDescent="0.25">
      <c r="B1660" s="87"/>
      <c r="C1660" s="87"/>
      <c r="D1660" s="87"/>
      <c r="E1660" s="87"/>
      <c r="F1660" s="87"/>
      <c r="G1660" s="88"/>
      <c r="H1660" s="89"/>
      <c r="I1660" s="89"/>
      <c r="J1660" s="89"/>
      <c r="K1660" s="89"/>
      <c r="L1660" s="89"/>
      <c r="M1660" s="89"/>
      <c r="N1660" s="89"/>
      <c r="O1660" s="89"/>
      <c r="P1660" s="89"/>
      <c r="Q1660" s="89"/>
      <c r="R1660" s="89"/>
      <c r="S1660" s="89"/>
      <c r="T1660" s="89"/>
      <c r="U1660" s="89"/>
      <c r="V1660" s="10" t="str">
        <f t="shared" si="200"/>
        <v>MISSING</v>
      </c>
      <c r="W1660" s="240" t="str">
        <f t="shared" si="201"/>
        <v xml:space="preserve"> </v>
      </c>
      <c r="X1660" s="88"/>
      <c r="Y1660" s="9" t="str">
        <f t="shared" si="202"/>
        <v>no</v>
      </c>
      <c r="Z1660" s="89"/>
      <c r="AA1660" s="89"/>
      <c r="AB1660" s="89"/>
      <c r="AC1660" s="89"/>
      <c r="AD1660" s="89"/>
      <c r="AE1660" s="89"/>
      <c r="AF1660" s="89"/>
      <c r="AG1660" s="89"/>
      <c r="AH1660" s="89"/>
      <c r="AI1660" s="89"/>
      <c r="AJ1660" s="89"/>
      <c r="AK1660" s="89"/>
      <c r="AL1660" s="89"/>
      <c r="AM1660" s="89"/>
      <c r="AN1660" s="239" t="str">
        <f t="shared" si="203"/>
        <v>MISSING</v>
      </c>
      <c r="AO1660" s="240" t="str">
        <f t="shared" si="204"/>
        <v xml:space="preserve"> </v>
      </c>
      <c r="AP1660" s="239" t="str">
        <f t="shared" si="205"/>
        <v>MISSING</v>
      </c>
      <c r="AQ1660" s="240" t="str">
        <f t="shared" si="206"/>
        <v/>
      </c>
      <c r="AR1660" s="107" t="str">
        <f t="shared" si="207"/>
        <v/>
      </c>
      <c r="AS1660" s="90"/>
    </row>
    <row r="1661" spans="2:45" x14ac:dyDescent="0.25">
      <c r="B1661" s="87"/>
      <c r="C1661" s="87"/>
      <c r="D1661" s="87"/>
      <c r="E1661" s="87"/>
      <c r="F1661" s="87"/>
      <c r="G1661" s="88"/>
      <c r="H1661" s="89"/>
      <c r="I1661" s="89"/>
      <c r="J1661" s="89"/>
      <c r="K1661" s="89"/>
      <c r="L1661" s="89"/>
      <c r="M1661" s="89"/>
      <c r="N1661" s="89"/>
      <c r="O1661" s="89"/>
      <c r="P1661" s="89"/>
      <c r="Q1661" s="89"/>
      <c r="R1661" s="89"/>
      <c r="S1661" s="89"/>
      <c r="T1661" s="89"/>
      <c r="U1661" s="89"/>
      <c r="V1661" s="10" t="str">
        <f t="shared" si="200"/>
        <v>MISSING</v>
      </c>
      <c r="W1661" s="240" t="str">
        <f t="shared" si="201"/>
        <v xml:space="preserve"> </v>
      </c>
      <c r="X1661" s="88"/>
      <c r="Y1661" s="9" t="str">
        <f t="shared" si="202"/>
        <v>no</v>
      </c>
      <c r="Z1661" s="89"/>
      <c r="AA1661" s="89"/>
      <c r="AB1661" s="89"/>
      <c r="AC1661" s="89"/>
      <c r="AD1661" s="89"/>
      <c r="AE1661" s="89"/>
      <c r="AF1661" s="89"/>
      <c r="AG1661" s="89"/>
      <c r="AH1661" s="89"/>
      <c r="AI1661" s="89"/>
      <c r="AJ1661" s="89"/>
      <c r="AK1661" s="89"/>
      <c r="AL1661" s="89"/>
      <c r="AM1661" s="89"/>
      <c r="AN1661" s="239" t="str">
        <f t="shared" si="203"/>
        <v>MISSING</v>
      </c>
      <c r="AO1661" s="240" t="str">
        <f t="shared" si="204"/>
        <v xml:space="preserve"> </v>
      </c>
      <c r="AP1661" s="239" t="str">
        <f t="shared" si="205"/>
        <v>MISSING</v>
      </c>
      <c r="AQ1661" s="240" t="str">
        <f t="shared" si="206"/>
        <v/>
      </c>
      <c r="AR1661" s="107" t="str">
        <f t="shared" si="207"/>
        <v/>
      </c>
      <c r="AS1661" s="90"/>
    </row>
    <row r="1662" spans="2:45" x14ac:dyDescent="0.25">
      <c r="B1662" s="87"/>
      <c r="C1662" s="87"/>
      <c r="D1662" s="87"/>
      <c r="E1662" s="87"/>
      <c r="F1662" s="87"/>
      <c r="G1662" s="88"/>
      <c r="H1662" s="89"/>
      <c r="I1662" s="89"/>
      <c r="J1662" s="89"/>
      <c r="K1662" s="89"/>
      <c r="L1662" s="89"/>
      <c r="M1662" s="89"/>
      <c r="N1662" s="89"/>
      <c r="O1662" s="89"/>
      <c r="P1662" s="89"/>
      <c r="Q1662" s="89"/>
      <c r="R1662" s="89"/>
      <c r="S1662" s="89"/>
      <c r="T1662" s="89"/>
      <c r="U1662" s="89"/>
      <c r="V1662" s="10" t="str">
        <f t="shared" si="200"/>
        <v>MISSING</v>
      </c>
      <c r="W1662" s="240" t="str">
        <f t="shared" si="201"/>
        <v xml:space="preserve"> </v>
      </c>
      <c r="X1662" s="88"/>
      <c r="Y1662" s="9" t="str">
        <f t="shared" si="202"/>
        <v>no</v>
      </c>
      <c r="Z1662" s="89"/>
      <c r="AA1662" s="89"/>
      <c r="AB1662" s="89"/>
      <c r="AC1662" s="89"/>
      <c r="AD1662" s="89"/>
      <c r="AE1662" s="89"/>
      <c r="AF1662" s="89"/>
      <c r="AG1662" s="89"/>
      <c r="AH1662" s="89"/>
      <c r="AI1662" s="89"/>
      <c r="AJ1662" s="89"/>
      <c r="AK1662" s="89"/>
      <c r="AL1662" s="89"/>
      <c r="AM1662" s="89"/>
      <c r="AN1662" s="239" t="str">
        <f t="shared" si="203"/>
        <v>MISSING</v>
      </c>
      <c r="AO1662" s="240" t="str">
        <f t="shared" si="204"/>
        <v xml:space="preserve"> </v>
      </c>
      <c r="AP1662" s="239" t="str">
        <f t="shared" si="205"/>
        <v>MISSING</v>
      </c>
      <c r="AQ1662" s="240" t="str">
        <f t="shared" si="206"/>
        <v/>
      </c>
      <c r="AR1662" s="107" t="str">
        <f t="shared" si="207"/>
        <v/>
      </c>
      <c r="AS1662" s="90"/>
    </row>
    <row r="1663" spans="2:45" x14ac:dyDescent="0.25">
      <c r="B1663" s="87"/>
      <c r="C1663" s="87"/>
      <c r="D1663" s="87"/>
      <c r="E1663" s="87"/>
      <c r="F1663" s="87"/>
      <c r="G1663" s="88"/>
      <c r="H1663" s="89"/>
      <c r="I1663" s="89"/>
      <c r="J1663" s="89"/>
      <c r="K1663" s="89"/>
      <c r="L1663" s="89"/>
      <c r="M1663" s="89"/>
      <c r="N1663" s="89"/>
      <c r="O1663" s="89"/>
      <c r="P1663" s="89"/>
      <c r="Q1663" s="89"/>
      <c r="R1663" s="89"/>
      <c r="S1663" s="89"/>
      <c r="T1663" s="89"/>
      <c r="U1663" s="89"/>
      <c r="V1663" s="10" t="str">
        <f t="shared" si="200"/>
        <v>MISSING</v>
      </c>
      <c r="W1663" s="240" t="str">
        <f t="shared" si="201"/>
        <v xml:space="preserve"> </v>
      </c>
      <c r="X1663" s="88"/>
      <c r="Y1663" s="9" t="str">
        <f t="shared" si="202"/>
        <v>no</v>
      </c>
      <c r="Z1663" s="89"/>
      <c r="AA1663" s="89"/>
      <c r="AB1663" s="89"/>
      <c r="AC1663" s="89"/>
      <c r="AD1663" s="89"/>
      <c r="AE1663" s="89"/>
      <c r="AF1663" s="89"/>
      <c r="AG1663" s="89"/>
      <c r="AH1663" s="89"/>
      <c r="AI1663" s="89"/>
      <c r="AJ1663" s="89"/>
      <c r="AK1663" s="89"/>
      <c r="AL1663" s="89"/>
      <c r="AM1663" s="89"/>
      <c r="AN1663" s="239" t="str">
        <f t="shared" si="203"/>
        <v>MISSING</v>
      </c>
      <c r="AO1663" s="240" t="str">
        <f t="shared" si="204"/>
        <v xml:space="preserve"> </v>
      </c>
      <c r="AP1663" s="239" t="str">
        <f t="shared" si="205"/>
        <v>MISSING</v>
      </c>
      <c r="AQ1663" s="240" t="str">
        <f t="shared" si="206"/>
        <v/>
      </c>
      <c r="AR1663" s="107" t="str">
        <f t="shared" si="207"/>
        <v/>
      </c>
      <c r="AS1663" s="90"/>
    </row>
    <row r="1664" spans="2:45" x14ac:dyDescent="0.25">
      <c r="B1664" s="87"/>
      <c r="C1664" s="87"/>
      <c r="D1664" s="87"/>
      <c r="E1664" s="87"/>
      <c r="F1664" s="87"/>
      <c r="G1664" s="88"/>
      <c r="H1664" s="89"/>
      <c r="I1664" s="89"/>
      <c r="J1664" s="89"/>
      <c r="K1664" s="89"/>
      <c r="L1664" s="89"/>
      <c r="M1664" s="89"/>
      <c r="N1664" s="89"/>
      <c r="O1664" s="89"/>
      <c r="P1664" s="89"/>
      <c r="Q1664" s="89"/>
      <c r="R1664" s="89"/>
      <c r="S1664" s="89"/>
      <c r="T1664" s="89"/>
      <c r="U1664" s="89"/>
      <c r="V1664" s="10" t="str">
        <f t="shared" si="200"/>
        <v>MISSING</v>
      </c>
      <c r="W1664" s="240" t="str">
        <f t="shared" si="201"/>
        <v xml:space="preserve"> </v>
      </c>
      <c r="X1664" s="88"/>
      <c r="Y1664" s="9" t="str">
        <f t="shared" si="202"/>
        <v>no</v>
      </c>
      <c r="Z1664" s="89"/>
      <c r="AA1664" s="89"/>
      <c r="AB1664" s="89"/>
      <c r="AC1664" s="89"/>
      <c r="AD1664" s="89"/>
      <c r="AE1664" s="89"/>
      <c r="AF1664" s="89"/>
      <c r="AG1664" s="89"/>
      <c r="AH1664" s="89"/>
      <c r="AI1664" s="89"/>
      <c r="AJ1664" s="89"/>
      <c r="AK1664" s="89"/>
      <c r="AL1664" s="89"/>
      <c r="AM1664" s="89"/>
      <c r="AN1664" s="239" t="str">
        <f t="shared" si="203"/>
        <v>MISSING</v>
      </c>
      <c r="AO1664" s="240" t="str">
        <f t="shared" si="204"/>
        <v xml:space="preserve"> </v>
      </c>
      <c r="AP1664" s="239" t="str">
        <f t="shared" si="205"/>
        <v>MISSING</v>
      </c>
      <c r="AQ1664" s="240" t="str">
        <f t="shared" si="206"/>
        <v/>
      </c>
      <c r="AR1664" s="107" t="str">
        <f t="shared" si="207"/>
        <v/>
      </c>
      <c r="AS1664" s="90"/>
    </row>
    <row r="1665" spans="2:45" x14ac:dyDescent="0.25">
      <c r="B1665" s="87"/>
      <c r="C1665" s="87"/>
      <c r="D1665" s="87"/>
      <c r="E1665" s="87"/>
      <c r="F1665" s="87"/>
      <c r="G1665" s="88"/>
      <c r="H1665" s="89"/>
      <c r="I1665" s="89"/>
      <c r="J1665" s="89"/>
      <c r="K1665" s="89"/>
      <c r="L1665" s="89"/>
      <c r="M1665" s="89"/>
      <c r="N1665" s="89"/>
      <c r="O1665" s="89"/>
      <c r="P1665" s="89"/>
      <c r="Q1665" s="89"/>
      <c r="R1665" s="89"/>
      <c r="S1665" s="89"/>
      <c r="T1665" s="89"/>
      <c r="U1665" s="89"/>
      <c r="V1665" s="10" t="str">
        <f t="shared" si="200"/>
        <v>MISSING</v>
      </c>
      <c r="W1665" s="240" t="str">
        <f t="shared" si="201"/>
        <v xml:space="preserve"> </v>
      </c>
      <c r="X1665" s="88"/>
      <c r="Y1665" s="9" t="str">
        <f t="shared" si="202"/>
        <v>no</v>
      </c>
      <c r="Z1665" s="89"/>
      <c r="AA1665" s="89"/>
      <c r="AB1665" s="89"/>
      <c r="AC1665" s="89"/>
      <c r="AD1665" s="89"/>
      <c r="AE1665" s="89"/>
      <c r="AF1665" s="89"/>
      <c r="AG1665" s="89"/>
      <c r="AH1665" s="89"/>
      <c r="AI1665" s="89"/>
      <c r="AJ1665" s="89"/>
      <c r="AK1665" s="89"/>
      <c r="AL1665" s="89"/>
      <c r="AM1665" s="89"/>
      <c r="AN1665" s="239" t="str">
        <f t="shared" si="203"/>
        <v>MISSING</v>
      </c>
      <c r="AO1665" s="240" t="str">
        <f t="shared" si="204"/>
        <v xml:space="preserve"> </v>
      </c>
      <c r="AP1665" s="239" t="str">
        <f t="shared" si="205"/>
        <v>MISSING</v>
      </c>
      <c r="AQ1665" s="240" t="str">
        <f t="shared" si="206"/>
        <v/>
      </c>
      <c r="AR1665" s="107" t="str">
        <f t="shared" si="207"/>
        <v/>
      </c>
      <c r="AS1665" s="90"/>
    </row>
    <row r="1666" spans="2:45" x14ac:dyDescent="0.25">
      <c r="B1666" s="87"/>
      <c r="C1666" s="87"/>
      <c r="D1666" s="87"/>
      <c r="E1666" s="87"/>
      <c r="F1666" s="87"/>
      <c r="G1666" s="88"/>
      <c r="H1666" s="89"/>
      <c r="I1666" s="89"/>
      <c r="J1666" s="89"/>
      <c r="K1666" s="89"/>
      <c r="L1666" s="89"/>
      <c r="M1666" s="89"/>
      <c r="N1666" s="89"/>
      <c r="O1666" s="89"/>
      <c r="P1666" s="89"/>
      <c r="Q1666" s="89"/>
      <c r="R1666" s="89"/>
      <c r="S1666" s="89"/>
      <c r="T1666" s="89"/>
      <c r="U1666" s="89"/>
      <c r="V1666" s="10" t="str">
        <f t="shared" si="200"/>
        <v>MISSING</v>
      </c>
      <c r="W1666" s="240" t="str">
        <f t="shared" si="201"/>
        <v xml:space="preserve"> </v>
      </c>
      <c r="X1666" s="88"/>
      <c r="Y1666" s="9" t="str">
        <f t="shared" si="202"/>
        <v>no</v>
      </c>
      <c r="Z1666" s="89"/>
      <c r="AA1666" s="89"/>
      <c r="AB1666" s="89"/>
      <c r="AC1666" s="89"/>
      <c r="AD1666" s="89"/>
      <c r="AE1666" s="89"/>
      <c r="AF1666" s="89"/>
      <c r="AG1666" s="89"/>
      <c r="AH1666" s="89"/>
      <c r="AI1666" s="89"/>
      <c r="AJ1666" s="89"/>
      <c r="AK1666" s="89"/>
      <c r="AL1666" s="89"/>
      <c r="AM1666" s="89"/>
      <c r="AN1666" s="239" t="str">
        <f t="shared" si="203"/>
        <v>MISSING</v>
      </c>
      <c r="AO1666" s="240" t="str">
        <f t="shared" si="204"/>
        <v xml:space="preserve"> </v>
      </c>
      <c r="AP1666" s="239" t="str">
        <f t="shared" si="205"/>
        <v>MISSING</v>
      </c>
      <c r="AQ1666" s="240" t="str">
        <f t="shared" si="206"/>
        <v/>
      </c>
      <c r="AR1666" s="107" t="str">
        <f t="shared" si="207"/>
        <v/>
      </c>
      <c r="AS1666" s="90"/>
    </row>
    <row r="1667" spans="2:45" x14ac:dyDescent="0.25">
      <c r="B1667" s="87"/>
      <c r="C1667" s="87"/>
      <c r="D1667" s="87"/>
      <c r="E1667" s="87"/>
      <c r="F1667" s="87"/>
      <c r="G1667" s="88"/>
      <c r="H1667" s="89"/>
      <c r="I1667" s="89"/>
      <c r="J1667" s="89"/>
      <c r="K1667" s="89"/>
      <c r="L1667" s="89"/>
      <c r="M1667" s="89"/>
      <c r="N1667" s="89"/>
      <c r="O1667" s="89"/>
      <c r="P1667" s="89"/>
      <c r="Q1667" s="89"/>
      <c r="R1667" s="89"/>
      <c r="S1667" s="89"/>
      <c r="T1667" s="89"/>
      <c r="U1667" s="89"/>
      <c r="V1667" s="10" t="str">
        <f t="shared" si="200"/>
        <v>MISSING</v>
      </c>
      <c r="W1667" s="240" t="str">
        <f t="shared" si="201"/>
        <v xml:space="preserve"> </v>
      </c>
      <c r="X1667" s="88"/>
      <c r="Y1667" s="9" t="str">
        <f t="shared" si="202"/>
        <v>no</v>
      </c>
      <c r="Z1667" s="89"/>
      <c r="AA1667" s="89"/>
      <c r="AB1667" s="89"/>
      <c r="AC1667" s="89"/>
      <c r="AD1667" s="89"/>
      <c r="AE1667" s="89"/>
      <c r="AF1667" s="89"/>
      <c r="AG1667" s="89"/>
      <c r="AH1667" s="89"/>
      <c r="AI1667" s="89"/>
      <c r="AJ1667" s="89"/>
      <c r="AK1667" s="89"/>
      <c r="AL1667" s="89"/>
      <c r="AM1667" s="89"/>
      <c r="AN1667" s="239" t="str">
        <f t="shared" si="203"/>
        <v>MISSING</v>
      </c>
      <c r="AO1667" s="240" t="str">
        <f t="shared" si="204"/>
        <v xml:space="preserve"> </v>
      </c>
      <c r="AP1667" s="239" t="str">
        <f t="shared" si="205"/>
        <v>MISSING</v>
      </c>
      <c r="AQ1667" s="240" t="str">
        <f t="shared" si="206"/>
        <v/>
      </c>
      <c r="AR1667" s="107" t="str">
        <f t="shared" si="207"/>
        <v/>
      </c>
      <c r="AS1667" s="90"/>
    </row>
    <row r="1668" spans="2:45" x14ac:dyDescent="0.25">
      <c r="B1668" s="87"/>
      <c r="C1668" s="87"/>
      <c r="D1668" s="87"/>
      <c r="E1668" s="87"/>
      <c r="F1668" s="87"/>
      <c r="G1668" s="88"/>
      <c r="H1668" s="89"/>
      <c r="I1668" s="89"/>
      <c r="J1668" s="89"/>
      <c r="K1668" s="89"/>
      <c r="L1668" s="89"/>
      <c r="M1668" s="89"/>
      <c r="N1668" s="89"/>
      <c r="O1668" s="89"/>
      <c r="P1668" s="89"/>
      <c r="Q1668" s="89"/>
      <c r="R1668" s="89"/>
      <c r="S1668" s="89"/>
      <c r="T1668" s="89"/>
      <c r="U1668" s="89"/>
      <c r="V1668" s="10" t="str">
        <f t="shared" ref="V1668:V1731" si="208">IF((COUNTBLANK(H1668:U1668))&lt;4,(AVERAGE(H1668:U1668)*14),"MISSING")</f>
        <v>MISSING</v>
      </c>
      <c r="W1668" s="240" t="str">
        <f t="shared" ref="W1668:W1731" si="209">IF(V1668="MISSING"," ",IF(V1668&lt;43,"Low",IF(V1668&lt;61,"Moderate",IF(V1668&gt;=61,"High"," "))))</f>
        <v xml:space="preserve"> </v>
      </c>
      <c r="X1668" s="88"/>
      <c r="Y1668" s="9" t="str">
        <f t="shared" ref="Y1668:Y1731" si="210">IF(X1668-M1668&gt;13,"yes","no")</f>
        <v>no</v>
      </c>
      <c r="Z1668" s="89"/>
      <c r="AA1668" s="89"/>
      <c r="AB1668" s="89"/>
      <c r="AC1668" s="89"/>
      <c r="AD1668" s="89"/>
      <c r="AE1668" s="89"/>
      <c r="AF1668" s="89"/>
      <c r="AG1668" s="89"/>
      <c r="AH1668" s="89"/>
      <c r="AI1668" s="89"/>
      <c r="AJ1668" s="89"/>
      <c r="AK1668" s="89"/>
      <c r="AL1668" s="89"/>
      <c r="AM1668" s="89"/>
      <c r="AN1668" s="239" t="str">
        <f t="shared" ref="AN1668:AN1731" si="211">IF((COUNTBLANK(Z1668:AM1668))&lt;4,(AVERAGE(Z1668:AM1668)*14),"MISSING")</f>
        <v>MISSING</v>
      </c>
      <c r="AO1668" s="240" t="str">
        <f t="shared" ref="AO1668:AO1731" si="212">IF(AN1668="MISSING"," ",IF(AN1668&lt;43,"Low",IF(AN1668&lt;61,"Moderate",IF(AN1668&gt;=61,"High"," "))))</f>
        <v xml:space="preserve"> </v>
      </c>
      <c r="AP1668" s="239" t="str">
        <f t="shared" ref="AP1668:AP1731" si="213">IFERROR(VALUE(AN1668)-VALUE(V1668),"MISSING")</f>
        <v>MISSING</v>
      </c>
      <c r="AQ1668" s="240" t="str">
        <f t="shared" ref="AQ1668:AQ1731" si="214">IF(AP1668="MISSING","",IF(AP1668&gt;2,"yes",IF(AP1668&lt;3,"no")))</f>
        <v/>
      </c>
      <c r="AR1668" s="107" t="str">
        <f t="shared" ref="AR1668:AR1731" si="215">IF(AP1668="MISSING","",IF(AP1668&lt;-2,"yes",IF(AQ1668&gt;-3,"no")))</f>
        <v/>
      </c>
      <c r="AS1668" s="90"/>
    </row>
    <row r="1669" spans="2:45" x14ac:dyDescent="0.25">
      <c r="B1669" s="87"/>
      <c r="C1669" s="87"/>
      <c r="D1669" s="87"/>
      <c r="E1669" s="87"/>
      <c r="F1669" s="87"/>
      <c r="G1669" s="88"/>
      <c r="H1669" s="89"/>
      <c r="I1669" s="89"/>
      <c r="J1669" s="89"/>
      <c r="K1669" s="89"/>
      <c r="L1669" s="89"/>
      <c r="M1669" s="89"/>
      <c r="N1669" s="89"/>
      <c r="O1669" s="89"/>
      <c r="P1669" s="89"/>
      <c r="Q1669" s="89"/>
      <c r="R1669" s="89"/>
      <c r="S1669" s="89"/>
      <c r="T1669" s="89"/>
      <c r="U1669" s="89"/>
      <c r="V1669" s="10" t="str">
        <f t="shared" si="208"/>
        <v>MISSING</v>
      </c>
      <c r="W1669" s="240" t="str">
        <f t="shared" si="209"/>
        <v xml:space="preserve"> </v>
      </c>
      <c r="X1669" s="88"/>
      <c r="Y1669" s="9" t="str">
        <f t="shared" si="210"/>
        <v>no</v>
      </c>
      <c r="Z1669" s="89"/>
      <c r="AA1669" s="89"/>
      <c r="AB1669" s="89"/>
      <c r="AC1669" s="89"/>
      <c r="AD1669" s="89"/>
      <c r="AE1669" s="89"/>
      <c r="AF1669" s="89"/>
      <c r="AG1669" s="89"/>
      <c r="AH1669" s="89"/>
      <c r="AI1669" s="89"/>
      <c r="AJ1669" s="89"/>
      <c r="AK1669" s="89"/>
      <c r="AL1669" s="89"/>
      <c r="AM1669" s="89"/>
      <c r="AN1669" s="239" t="str">
        <f t="shared" si="211"/>
        <v>MISSING</v>
      </c>
      <c r="AO1669" s="240" t="str">
        <f t="shared" si="212"/>
        <v xml:space="preserve"> </v>
      </c>
      <c r="AP1669" s="239" t="str">
        <f t="shared" si="213"/>
        <v>MISSING</v>
      </c>
      <c r="AQ1669" s="240" t="str">
        <f t="shared" si="214"/>
        <v/>
      </c>
      <c r="AR1669" s="107" t="str">
        <f t="shared" si="215"/>
        <v/>
      </c>
      <c r="AS1669" s="90"/>
    </row>
    <row r="1670" spans="2:45" x14ac:dyDescent="0.25">
      <c r="B1670" s="87"/>
      <c r="C1670" s="87"/>
      <c r="D1670" s="87"/>
      <c r="E1670" s="87"/>
      <c r="F1670" s="87"/>
      <c r="G1670" s="88"/>
      <c r="H1670" s="89"/>
      <c r="I1670" s="89"/>
      <c r="J1670" s="89"/>
      <c r="K1670" s="89"/>
      <c r="L1670" s="89"/>
      <c r="M1670" s="89"/>
      <c r="N1670" s="89"/>
      <c r="O1670" s="89"/>
      <c r="P1670" s="89"/>
      <c r="Q1670" s="89"/>
      <c r="R1670" s="89"/>
      <c r="S1670" s="89"/>
      <c r="T1670" s="89"/>
      <c r="U1670" s="89"/>
      <c r="V1670" s="10" t="str">
        <f t="shared" si="208"/>
        <v>MISSING</v>
      </c>
      <c r="W1670" s="240" t="str">
        <f t="shared" si="209"/>
        <v xml:space="preserve"> </v>
      </c>
      <c r="X1670" s="88"/>
      <c r="Y1670" s="9" t="str">
        <f t="shared" si="210"/>
        <v>no</v>
      </c>
      <c r="Z1670" s="89"/>
      <c r="AA1670" s="89"/>
      <c r="AB1670" s="89"/>
      <c r="AC1670" s="89"/>
      <c r="AD1670" s="89"/>
      <c r="AE1670" s="89"/>
      <c r="AF1670" s="89"/>
      <c r="AG1670" s="89"/>
      <c r="AH1670" s="89"/>
      <c r="AI1670" s="89"/>
      <c r="AJ1670" s="89"/>
      <c r="AK1670" s="89"/>
      <c r="AL1670" s="89"/>
      <c r="AM1670" s="89"/>
      <c r="AN1670" s="239" t="str">
        <f t="shared" si="211"/>
        <v>MISSING</v>
      </c>
      <c r="AO1670" s="240" t="str">
        <f t="shared" si="212"/>
        <v xml:space="preserve"> </v>
      </c>
      <c r="AP1670" s="239" t="str">
        <f t="shared" si="213"/>
        <v>MISSING</v>
      </c>
      <c r="AQ1670" s="240" t="str">
        <f t="shared" si="214"/>
        <v/>
      </c>
      <c r="AR1670" s="107" t="str">
        <f t="shared" si="215"/>
        <v/>
      </c>
      <c r="AS1670" s="90"/>
    </row>
    <row r="1671" spans="2:45" x14ac:dyDescent="0.25">
      <c r="B1671" s="87"/>
      <c r="C1671" s="87"/>
      <c r="D1671" s="87"/>
      <c r="E1671" s="87"/>
      <c r="F1671" s="87"/>
      <c r="G1671" s="88"/>
      <c r="H1671" s="89"/>
      <c r="I1671" s="89"/>
      <c r="J1671" s="89"/>
      <c r="K1671" s="89"/>
      <c r="L1671" s="89"/>
      <c r="M1671" s="89"/>
      <c r="N1671" s="89"/>
      <c r="O1671" s="89"/>
      <c r="P1671" s="89"/>
      <c r="Q1671" s="89"/>
      <c r="R1671" s="89"/>
      <c r="S1671" s="89"/>
      <c r="T1671" s="89"/>
      <c r="U1671" s="89"/>
      <c r="V1671" s="10" t="str">
        <f t="shared" si="208"/>
        <v>MISSING</v>
      </c>
      <c r="W1671" s="240" t="str">
        <f t="shared" si="209"/>
        <v xml:space="preserve"> </v>
      </c>
      <c r="X1671" s="88"/>
      <c r="Y1671" s="9" t="str">
        <f t="shared" si="210"/>
        <v>no</v>
      </c>
      <c r="Z1671" s="89"/>
      <c r="AA1671" s="89"/>
      <c r="AB1671" s="89"/>
      <c r="AC1671" s="89"/>
      <c r="AD1671" s="89"/>
      <c r="AE1671" s="89"/>
      <c r="AF1671" s="89"/>
      <c r="AG1671" s="89"/>
      <c r="AH1671" s="89"/>
      <c r="AI1671" s="89"/>
      <c r="AJ1671" s="89"/>
      <c r="AK1671" s="89"/>
      <c r="AL1671" s="89"/>
      <c r="AM1671" s="89"/>
      <c r="AN1671" s="239" t="str">
        <f t="shared" si="211"/>
        <v>MISSING</v>
      </c>
      <c r="AO1671" s="240" t="str">
        <f t="shared" si="212"/>
        <v xml:space="preserve"> </v>
      </c>
      <c r="AP1671" s="239" t="str">
        <f t="shared" si="213"/>
        <v>MISSING</v>
      </c>
      <c r="AQ1671" s="240" t="str">
        <f t="shared" si="214"/>
        <v/>
      </c>
      <c r="AR1671" s="107" t="str">
        <f t="shared" si="215"/>
        <v/>
      </c>
      <c r="AS1671" s="90"/>
    </row>
    <row r="1672" spans="2:45" x14ac:dyDescent="0.25">
      <c r="B1672" s="87"/>
      <c r="C1672" s="87"/>
      <c r="D1672" s="87"/>
      <c r="E1672" s="87"/>
      <c r="F1672" s="87"/>
      <c r="G1672" s="88"/>
      <c r="H1672" s="89"/>
      <c r="I1672" s="89"/>
      <c r="J1672" s="89"/>
      <c r="K1672" s="89"/>
      <c r="L1672" s="89"/>
      <c r="M1672" s="89"/>
      <c r="N1672" s="89"/>
      <c r="O1672" s="89"/>
      <c r="P1672" s="89"/>
      <c r="Q1672" s="89"/>
      <c r="R1672" s="89"/>
      <c r="S1672" s="89"/>
      <c r="T1672" s="89"/>
      <c r="U1672" s="89"/>
      <c r="V1672" s="10" t="str">
        <f t="shared" si="208"/>
        <v>MISSING</v>
      </c>
      <c r="W1672" s="240" t="str">
        <f t="shared" si="209"/>
        <v xml:space="preserve"> </v>
      </c>
      <c r="X1672" s="88"/>
      <c r="Y1672" s="9" t="str">
        <f t="shared" si="210"/>
        <v>no</v>
      </c>
      <c r="Z1672" s="89"/>
      <c r="AA1672" s="89"/>
      <c r="AB1672" s="89"/>
      <c r="AC1672" s="89"/>
      <c r="AD1672" s="89"/>
      <c r="AE1672" s="89"/>
      <c r="AF1672" s="89"/>
      <c r="AG1672" s="89"/>
      <c r="AH1672" s="89"/>
      <c r="AI1672" s="89"/>
      <c r="AJ1672" s="89"/>
      <c r="AK1672" s="89"/>
      <c r="AL1672" s="89"/>
      <c r="AM1672" s="89"/>
      <c r="AN1672" s="239" t="str">
        <f t="shared" si="211"/>
        <v>MISSING</v>
      </c>
      <c r="AO1672" s="240" t="str">
        <f t="shared" si="212"/>
        <v xml:space="preserve"> </v>
      </c>
      <c r="AP1672" s="239" t="str">
        <f t="shared" si="213"/>
        <v>MISSING</v>
      </c>
      <c r="AQ1672" s="240" t="str">
        <f t="shared" si="214"/>
        <v/>
      </c>
      <c r="AR1672" s="107" t="str">
        <f t="shared" si="215"/>
        <v/>
      </c>
      <c r="AS1672" s="90"/>
    </row>
    <row r="1673" spans="2:45" x14ac:dyDescent="0.25">
      <c r="B1673" s="87"/>
      <c r="C1673" s="87"/>
      <c r="D1673" s="87"/>
      <c r="E1673" s="87"/>
      <c r="F1673" s="87"/>
      <c r="G1673" s="88"/>
      <c r="H1673" s="89"/>
      <c r="I1673" s="89"/>
      <c r="J1673" s="89"/>
      <c r="K1673" s="89"/>
      <c r="L1673" s="89"/>
      <c r="M1673" s="89"/>
      <c r="N1673" s="89"/>
      <c r="O1673" s="89"/>
      <c r="P1673" s="89"/>
      <c r="Q1673" s="89"/>
      <c r="R1673" s="89"/>
      <c r="S1673" s="89"/>
      <c r="T1673" s="89"/>
      <c r="U1673" s="89"/>
      <c r="V1673" s="10" t="str">
        <f t="shared" si="208"/>
        <v>MISSING</v>
      </c>
      <c r="W1673" s="240" t="str">
        <f t="shared" si="209"/>
        <v xml:space="preserve"> </v>
      </c>
      <c r="X1673" s="88"/>
      <c r="Y1673" s="9" t="str">
        <f t="shared" si="210"/>
        <v>no</v>
      </c>
      <c r="Z1673" s="89"/>
      <c r="AA1673" s="89"/>
      <c r="AB1673" s="89"/>
      <c r="AC1673" s="89"/>
      <c r="AD1673" s="89"/>
      <c r="AE1673" s="89"/>
      <c r="AF1673" s="89"/>
      <c r="AG1673" s="89"/>
      <c r="AH1673" s="89"/>
      <c r="AI1673" s="89"/>
      <c r="AJ1673" s="89"/>
      <c r="AK1673" s="89"/>
      <c r="AL1673" s="89"/>
      <c r="AM1673" s="89"/>
      <c r="AN1673" s="239" t="str">
        <f t="shared" si="211"/>
        <v>MISSING</v>
      </c>
      <c r="AO1673" s="240" t="str">
        <f t="shared" si="212"/>
        <v xml:space="preserve"> </v>
      </c>
      <c r="AP1673" s="239" t="str">
        <f t="shared" si="213"/>
        <v>MISSING</v>
      </c>
      <c r="AQ1673" s="240" t="str">
        <f t="shared" si="214"/>
        <v/>
      </c>
      <c r="AR1673" s="107" t="str">
        <f t="shared" si="215"/>
        <v/>
      </c>
      <c r="AS1673" s="90"/>
    </row>
    <row r="1674" spans="2:45" x14ac:dyDescent="0.25">
      <c r="B1674" s="87"/>
      <c r="C1674" s="87"/>
      <c r="D1674" s="87"/>
      <c r="E1674" s="87"/>
      <c r="F1674" s="87"/>
      <c r="G1674" s="88"/>
      <c r="H1674" s="89"/>
      <c r="I1674" s="89"/>
      <c r="J1674" s="89"/>
      <c r="K1674" s="89"/>
      <c r="L1674" s="89"/>
      <c r="M1674" s="89"/>
      <c r="N1674" s="89"/>
      <c r="O1674" s="89"/>
      <c r="P1674" s="89"/>
      <c r="Q1674" s="89"/>
      <c r="R1674" s="89"/>
      <c r="S1674" s="89"/>
      <c r="T1674" s="89"/>
      <c r="U1674" s="89"/>
      <c r="V1674" s="10" t="str">
        <f t="shared" si="208"/>
        <v>MISSING</v>
      </c>
      <c r="W1674" s="240" t="str">
        <f t="shared" si="209"/>
        <v xml:space="preserve"> </v>
      </c>
      <c r="X1674" s="88"/>
      <c r="Y1674" s="9" t="str">
        <f t="shared" si="210"/>
        <v>no</v>
      </c>
      <c r="Z1674" s="89"/>
      <c r="AA1674" s="89"/>
      <c r="AB1674" s="89"/>
      <c r="AC1674" s="89"/>
      <c r="AD1674" s="89"/>
      <c r="AE1674" s="89"/>
      <c r="AF1674" s="89"/>
      <c r="AG1674" s="89"/>
      <c r="AH1674" s="89"/>
      <c r="AI1674" s="89"/>
      <c r="AJ1674" s="89"/>
      <c r="AK1674" s="89"/>
      <c r="AL1674" s="89"/>
      <c r="AM1674" s="89"/>
      <c r="AN1674" s="239" t="str">
        <f t="shared" si="211"/>
        <v>MISSING</v>
      </c>
      <c r="AO1674" s="240" t="str">
        <f t="shared" si="212"/>
        <v xml:space="preserve"> </v>
      </c>
      <c r="AP1674" s="239" t="str">
        <f t="shared" si="213"/>
        <v>MISSING</v>
      </c>
      <c r="AQ1674" s="240" t="str">
        <f t="shared" si="214"/>
        <v/>
      </c>
      <c r="AR1674" s="107" t="str">
        <f t="shared" si="215"/>
        <v/>
      </c>
      <c r="AS1674" s="90"/>
    </row>
    <row r="1675" spans="2:45" x14ac:dyDescent="0.25">
      <c r="B1675" s="87"/>
      <c r="C1675" s="87"/>
      <c r="D1675" s="87"/>
      <c r="E1675" s="87"/>
      <c r="F1675" s="87"/>
      <c r="G1675" s="88"/>
      <c r="H1675" s="89"/>
      <c r="I1675" s="89"/>
      <c r="J1675" s="89"/>
      <c r="K1675" s="89"/>
      <c r="L1675" s="89"/>
      <c r="M1675" s="89"/>
      <c r="N1675" s="89"/>
      <c r="O1675" s="89"/>
      <c r="P1675" s="89"/>
      <c r="Q1675" s="89"/>
      <c r="R1675" s="89"/>
      <c r="S1675" s="89"/>
      <c r="T1675" s="89"/>
      <c r="U1675" s="89"/>
      <c r="V1675" s="10" t="str">
        <f t="shared" si="208"/>
        <v>MISSING</v>
      </c>
      <c r="W1675" s="240" t="str">
        <f t="shared" si="209"/>
        <v xml:space="preserve"> </v>
      </c>
      <c r="X1675" s="88"/>
      <c r="Y1675" s="9" t="str">
        <f t="shared" si="210"/>
        <v>no</v>
      </c>
      <c r="Z1675" s="89"/>
      <c r="AA1675" s="89"/>
      <c r="AB1675" s="89"/>
      <c r="AC1675" s="89"/>
      <c r="AD1675" s="89"/>
      <c r="AE1675" s="89"/>
      <c r="AF1675" s="89"/>
      <c r="AG1675" s="89"/>
      <c r="AH1675" s="89"/>
      <c r="AI1675" s="89"/>
      <c r="AJ1675" s="89"/>
      <c r="AK1675" s="89"/>
      <c r="AL1675" s="89"/>
      <c r="AM1675" s="89"/>
      <c r="AN1675" s="239" t="str">
        <f t="shared" si="211"/>
        <v>MISSING</v>
      </c>
      <c r="AO1675" s="240" t="str">
        <f t="shared" si="212"/>
        <v xml:space="preserve"> </v>
      </c>
      <c r="AP1675" s="239" t="str">
        <f t="shared" si="213"/>
        <v>MISSING</v>
      </c>
      <c r="AQ1675" s="240" t="str">
        <f t="shared" si="214"/>
        <v/>
      </c>
      <c r="AR1675" s="107" t="str">
        <f t="shared" si="215"/>
        <v/>
      </c>
      <c r="AS1675" s="90"/>
    </row>
    <row r="1676" spans="2:45" x14ac:dyDescent="0.25">
      <c r="B1676" s="87"/>
      <c r="C1676" s="87"/>
      <c r="D1676" s="87"/>
      <c r="E1676" s="87"/>
      <c r="F1676" s="87"/>
      <c r="G1676" s="88"/>
      <c r="H1676" s="89"/>
      <c r="I1676" s="89"/>
      <c r="J1676" s="89"/>
      <c r="K1676" s="89"/>
      <c r="L1676" s="89"/>
      <c r="M1676" s="89"/>
      <c r="N1676" s="89"/>
      <c r="O1676" s="89"/>
      <c r="P1676" s="89"/>
      <c r="Q1676" s="89"/>
      <c r="R1676" s="89"/>
      <c r="S1676" s="89"/>
      <c r="T1676" s="89"/>
      <c r="U1676" s="89"/>
      <c r="V1676" s="10" t="str">
        <f t="shared" si="208"/>
        <v>MISSING</v>
      </c>
      <c r="W1676" s="240" t="str">
        <f t="shared" si="209"/>
        <v xml:space="preserve"> </v>
      </c>
      <c r="X1676" s="88"/>
      <c r="Y1676" s="9" t="str">
        <f t="shared" si="210"/>
        <v>no</v>
      </c>
      <c r="Z1676" s="89"/>
      <c r="AA1676" s="89"/>
      <c r="AB1676" s="89"/>
      <c r="AC1676" s="89"/>
      <c r="AD1676" s="89"/>
      <c r="AE1676" s="89"/>
      <c r="AF1676" s="89"/>
      <c r="AG1676" s="89"/>
      <c r="AH1676" s="89"/>
      <c r="AI1676" s="89"/>
      <c r="AJ1676" s="89"/>
      <c r="AK1676" s="89"/>
      <c r="AL1676" s="89"/>
      <c r="AM1676" s="89"/>
      <c r="AN1676" s="239" t="str">
        <f t="shared" si="211"/>
        <v>MISSING</v>
      </c>
      <c r="AO1676" s="240" t="str">
        <f t="shared" si="212"/>
        <v xml:space="preserve"> </v>
      </c>
      <c r="AP1676" s="239" t="str">
        <f t="shared" si="213"/>
        <v>MISSING</v>
      </c>
      <c r="AQ1676" s="240" t="str">
        <f t="shared" si="214"/>
        <v/>
      </c>
      <c r="AR1676" s="107" t="str">
        <f t="shared" si="215"/>
        <v/>
      </c>
      <c r="AS1676" s="90"/>
    </row>
    <row r="1677" spans="2:45" x14ac:dyDescent="0.25">
      <c r="B1677" s="87"/>
      <c r="C1677" s="87"/>
      <c r="D1677" s="87"/>
      <c r="E1677" s="87"/>
      <c r="F1677" s="87"/>
      <c r="G1677" s="88"/>
      <c r="H1677" s="89"/>
      <c r="I1677" s="89"/>
      <c r="J1677" s="89"/>
      <c r="K1677" s="89"/>
      <c r="L1677" s="89"/>
      <c r="M1677" s="89"/>
      <c r="N1677" s="89"/>
      <c r="O1677" s="89"/>
      <c r="P1677" s="89"/>
      <c r="Q1677" s="89"/>
      <c r="R1677" s="89"/>
      <c r="S1677" s="89"/>
      <c r="T1677" s="89"/>
      <c r="U1677" s="89"/>
      <c r="V1677" s="10" t="str">
        <f t="shared" si="208"/>
        <v>MISSING</v>
      </c>
      <c r="W1677" s="240" t="str">
        <f t="shared" si="209"/>
        <v xml:space="preserve"> </v>
      </c>
      <c r="X1677" s="88"/>
      <c r="Y1677" s="9" t="str">
        <f t="shared" si="210"/>
        <v>no</v>
      </c>
      <c r="Z1677" s="89"/>
      <c r="AA1677" s="89"/>
      <c r="AB1677" s="89"/>
      <c r="AC1677" s="89"/>
      <c r="AD1677" s="89"/>
      <c r="AE1677" s="89"/>
      <c r="AF1677" s="89"/>
      <c r="AG1677" s="89"/>
      <c r="AH1677" s="89"/>
      <c r="AI1677" s="89"/>
      <c r="AJ1677" s="89"/>
      <c r="AK1677" s="89"/>
      <c r="AL1677" s="89"/>
      <c r="AM1677" s="89"/>
      <c r="AN1677" s="239" t="str">
        <f t="shared" si="211"/>
        <v>MISSING</v>
      </c>
      <c r="AO1677" s="240" t="str">
        <f t="shared" si="212"/>
        <v xml:space="preserve"> </v>
      </c>
      <c r="AP1677" s="239" t="str">
        <f t="shared" si="213"/>
        <v>MISSING</v>
      </c>
      <c r="AQ1677" s="240" t="str">
        <f t="shared" si="214"/>
        <v/>
      </c>
      <c r="AR1677" s="107" t="str">
        <f t="shared" si="215"/>
        <v/>
      </c>
      <c r="AS1677" s="90"/>
    </row>
    <row r="1678" spans="2:45" x14ac:dyDescent="0.25">
      <c r="B1678" s="87"/>
      <c r="C1678" s="87"/>
      <c r="D1678" s="87"/>
      <c r="E1678" s="87"/>
      <c r="F1678" s="87"/>
      <c r="G1678" s="88"/>
      <c r="H1678" s="89"/>
      <c r="I1678" s="89"/>
      <c r="J1678" s="89"/>
      <c r="K1678" s="89"/>
      <c r="L1678" s="89"/>
      <c r="M1678" s="89"/>
      <c r="N1678" s="89"/>
      <c r="O1678" s="89"/>
      <c r="P1678" s="89"/>
      <c r="Q1678" s="89"/>
      <c r="R1678" s="89"/>
      <c r="S1678" s="89"/>
      <c r="T1678" s="89"/>
      <c r="U1678" s="89"/>
      <c r="V1678" s="10" t="str">
        <f t="shared" si="208"/>
        <v>MISSING</v>
      </c>
      <c r="W1678" s="240" t="str">
        <f t="shared" si="209"/>
        <v xml:space="preserve"> </v>
      </c>
      <c r="X1678" s="88"/>
      <c r="Y1678" s="9" t="str">
        <f t="shared" si="210"/>
        <v>no</v>
      </c>
      <c r="Z1678" s="89"/>
      <c r="AA1678" s="89"/>
      <c r="AB1678" s="89"/>
      <c r="AC1678" s="89"/>
      <c r="AD1678" s="89"/>
      <c r="AE1678" s="89"/>
      <c r="AF1678" s="89"/>
      <c r="AG1678" s="89"/>
      <c r="AH1678" s="89"/>
      <c r="AI1678" s="89"/>
      <c r="AJ1678" s="89"/>
      <c r="AK1678" s="89"/>
      <c r="AL1678" s="89"/>
      <c r="AM1678" s="89"/>
      <c r="AN1678" s="239" t="str">
        <f t="shared" si="211"/>
        <v>MISSING</v>
      </c>
      <c r="AO1678" s="240" t="str">
        <f t="shared" si="212"/>
        <v xml:space="preserve"> </v>
      </c>
      <c r="AP1678" s="239" t="str">
        <f t="shared" si="213"/>
        <v>MISSING</v>
      </c>
      <c r="AQ1678" s="240" t="str">
        <f t="shared" si="214"/>
        <v/>
      </c>
      <c r="AR1678" s="107" t="str">
        <f t="shared" si="215"/>
        <v/>
      </c>
      <c r="AS1678" s="90"/>
    </row>
    <row r="1679" spans="2:45" x14ac:dyDescent="0.25">
      <c r="B1679" s="87"/>
      <c r="C1679" s="87"/>
      <c r="D1679" s="87"/>
      <c r="E1679" s="87"/>
      <c r="F1679" s="87"/>
      <c r="G1679" s="88"/>
      <c r="H1679" s="89"/>
      <c r="I1679" s="89"/>
      <c r="J1679" s="89"/>
      <c r="K1679" s="89"/>
      <c r="L1679" s="89"/>
      <c r="M1679" s="89"/>
      <c r="N1679" s="89"/>
      <c r="O1679" s="89"/>
      <c r="P1679" s="89"/>
      <c r="Q1679" s="89"/>
      <c r="R1679" s="89"/>
      <c r="S1679" s="89"/>
      <c r="T1679" s="89"/>
      <c r="U1679" s="89"/>
      <c r="V1679" s="10" t="str">
        <f t="shared" si="208"/>
        <v>MISSING</v>
      </c>
      <c r="W1679" s="240" t="str">
        <f t="shared" si="209"/>
        <v xml:space="preserve"> </v>
      </c>
      <c r="X1679" s="88"/>
      <c r="Y1679" s="9" t="str">
        <f t="shared" si="210"/>
        <v>no</v>
      </c>
      <c r="Z1679" s="89"/>
      <c r="AA1679" s="89"/>
      <c r="AB1679" s="89"/>
      <c r="AC1679" s="89"/>
      <c r="AD1679" s="89"/>
      <c r="AE1679" s="89"/>
      <c r="AF1679" s="89"/>
      <c r="AG1679" s="89"/>
      <c r="AH1679" s="89"/>
      <c r="AI1679" s="89"/>
      <c r="AJ1679" s="89"/>
      <c r="AK1679" s="89"/>
      <c r="AL1679" s="89"/>
      <c r="AM1679" s="89"/>
      <c r="AN1679" s="239" t="str">
        <f t="shared" si="211"/>
        <v>MISSING</v>
      </c>
      <c r="AO1679" s="240" t="str">
        <f t="shared" si="212"/>
        <v xml:space="preserve"> </v>
      </c>
      <c r="AP1679" s="239" t="str">
        <f t="shared" si="213"/>
        <v>MISSING</v>
      </c>
      <c r="AQ1679" s="240" t="str">
        <f t="shared" si="214"/>
        <v/>
      </c>
      <c r="AR1679" s="107" t="str">
        <f t="shared" si="215"/>
        <v/>
      </c>
      <c r="AS1679" s="90"/>
    </row>
    <row r="1680" spans="2:45" x14ac:dyDescent="0.25">
      <c r="B1680" s="87"/>
      <c r="C1680" s="87"/>
      <c r="D1680" s="87"/>
      <c r="E1680" s="87"/>
      <c r="F1680" s="87"/>
      <c r="G1680" s="88"/>
      <c r="H1680" s="89"/>
      <c r="I1680" s="89"/>
      <c r="J1680" s="89"/>
      <c r="K1680" s="89"/>
      <c r="L1680" s="89"/>
      <c r="M1680" s="89"/>
      <c r="N1680" s="89"/>
      <c r="O1680" s="89"/>
      <c r="P1680" s="89"/>
      <c r="Q1680" s="89"/>
      <c r="R1680" s="89"/>
      <c r="S1680" s="89"/>
      <c r="T1680" s="89"/>
      <c r="U1680" s="89"/>
      <c r="V1680" s="10" t="str">
        <f t="shared" si="208"/>
        <v>MISSING</v>
      </c>
      <c r="W1680" s="240" t="str">
        <f t="shared" si="209"/>
        <v xml:space="preserve"> </v>
      </c>
      <c r="X1680" s="88"/>
      <c r="Y1680" s="9" t="str">
        <f t="shared" si="210"/>
        <v>no</v>
      </c>
      <c r="Z1680" s="89"/>
      <c r="AA1680" s="89"/>
      <c r="AB1680" s="89"/>
      <c r="AC1680" s="89"/>
      <c r="AD1680" s="89"/>
      <c r="AE1680" s="89"/>
      <c r="AF1680" s="89"/>
      <c r="AG1680" s="89"/>
      <c r="AH1680" s="89"/>
      <c r="AI1680" s="89"/>
      <c r="AJ1680" s="89"/>
      <c r="AK1680" s="89"/>
      <c r="AL1680" s="89"/>
      <c r="AM1680" s="89"/>
      <c r="AN1680" s="239" t="str">
        <f t="shared" si="211"/>
        <v>MISSING</v>
      </c>
      <c r="AO1680" s="240" t="str">
        <f t="shared" si="212"/>
        <v xml:space="preserve"> </v>
      </c>
      <c r="AP1680" s="239" t="str">
        <f t="shared" si="213"/>
        <v>MISSING</v>
      </c>
      <c r="AQ1680" s="240" t="str">
        <f t="shared" si="214"/>
        <v/>
      </c>
      <c r="AR1680" s="107" t="str">
        <f t="shared" si="215"/>
        <v/>
      </c>
      <c r="AS1680" s="90"/>
    </row>
    <row r="1681" spans="2:45" x14ac:dyDescent="0.25">
      <c r="B1681" s="87"/>
      <c r="C1681" s="87"/>
      <c r="D1681" s="87"/>
      <c r="E1681" s="87"/>
      <c r="F1681" s="87"/>
      <c r="G1681" s="88"/>
      <c r="H1681" s="89"/>
      <c r="I1681" s="89"/>
      <c r="J1681" s="89"/>
      <c r="K1681" s="89"/>
      <c r="L1681" s="89"/>
      <c r="M1681" s="89"/>
      <c r="N1681" s="89"/>
      <c r="O1681" s="89"/>
      <c r="P1681" s="89"/>
      <c r="Q1681" s="89"/>
      <c r="R1681" s="89"/>
      <c r="S1681" s="89"/>
      <c r="T1681" s="89"/>
      <c r="U1681" s="89"/>
      <c r="V1681" s="10" t="str">
        <f t="shared" si="208"/>
        <v>MISSING</v>
      </c>
      <c r="W1681" s="240" t="str">
        <f t="shared" si="209"/>
        <v xml:space="preserve"> </v>
      </c>
      <c r="X1681" s="88"/>
      <c r="Y1681" s="9" t="str">
        <f t="shared" si="210"/>
        <v>no</v>
      </c>
      <c r="Z1681" s="89"/>
      <c r="AA1681" s="89"/>
      <c r="AB1681" s="89"/>
      <c r="AC1681" s="89"/>
      <c r="AD1681" s="89"/>
      <c r="AE1681" s="89"/>
      <c r="AF1681" s="89"/>
      <c r="AG1681" s="89"/>
      <c r="AH1681" s="89"/>
      <c r="AI1681" s="89"/>
      <c r="AJ1681" s="89"/>
      <c r="AK1681" s="89"/>
      <c r="AL1681" s="89"/>
      <c r="AM1681" s="89"/>
      <c r="AN1681" s="239" t="str">
        <f t="shared" si="211"/>
        <v>MISSING</v>
      </c>
      <c r="AO1681" s="240" t="str">
        <f t="shared" si="212"/>
        <v xml:space="preserve"> </v>
      </c>
      <c r="AP1681" s="239" t="str">
        <f t="shared" si="213"/>
        <v>MISSING</v>
      </c>
      <c r="AQ1681" s="240" t="str">
        <f t="shared" si="214"/>
        <v/>
      </c>
      <c r="AR1681" s="107" t="str">
        <f t="shared" si="215"/>
        <v/>
      </c>
      <c r="AS1681" s="90"/>
    </row>
    <row r="1682" spans="2:45" x14ac:dyDescent="0.25">
      <c r="B1682" s="87"/>
      <c r="C1682" s="87"/>
      <c r="D1682" s="87"/>
      <c r="E1682" s="87"/>
      <c r="F1682" s="87"/>
      <c r="G1682" s="88"/>
      <c r="H1682" s="89"/>
      <c r="I1682" s="89"/>
      <c r="J1682" s="89"/>
      <c r="K1682" s="89"/>
      <c r="L1682" s="89"/>
      <c r="M1682" s="89"/>
      <c r="N1682" s="89"/>
      <c r="O1682" s="89"/>
      <c r="P1682" s="89"/>
      <c r="Q1682" s="89"/>
      <c r="R1682" s="89"/>
      <c r="S1682" s="89"/>
      <c r="T1682" s="89"/>
      <c r="U1682" s="89"/>
      <c r="V1682" s="10" t="str">
        <f t="shared" si="208"/>
        <v>MISSING</v>
      </c>
      <c r="W1682" s="240" t="str">
        <f t="shared" si="209"/>
        <v xml:space="preserve"> </v>
      </c>
      <c r="X1682" s="88"/>
      <c r="Y1682" s="9" t="str">
        <f t="shared" si="210"/>
        <v>no</v>
      </c>
      <c r="Z1682" s="89"/>
      <c r="AA1682" s="89"/>
      <c r="AB1682" s="89"/>
      <c r="AC1682" s="89"/>
      <c r="AD1682" s="89"/>
      <c r="AE1682" s="89"/>
      <c r="AF1682" s="89"/>
      <c r="AG1682" s="89"/>
      <c r="AH1682" s="89"/>
      <c r="AI1682" s="89"/>
      <c r="AJ1682" s="89"/>
      <c r="AK1682" s="89"/>
      <c r="AL1682" s="89"/>
      <c r="AM1682" s="89"/>
      <c r="AN1682" s="239" t="str">
        <f t="shared" si="211"/>
        <v>MISSING</v>
      </c>
      <c r="AO1682" s="240" t="str">
        <f t="shared" si="212"/>
        <v xml:space="preserve"> </v>
      </c>
      <c r="AP1682" s="239" t="str">
        <f t="shared" si="213"/>
        <v>MISSING</v>
      </c>
      <c r="AQ1682" s="240" t="str">
        <f t="shared" si="214"/>
        <v/>
      </c>
      <c r="AR1682" s="107" t="str">
        <f t="shared" si="215"/>
        <v/>
      </c>
      <c r="AS1682" s="90"/>
    </row>
    <row r="1683" spans="2:45" x14ac:dyDescent="0.25">
      <c r="B1683" s="87"/>
      <c r="C1683" s="87"/>
      <c r="D1683" s="87"/>
      <c r="E1683" s="87"/>
      <c r="F1683" s="87"/>
      <c r="G1683" s="88"/>
      <c r="H1683" s="89"/>
      <c r="I1683" s="89"/>
      <c r="J1683" s="89"/>
      <c r="K1683" s="89"/>
      <c r="L1683" s="89"/>
      <c r="M1683" s="89"/>
      <c r="N1683" s="89"/>
      <c r="O1683" s="89"/>
      <c r="P1683" s="89"/>
      <c r="Q1683" s="89"/>
      <c r="R1683" s="89"/>
      <c r="S1683" s="89"/>
      <c r="T1683" s="89"/>
      <c r="U1683" s="89"/>
      <c r="V1683" s="10" t="str">
        <f t="shared" si="208"/>
        <v>MISSING</v>
      </c>
      <c r="W1683" s="240" t="str">
        <f t="shared" si="209"/>
        <v xml:space="preserve"> </v>
      </c>
      <c r="X1683" s="88"/>
      <c r="Y1683" s="9" t="str">
        <f t="shared" si="210"/>
        <v>no</v>
      </c>
      <c r="Z1683" s="89"/>
      <c r="AA1683" s="89"/>
      <c r="AB1683" s="89"/>
      <c r="AC1683" s="89"/>
      <c r="AD1683" s="89"/>
      <c r="AE1683" s="89"/>
      <c r="AF1683" s="89"/>
      <c r="AG1683" s="89"/>
      <c r="AH1683" s="89"/>
      <c r="AI1683" s="89"/>
      <c r="AJ1683" s="89"/>
      <c r="AK1683" s="89"/>
      <c r="AL1683" s="89"/>
      <c r="AM1683" s="89"/>
      <c r="AN1683" s="239" t="str">
        <f t="shared" si="211"/>
        <v>MISSING</v>
      </c>
      <c r="AO1683" s="240" t="str">
        <f t="shared" si="212"/>
        <v xml:space="preserve"> </v>
      </c>
      <c r="AP1683" s="239" t="str">
        <f t="shared" si="213"/>
        <v>MISSING</v>
      </c>
      <c r="AQ1683" s="240" t="str">
        <f t="shared" si="214"/>
        <v/>
      </c>
      <c r="AR1683" s="107" t="str">
        <f t="shared" si="215"/>
        <v/>
      </c>
      <c r="AS1683" s="90"/>
    </row>
    <row r="1684" spans="2:45" x14ac:dyDescent="0.25">
      <c r="B1684" s="87"/>
      <c r="C1684" s="87"/>
      <c r="D1684" s="87"/>
      <c r="E1684" s="87"/>
      <c r="F1684" s="87"/>
      <c r="G1684" s="88"/>
      <c r="H1684" s="89"/>
      <c r="I1684" s="89"/>
      <c r="J1684" s="89"/>
      <c r="K1684" s="89"/>
      <c r="L1684" s="89"/>
      <c r="M1684" s="89"/>
      <c r="N1684" s="89"/>
      <c r="O1684" s="89"/>
      <c r="P1684" s="89"/>
      <c r="Q1684" s="89"/>
      <c r="R1684" s="89"/>
      <c r="S1684" s="89"/>
      <c r="T1684" s="89"/>
      <c r="U1684" s="89"/>
      <c r="V1684" s="10" t="str">
        <f t="shared" si="208"/>
        <v>MISSING</v>
      </c>
      <c r="W1684" s="240" t="str">
        <f t="shared" si="209"/>
        <v xml:space="preserve"> </v>
      </c>
      <c r="X1684" s="88"/>
      <c r="Y1684" s="9" t="str">
        <f t="shared" si="210"/>
        <v>no</v>
      </c>
      <c r="Z1684" s="89"/>
      <c r="AA1684" s="89"/>
      <c r="AB1684" s="89"/>
      <c r="AC1684" s="89"/>
      <c r="AD1684" s="89"/>
      <c r="AE1684" s="89"/>
      <c r="AF1684" s="89"/>
      <c r="AG1684" s="89"/>
      <c r="AH1684" s="89"/>
      <c r="AI1684" s="89"/>
      <c r="AJ1684" s="89"/>
      <c r="AK1684" s="89"/>
      <c r="AL1684" s="89"/>
      <c r="AM1684" s="89"/>
      <c r="AN1684" s="239" t="str">
        <f t="shared" si="211"/>
        <v>MISSING</v>
      </c>
      <c r="AO1684" s="240" t="str">
        <f t="shared" si="212"/>
        <v xml:space="preserve"> </v>
      </c>
      <c r="AP1684" s="239" t="str">
        <f t="shared" si="213"/>
        <v>MISSING</v>
      </c>
      <c r="AQ1684" s="240" t="str">
        <f t="shared" si="214"/>
        <v/>
      </c>
      <c r="AR1684" s="107" t="str">
        <f t="shared" si="215"/>
        <v/>
      </c>
      <c r="AS1684" s="90"/>
    </row>
    <row r="1685" spans="2:45" x14ac:dyDescent="0.25">
      <c r="B1685" s="87"/>
      <c r="C1685" s="87"/>
      <c r="D1685" s="87"/>
      <c r="E1685" s="87"/>
      <c r="F1685" s="87"/>
      <c r="G1685" s="88"/>
      <c r="H1685" s="89"/>
      <c r="I1685" s="89"/>
      <c r="J1685" s="89"/>
      <c r="K1685" s="89"/>
      <c r="L1685" s="89"/>
      <c r="M1685" s="89"/>
      <c r="N1685" s="89"/>
      <c r="O1685" s="89"/>
      <c r="P1685" s="89"/>
      <c r="Q1685" s="89"/>
      <c r="R1685" s="89"/>
      <c r="S1685" s="89"/>
      <c r="T1685" s="89"/>
      <c r="U1685" s="89"/>
      <c r="V1685" s="10" t="str">
        <f t="shared" si="208"/>
        <v>MISSING</v>
      </c>
      <c r="W1685" s="240" t="str">
        <f t="shared" si="209"/>
        <v xml:space="preserve"> </v>
      </c>
      <c r="X1685" s="88"/>
      <c r="Y1685" s="9" t="str">
        <f t="shared" si="210"/>
        <v>no</v>
      </c>
      <c r="Z1685" s="89"/>
      <c r="AA1685" s="89"/>
      <c r="AB1685" s="89"/>
      <c r="AC1685" s="89"/>
      <c r="AD1685" s="89"/>
      <c r="AE1685" s="89"/>
      <c r="AF1685" s="89"/>
      <c r="AG1685" s="89"/>
      <c r="AH1685" s="89"/>
      <c r="AI1685" s="89"/>
      <c r="AJ1685" s="89"/>
      <c r="AK1685" s="89"/>
      <c r="AL1685" s="89"/>
      <c r="AM1685" s="89"/>
      <c r="AN1685" s="239" t="str">
        <f t="shared" si="211"/>
        <v>MISSING</v>
      </c>
      <c r="AO1685" s="240" t="str">
        <f t="shared" si="212"/>
        <v xml:space="preserve"> </v>
      </c>
      <c r="AP1685" s="239" t="str">
        <f t="shared" si="213"/>
        <v>MISSING</v>
      </c>
      <c r="AQ1685" s="240" t="str">
        <f t="shared" si="214"/>
        <v/>
      </c>
      <c r="AR1685" s="107" t="str">
        <f t="shared" si="215"/>
        <v/>
      </c>
      <c r="AS1685" s="90"/>
    </row>
    <row r="1686" spans="2:45" x14ac:dyDescent="0.25">
      <c r="B1686" s="87"/>
      <c r="C1686" s="87"/>
      <c r="D1686" s="87"/>
      <c r="E1686" s="87"/>
      <c r="F1686" s="87"/>
      <c r="G1686" s="88"/>
      <c r="H1686" s="89"/>
      <c r="I1686" s="89"/>
      <c r="J1686" s="89"/>
      <c r="K1686" s="89"/>
      <c r="L1686" s="89"/>
      <c r="M1686" s="89"/>
      <c r="N1686" s="89"/>
      <c r="O1686" s="89"/>
      <c r="P1686" s="89"/>
      <c r="Q1686" s="89"/>
      <c r="R1686" s="89"/>
      <c r="S1686" s="89"/>
      <c r="T1686" s="89"/>
      <c r="U1686" s="89"/>
      <c r="V1686" s="10" t="str">
        <f t="shared" si="208"/>
        <v>MISSING</v>
      </c>
      <c r="W1686" s="240" t="str">
        <f t="shared" si="209"/>
        <v xml:space="preserve"> </v>
      </c>
      <c r="X1686" s="88"/>
      <c r="Y1686" s="9" t="str">
        <f t="shared" si="210"/>
        <v>no</v>
      </c>
      <c r="Z1686" s="89"/>
      <c r="AA1686" s="89"/>
      <c r="AB1686" s="89"/>
      <c r="AC1686" s="89"/>
      <c r="AD1686" s="89"/>
      <c r="AE1686" s="89"/>
      <c r="AF1686" s="89"/>
      <c r="AG1686" s="89"/>
      <c r="AH1686" s="89"/>
      <c r="AI1686" s="89"/>
      <c r="AJ1686" s="89"/>
      <c r="AK1686" s="89"/>
      <c r="AL1686" s="89"/>
      <c r="AM1686" s="89"/>
      <c r="AN1686" s="239" t="str">
        <f t="shared" si="211"/>
        <v>MISSING</v>
      </c>
      <c r="AO1686" s="240" t="str">
        <f t="shared" si="212"/>
        <v xml:space="preserve"> </v>
      </c>
      <c r="AP1686" s="239" t="str">
        <f t="shared" si="213"/>
        <v>MISSING</v>
      </c>
      <c r="AQ1686" s="240" t="str">
        <f t="shared" si="214"/>
        <v/>
      </c>
      <c r="AR1686" s="107" t="str">
        <f t="shared" si="215"/>
        <v/>
      </c>
      <c r="AS1686" s="90"/>
    </row>
    <row r="1687" spans="2:45" x14ac:dyDescent="0.25">
      <c r="B1687" s="87"/>
      <c r="C1687" s="87"/>
      <c r="D1687" s="87"/>
      <c r="E1687" s="87"/>
      <c r="F1687" s="87"/>
      <c r="G1687" s="88"/>
      <c r="H1687" s="89"/>
      <c r="I1687" s="89"/>
      <c r="J1687" s="89"/>
      <c r="K1687" s="89"/>
      <c r="L1687" s="89"/>
      <c r="M1687" s="89"/>
      <c r="N1687" s="89"/>
      <c r="O1687" s="89"/>
      <c r="P1687" s="89"/>
      <c r="Q1687" s="89"/>
      <c r="R1687" s="89"/>
      <c r="S1687" s="89"/>
      <c r="T1687" s="89"/>
      <c r="U1687" s="89"/>
      <c r="V1687" s="10" t="str">
        <f t="shared" si="208"/>
        <v>MISSING</v>
      </c>
      <c r="W1687" s="240" t="str">
        <f t="shared" si="209"/>
        <v xml:space="preserve"> </v>
      </c>
      <c r="X1687" s="88"/>
      <c r="Y1687" s="9" t="str">
        <f t="shared" si="210"/>
        <v>no</v>
      </c>
      <c r="Z1687" s="89"/>
      <c r="AA1687" s="89"/>
      <c r="AB1687" s="89"/>
      <c r="AC1687" s="89"/>
      <c r="AD1687" s="89"/>
      <c r="AE1687" s="89"/>
      <c r="AF1687" s="89"/>
      <c r="AG1687" s="89"/>
      <c r="AH1687" s="89"/>
      <c r="AI1687" s="89"/>
      <c r="AJ1687" s="89"/>
      <c r="AK1687" s="89"/>
      <c r="AL1687" s="89"/>
      <c r="AM1687" s="89"/>
      <c r="AN1687" s="239" t="str">
        <f t="shared" si="211"/>
        <v>MISSING</v>
      </c>
      <c r="AO1687" s="240" t="str">
        <f t="shared" si="212"/>
        <v xml:space="preserve"> </v>
      </c>
      <c r="AP1687" s="239" t="str">
        <f t="shared" si="213"/>
        <v>MISSING</v>
      </c>
      <c r="AQ1687" s="240" t="str">
        <f t="shared" si="214"/>
        <v/>
      </c>
      <c r="AR1687" s="107" t="str">
        <f t="shared" si="215"/>
        <v/>
      </c>
      <c r="AS1687" s="90"/>
    </row>
    <row r="1688" spans="2:45" x14ac:dyDescent="0.25">
      <c r="B1688" s="87"/>
      <c r="C1688" s="87"/>
      <c r="D1688" s="87"/>
      <c r="E1688" s="87"/>
      <c r="F1688" s="87"/>
      <c r="G1688" s="88"/>
      <c r="H1688" s="89"/>
      <c r="I1688" s="89"/>
      <c r="J1688" s="89"/>
      <c r="K1688" s="89"/>
      <c r="L1688" s="89"/>
      <c r="M1688" s="89"/>
      <c r="N1688" s="89"/>
      <c r="O1688" s="89"/>
      <c r="P1688" s="89"/>
      <c r="Q1688" s="89"/>
      <c r="R1688" s="89"/>
      <c r="S1688" s="89"/>
      <c r="T1688" s="89"/>
      <c r="U1688" s="89"/>
      <c r="V1688" s="10" t="str">
        <f t="shared" si="208"/>
        <v>MISSING</v>
      </c>
      <c r="W1688" s="240" t="str">
        <f t="shared" si="209"/>
        <v xml:space="preserve"> </v>
      </c>
      <c r="X1688" s="88"/>
      <c r="Y1688" s="9" t="str">
        <f t="shared" si="210"/>
        <v>no</v>
      </c>
      <c r="Z1688" s="89"/>
      <c r="AA1688" s="89"/>
      <c r="AB1688" s="89"/>
      <c r="AC1688" s="89"/>
      <c r="AD1688" s="89"/>
      <c r="AE1688" s="89"/>
      <c r="AF1688" s="89"/>
      <c r="AG1688" s="89"/>
      <c r="AH1688" s="89"/>
      <c r="AI1688" s="89"/>
      <c r="AJ1688" s="89"/>
      <c r="AK1688" s="89"/>
      <c r="AL1688" s="89"/>
      <c r="AM1688" s="89"/>
      <c r="AN1688" s="239" t="str">
        <f t="shared" si="211"/>
        <v>MISSING</v>
      </c>
      <c r="AO1688" s="240" t="str">
        <f t="shared" si="212"/>
        <v xml:space="preserve"> </v>
      </c>
      <c r="AP1688" s="239" t="str">
        <f t="shared" si="213"/>
        <v>MISSING</v>
      </c>
      <c r="AQ1688" s="240" t="str">
        <f t="shared" si="214"/>
        <v/>
      </c>
      <c r="AR1688" s="107" t="str">
        <f t="shared" si="215"/>
        <v/>
      </c>
      <c r="AS1688" s="90"/>
    </row>
    <row r="1689" spans="2:45" x14ac:dyDescent="0.25">
      <c r="B1689" s="87"/>
      <c r="C1689" s="87"/>
      <c r="D1689" s="87"/>
      <c r="E1689" s="87"/>
      <c r="F1689" s="87"/>
      <c r="G1689" s="88"/>
      <c r="H1689" s="89"/>
      <c r="I1689" s="89"/>
      <c r="J1689" s="89"/>
      <c r="K1689" s="89"/>
      <c r="L1689" s="89"/>
      <c r="M1689" s="89"/>
      <c r="N1689" s="89"/>
      <c r="O1689" s="89"/>
      <c r="P1689" s="89"/>
      <c r="Q1689" s="89"/>
      <c r="R1689" s="89"/>
      <c r="S1689" s="89"/>
      <c r="T1689" s="89"/>
      <c r="U1689" s="89"/>
      <c r="V1689" s="10" t="str">
        <f t="shared" si="208"/>
        <v>MISSING</v>
      </c>
      <c r="W1689" s="240" t="str">
        <f t="shared" si="209"/>
        <v xml:space="preserve"> </v>
      </c>
      <c r="X1689" s="88"/>
      <c r="Y1689" s="9" t="str">
        <f t="shared" si="210"/>
        <v>no</v>
      </c>
      <c r="Z1689" s="89"/>
      <c r="AA1689" s="89"/>
      <c r="AB1689" s="89"/>
      <c r="AC1689" s="89"/>
      <c r="AD1689" s="89"/>
      <c r="AE1689" s="89"/>
      <c r="AF1689" s="89"/>
      <c r="AG1689" s="89"/>
      <c r="AH1689" s="89"/>
      <c r="AI1689" s="89"/>
      <c r="AJ1689" s="89"/>
      <c r="AK1689" s="89"/>
      <c r="AL1689" s="89"/>
      <c r="AM1689" s="89"/>
      <c r="AN1689" s="239" t="str">
        <f t="shared" si="211"/>
        <v>MISSING</v>
      </c>
      <c r="AO1689" s="240" t="str">
        <f t="shared" si="212"/>
        <v xml:space="preserve"> </v>
      </c>
      <c r="AP1689" s="239" t="str">
        <f t="shared" si="213"/>
        <v>MISSING</v>
      </c>
      <c r="AQ1689" s="240" t="str">
        <f t="shared" si="214"/>
        <v/>
      </c>
      <c r="AR1689" s="107" t="str">
        <f t="shared" si="215"/>
        <v/>
      </c>
      <c r="AS1689" s="90"/>
    </row>
    <row r="1690" spans="2:45" x14ac:dyDescent="0.25">
      <c r="B1690" s="87"/>
      <c r="C1690" s="87"/>
      <c r="D1690" s="87"/>
      <c r="E1690" s="87"/>
      <c r="F1690" s="87"/>
      <c r="G1690" s="88"/>
      <c r="H1690" s="89"/>
      <c r="I1690" s="89"/>
      <c r="J1690" s="89"/>
      <c r="K1690" s="89"/>
      <c r="L1690" s="89"/>
      <c r="M1690" s="89"/>
      <c r="N1690" s="89"/>
      <c r="O1690" s="89"/>
      <c r="P1690" s="89"/>
      <c r="Q1690" s="89"/>
      <c r="R1690" s="89"/>
      <c r="S1690" s="89"/>
      <c r="T1690" s="89"/>
      <c r="U1690" s="89"/>
      <c r="V1690" s="10" t="str">
        <f t="shared" si="208"/>
        <v>MISSING</v>
      </c>
      <c r="W1690" s="240" t="str">
        <f t="shared" si="209"/>
        <v xml:space="preserve"> </v>
      </c>
      <c r="X1690" s="88"/>
      <c r="Y1690" s="9" t="str">
        <f t="shared" si="210"/>
        <v>no</v>
      </c>
      <c r="Z1690" s="89"/>
      <c r="AA1690" s="89"/>
      <c r="AB1690" s="89"/>
      <c r="AC1690" s="89"/>
      <c r="AD1690" s="89"/>
      <c r="AE1690" s="89"/>
      <c r="AF1690" s="89"/>
      <c r="AG1690" s="89"/>
      <c r="AH1690" s="89"/>
      <c r="AI1690" s="89"/>
      <c r="AJ1690" s="89"/>
      <c r="AK1690" s="89"/>
      <c r="AL1690" s="89"/>
      <c r="AM1690" s="89"/>
      <c r="AN1690" s="239" t="str">
        <f t="shared" si="211"/>
        <v>MISSING</v>
      </c>
      <c r="AO1690" s="240" t="str">
        <f t="shared" si="212"/>
        <v xml:space="preserve"> </v>
      </c>
      <c r="AP1690" s="239" t="str">
        <f t="shared" si="213"/>
        <v>MISSING</v>
      </c>
      <c r="AQ1690" s="240" t="str">
        <f t="shared" si="214"/>
        <v/>
      </c>
      <c r="AR1690" s="107" t="str">
        <f t="shared" si="215"/>
        <v/>
      </c>
      <c r="AS1690" s="90"/>
    </row>
    <row r="1691" spans="2:45" x14ac:dyDescent="0.25">
      <c r="B1691" s="87"/>
      <c r="C1691" s="87"/>
      <c r="D1691" s="87"/>
      <c r="E1691" s="87"/>
      <c r="F1691" s="87"/>
      <c r="G1691" s="88"/>
      <c r="H1691" s="89"/>
      <c r="I1691" s="89"/>
      <c r="J1691" s="89"/>
      <c r="K1691" s="89"/>
      <c r="L1691" s="89"/>
      <c r="M1691" s="89"/>
      <c r="N1691" s="89"/>
      <c r="O1691" s="89"/>
      <c r="P1691" s="89"/>
      <c r="Q1691" s="89"/>
      <c r="R1691" s="89"/>
      <c r="S1691" s="89"/>
      <c r="T1691" s="89"/>
      <c r="U1691" s="89"/>
      <c r="V1691" s="10" t="str">
        <f t="shared" si="208"/>
        <v>MISSING</v>
      </c>
      <c r="W1691" s="240" t="str">
        <f t="shared" si="209"/>
        <v xml:space="preserve"> </v>
      </c>
      <c r="X1691" s="88"/>
      <c r="Y1691" s="9" t="str">
        <f t="shared" si="210"/>
        <v>no</v>
      </c>
      <c r="Z1691" s="89"/>
      <c r="AA1691" s="89"/>
      <c r="AB1691" s="89"/>
      <c r="AC1691" s="89"/>
      <c r="AD1691" s="89"/>
      <c r="AE1691" s="89"/>
      <c r="AF1691" s="89"/>
      <c r="AG1691" s="89"/>
      <c r="AH1691" s="89"/>
      <c r="AI1691" s="89"/>
      <c r="AJ1691" s="89"/>
      <c r="AK1691" s="89"/>
      <c r="AL1691" s="89"/>
      <c r="AM1691" s="89"/>
      <c r="AN1691" s="239" t="str">
        <f t="shared" si="211"/>
        <v>MISSING</v>
      </c>
      <c r="AO1691" s="240" t="str">
        <f t="shared" si="212"/>
        <v xml:space="preserve"> </v>
      </c>
      <c r="AP1691" s="239" t="str">
        <f t="shared" si="213"/>
        <v>MISSING</v>
      </c>
      <c r="AQ1691" s="240" t="str">
        <f t="shared" si="214"/>
        <v/>
      </c>
      <c r="AR1691" s="107" t="str">
        <f t="shared" si="215"/>
        <v/>
      </c>
      <c r="AS1691" s="90"/>
    </row>
    <row r="1692" spans="2:45" x14ac:dyDescent="0.25">
      <c r="B1692" s="87"/>
      <c r="C1692" s="87"/>
      <c r="D1692" s="87"/>
      <c r="E1692" s="87"/>
      <c r="F1692" s="87"/>
      <c r="G1692" s="88"/>
      <c r="H1692" s="89"/>
      <c r="I1692" s="89"/>
      <c r="J1692" s="89"/>
      <c r="K1692" s="89"/>
      <c r="L1692" s="89"/>
      <c r="M1692" s="89"/>
      <c r="N1692" s="89"/>
      <c r="O1692" s="89"/>
      <c r="P1692" s="89"/>
      <c r="Q1692" s="89"/>
      <c r="R1692" s="89"/>
      <c r="S1692" s="89"/>
      <c r="T1692" s="89"/>
      <c r="U1692" s="89"/>
      <c r="V1692" s="10" t="str">
        <f t="shared" si="208"/>
        <v>MISSING</v>
      </c>
      <c r="W1692" s="240" t="str">
        <f t="shared" si="209"/>
        <v xml:space="preserve"> </v>
      </c>
      <c r="X1692" s="88"/>
      <c r="Y1692" s="9" t="str">
        <f t="shared" si="210"/>
        <v>no</v>
      </c>
      <c r="Z1692" s="89"/>
      <c r="AA1692" s="89"/>
      <c r="AB1692" s="89"/>
      <c r="AC1692" s="89"/>
      <c r="AD1692" s="89"/>
      <c r="AE1692" s="89"/>
      <c r="AF1692" s="89"/>
      <c r="AG1692" s="89"/>
      <c r="AH1692" s="89"/>
      <c r="AI1692" s="89"/>
      <c r="AJ1692" s="89"/>
      <c r="AK1692" s="89"/>
      <c r="AL1692" s="89"/>
      <c r="AM1692" s="89"/>
      <c r="AN1692" s="239" t="str">
        <f t="shared" si="211"/>
        <v>MISSING</v>
      </c>
      <c r="AO1692" s="240" t="str">
        <f t="shared" si="212"/>
        <v xml:space="preserve"> </v>
      </c>
      <c r="AP1692" s="239" t="str">
        <f t="shared" si="213"/>
        <v>MISSING</v>
      </c>
      <c r="AQ1692" s="240" t="str">
        <f t="shared" si="214"/>
        <v/>
      </c>
      <c r="AR1692" s="107" t="str">
        <f t="shared" si="215"/>
        <v/>
      </c>
      <c r="AS1692" s="90"/>
    </row>
    <row r="1693" spans="2:45" x14ac:dyDescent="0.25">
      <c r="B1693" s="87"/>
      <c r="C1693" s="87"/>
      <c r="D1693" s="87"/>
      <c r="E1693" s="87"/>
      <c r="F1693" s="87"/>
      <c r="G1693" s="88"/>
      <c r="H1693" s="89"/>
      <c r="I1693" s="89"/>
      <c r="J1693" s="89"/>
      <c r="K1693" s="89"/>
      <c r="L1693" s="89"/>
      <c r="M1693" s="89"/>
      <c r="N1693" s="89"/>
      <c r="O1693" s="89"/>
      <c r="P1693" s="89"/>
      <c r="Q1693" s="89"/>
      <c r="R1693" s="89"/>
      <c r="S1693" s="89"/>
      <c r="T1693" s="89"/>
      <c r="U1693" s="89"/>
      <c r="V1693" s="10" t="str">
        <f t="shared" si="208"/>
        <v>MISSING</v>
      </c>
      <c r="W1693" s="240" t="str">
        <f t="shared" si="209"/>
        <v xml:space="preserve"> </v>
      </c>
      <c r="X1693" s="88"/>
      <c r="Y1693" s="9" t="str">
        <f t="shared" si="210"/>
        <v>no</v>
      </c>
      <c r="Z1693" s="89"/>
      <c r="AA1693" s="89"/>
      <c r="AB1693" s="89"/>
      <c r="AC1693" s="89"/>
      <c r="AD1693" s="89"/>
      <c r="AE1693" s="89"/>
      <c r="AF1693" s="89"/>
      <c r="AG1693" s="89"/>
      <c r="AH1693" s="89"/>
      <c r="AI1693" s="89"/>
      <c r="AJ1693" s="89"/>
      <c r="AK1693" s="89"/>
      <c r="AL1693" s="89"/>
      <c r="AM1693" s="89"/>
      <c r="AN1693" s="239" t="str">
        <f t="shared" si="211"/>
        <v>MISSING</v>
      </c>
      <c r="AO1693" s="240" t="str">
        <f t="shared" si="212"/>
        <v xml:space="preserve"> </v>
      </c>
      <c r="AP1693" s="239" t="str">
        <f t="shared" si="213"/>
        <v>MISSING</v>
      </c>
      <c r="AQ1693" s="240" t="str">
        <f t="shared" si="214"/>
        <v/>
      </c>
      <c r="AR1693" s="107" t="str">
        <f t="shared" si="215"/>
        <v/>
      </c>
      <c r="AS1693" s="90"/>
    </row>
    <row r="1694" spans="2:45" x14ac:dyDescent="0.25">
      <c r="B1694" s="87"/>
      <c r="C1694" s="87"/>
      <c r="D1694" s="87"/>
      <c r="E1694" s="87"/>
      <c r="F1694" s="87"/>
      <c r="G1694" s="88"/>
      <c r="H1694" s="89"/>
      <c r="I1694" s="89"/>
      <c r="J1694" s="89"/>
      <c r="K1694" s="89"/>
      <c r="L1694" s="89"/>
      <c r="M1694" s="89"/>
      <c r="N1694" s="89"/>
      <c r="O1694" s="89"/>
      <c r="P1694" s="89"/>
      <c r="Q1694" s="89"/>
      <c r="R1694" s="89"/>
      <c r="S1694" s="89"/>
      <c r="T1694" s="89"/>
      <c r="U1694" s="89"/>
      <c r="V1694" s="10" t="str">
        <f t="shared" si="208"/>
        <v>MISSING</v>
      </c>
      <c r="W1694" s="240" t="str">
        <f t="shared" si="209"/>
        <v xml:space="preserve"> </v>
      </c>
      <c r="X1694" s="88"/>
      <c r="Y1694" s="9" t="str">
        <f t="shared" si="210"/>
        <v>no</v>
      </c>
      <c r="Z1694" s="89"/>
      <c r="AA1694" s="89"/>
      <c r="AB1694" s="89"/>
      <c r="AC1694" s="89"/>
      <c r="AD1694" s="89"/>
      <c r="AE1694" s="89"/>
      <c r="AF1694" s="89"/>
      <c r="AG1694" s="89"/>
      <c r="AH1694" s="89"/>
      <c r="AI1694" s="89"/>
      <c r="AJ1694" s="89"/>
      <c r="AK1694" s="89"/>
      <c r="AL1694" s="89"/>
      <c r="AM1694" s="89"/>
      <c r="AN1694" s="239" t="str">
        <f t="shared" si="211"/>
        <v>MISSING</v>
      </c>
      <c r="AO1694" s="240" t="str">
        <f t="shared" si="212"/>
        <v xml:space="preserve"> </v>
      </c>
      <c r="AP1694" s="239" t="str">
        <f t="shared" si="213"/>
        <v>MISSING</v>
      </c>
      <c r="AQ1694" s="240" t="str">
        <f t="shared" si="214"/>
        <v/>
      </c>
      <c r="AR1694" s="107" t="str">
        <f t="shared" si="215"/>
        <v/>
      </c>
      <c r="AS1694" s="90"/>
    </row>
    <row r="1695" spans="2:45" x14ac:dyDescent="0.25">
      <c r="B1695" s="87"/>
      <c r="C1695" s="87"/>
      <c r="D1695" s="87"/>
      <c r="E1695" s="87"/>
      <c r="F1695" s="87"/>
      <c r="G1695" s="88"/>
      <c r="H1695" s="89"/>
      <c r="I1695" s="89"/>
      <c r="J1695" s="89"/>
      <c r="K1695" s="89"/>
      <c r="L1695" s="89"/>
      <c r="M1695" s="89"/>
      <c r="N1695" s="89"/>
      <c r="O1695" s="89"/>
      <c r="P1695" s="89"/>
      <c r="Q1695" s="89"/>
      <c r="R1695" s="89"/>
      <c r="S1695" s="89"/>
      <c r="T1695" s="89"/>
      <c r="U1695" s="89"/>
      <c r="V1695" s="10" t="str">
        <f t="shared" si="208"/>
        <v>MISSING</v>
      </c>
      <c r="W1695" s="240" t="str">
        <f t="shared" si="209"/>
        <v xml:space="preserve"> </v>
      </c>
      <c r="X1695" s="88"/>
      <c r="Y1695" s="9" t="str">
        <f t="shared" si="210"/>
        <v>no</v>
      </c>
      <c r="Z1695" s="89"/>
      <c r="AA1695" s="89"/>
      <c r="AB1695" s="89"/>
      <c r="AC1695" s="89"/>
      <c r="AD1695" s="89"/>
      <c r="AE1695" s="89"/>
      <c r="AF1695" s="89"/>
      <c r="AG1695" s="89"/>
      <c r="AH1695" s="89"/>
      <c r="AI1695" s="89"/>
      <c r="AJ1695" s="89"/>
      <c r="AK1695" s="89"/>
      <c r="AL1695" s="89"/>
      <c r="AM1695" s="89"/>
      <c r="AN1695" s="239" t="str">
        <f t="shared" si="211"/>
        <v>MISSING</v>
      </c>
      <c r="AO1695" s="240" t="str">
        <f t="shared" si="212"/>
        <v xml:space="preserve"> </v>
      </c>
      <c r="AP1695" s="239" t="str">
        <f t="shared" si="213"/>
        <v>MISSING</v>
      </c>
      <c r="AQ1695" s="240" t="str">
        <f t="shared" si="214"/>
        <v/>
      </c>
      <c r="AR1695" s="107" t="str">
        <f t="shared" si="215"/>
        <v/>
      </c>
      <c r="AS1695" s="90"/>
    </row>
    <row r="1696" spans="2:45" x14ac:dyDescent="0.25">
      <c r="B1696" s="87"/>
      <c r="C1696" s="87"/>
      <c r="D1696" s="87"/>
      <c r="E1696" s="87"/>
      <c r="F1696" s="87"/>
      <c r="G1696" s="88"/>
      <c r="H1696" s="89"/>
      <c r="I1696" s="89"/>
      <c r="J1696" s="89"/>
      <c r="K1696" s="89"/>
      <c r="L1696" s="89"/>
      <c r="M1696" s="89"/>
      <c r="N1696" s="89"/>
      <c r="O1696" s="89"/>
      <c r="P1696" s="89"/>
      <c r="Q1696" s="89"/>
      <c r="R1696" s="89"/>
      <c r="S1696" s="89"/>
      <c r="T1696" s="89"/>
      <c r="U1696" s="89"/>
      <c r="V1696" s="10" t="str">
        <f t="shared" si="208"/>
        <v>MISSING</v>
      </c>
      <c r="W1696" s="240" t="str">
        <f t="shared" si="209"/>
        <v xml:space="preserve"> </v>
      </c>
      <c r="X1696" s="88"/>
      <c r="Y1696" s="9" t="str">
        <f t="shared" si="210"/>
        <v>no</v>
      </c>
      <c r="Z1696" s="89"/>
      <c r="AA1696" s="89"/>
      <c r="AB1696" s="89"/>
      <c r="AC1696" s="89"/>
      <c r="AD1696" s="89"/>
      <c r="AE1696" s="89"/>
      <c r="AF1696" s="89"/>
      <c r="AG1696" s="89"/>
      <c r="AH1696" s="89"/>
      <c r="AI1696" s="89"/>
      <c r="AJ1696" s="89"/>
      <c r="AK1696" s="89"/>
      <c r="AL1696" s="89"/>
      <c r="AM1696" s="89"/>
      <c r="AN1696" s="239" t="str">
        <f t="shared" si="211"/>
        <v>MISSING</v>
      </c>
      <c r="AO1696" s="240" t="str">
        <f t="shared" si="212"/>
        <v xml:space="preserve"> </v>
      </c>
      <c r="AP1696" s="239" t="str">
        <f t="shared" si="213"/>
        <v>MISSING</v>
      </c>
      <c r="AQ1696" s="240" t="str">
        <f t="shared" si="214"/>
        <v/>
      </c>
      <c r="AR1696" s="107" t="str">
        <f t="shared" si="215"/>
        <v/>
      </c>
      <c r="AS1696" s="90"/>
    </row>
    <row r="1697" spans="2:45" x14ac:dyDescent="0.25">
      <c r="B1697" s="87"/>
      <c r="C1697" s="87"/>
      <c r="D1697" s="87"/>
      <c r="E1697" s="87"/>
      <c r="F1697" s="87"/>
      <c r="G1697" s="88"/>
      <c r="H1697" s="89"/>
      <c r="I1697" s="89"/>
      <c r="J1697" s="89"/>
      <c r="K1697" s="89"/>
      <c r="L1697" s="89"/>
      <c r="M1697" s="89"/>
      <c r="N1697" s="89"/>
      <c r="O1697" s="89"/>
      <c r="P1697" s="89"/>
      <c r="Q1697" s="89"/>
      <c r="R1697" s="89"/>
      <c r="S1697" s="89"/>
      <c r="T1697" s="89"/>
      <c r="U1697" s="89"/>
      <c r="V1697" s="10" t="str">
        <f t="shared" si="208"/>
        <v>MISSING</v>
      </c>
      <c r="W1697" s="240" t="str">
        <f t="shared" si="209"/>
        <v xml:space="preserve"> </v>
      </c>
      <c r="X1697" s="88"/>
      <c r="Y1697" s="9" t="str">
        <f t="shared" si="210"/>
        <v>no</v>
      </c>
      <c r="Z1697" s="89"/>
      <c r="AA1697" s="89"/>
      <c r="AB1697" s="89"/>
      <c r="AC1697" s="89"/>
      <c r="AD1697" s="89"/>
      <c r="AE1697" s="89"/>
      <c r="AF1697" s="89"/>
      <c r="AG1697" s="89"/>
      <c r="AH1697" s="89"/>
      <c r="AI1697" s="89"/>
      <c r="AJ1697" s="89"/>
      <c r="AK1697" s="89"/>
      <c r="AL1697" s="89"/>
      <c r="AM1697" s="89"/>
      <c r="AN1697" s="239" t="str">
        <f t="shared" si="211"/>
        <v>MISSING</v>
      </c>
      <c r="AO1697" s="240" t="str">
        <f t="shared" si="212"/>
        <v xml:space="preserve"> </v>
      </c>
      <c r="AP1697" s="239" t="str">
        <f t="shared" si="213"/>
        <v>MISSING</v>
      </c>
      <c r="AQ1697" s="240" t="str">
        <f t="shared" si="214"/>
        <v/>
      </c>
      <c r="AR1697" s="107" t="str">
        <f t="shared" si="215"/>
        <v/>
      </c>
      <c r="AS1697" s="90"/>
    </row>
    <row r="1698" spans="2:45" x14ac:dyDescent="0.25">
      <c r="B1698" s="87"/>
      <c r="C1698" s="87"/>
      <c r="D1698" s="87"/>
      <c r="E1698" s="87"/>
      <c r="F1698" s="87"/>
      <c r="G1698" s="88"/>
      <c r="H1698" s="89"/>
      <c r="I1698" s="89"/>
      <c r="J1698" s="89"/>
      <c r="K1698" s="89"/>
      <c r="L1698" s="89"/>
      <c r="M1698" s="89"/>
      <c r="N1698" s="89"/>
      <c r="O1698" s="89"/>
      <c r="P1698" s="89"/>
      <c r="Q1698" s="89"/>
      <c r="R1698" s="89"/>
      <c r="S1698" s="89"/>
      <c r="T1698" s="89"/>
      <c r="U1698" s="89"/>
      <c r="V1698" s="10" t="str">
        <f t="shared" si="208"/>
        <v>MISSING</v>
      </c>
      <c r="W1698" s="240" t="str">
        <f t="shared" si="209"/>
        <v xml:space="preserve"> </v>
      </c>
      <c r="X1698" s="88"/>
      <c r="Y1698" s="9" t="str">
        <f t="shared" si="210"/>
        <v>no</v>
      </c>
      <c r="Z1698" s="89"/>
      <c r="AA1698" s="89"/>
      <c r="AB1698" s="89"/>
      <c r="AC1698" s="89"/>
      <c r="AD1698" s="89"/>
      <c r="AE1698" s="89"/>
      <c r="AF1698" s="89"/>
      <c r="AG1698" s="89"/>
      <c r="AH1698" s="89"/>
      <c r="AI1698" s="89"/>
      <c r="AJ1698" s="89"/>
      <c r="AK1698" s="89"/>
      <c r="AL1698" s="89"/>
      <c r="AM1698" s="89"/>
      <c r="AN1698" s="239" t="str">
        <f t="shared" si="211"/>
        <v>MISSING</v>
      </c>
      <c r="AO1698" s="240" t="str">
        <f t="shared" si="212"/>
        <v xml:space="preserve"> </v>
      </c>
      <c r="AP1698" s="239" t="str">
        <f t="shared" si="213"/>
        <v>MISSING</v>
      </c>
      <c r="AQ1698" s="240" t="str">
        <f t="shared" si="214"/>
        <v/>
      </c>
      <c r="AR1698" s="107" t="str">
        <f t="shared" si="215"/>
        <v/>
      </c>
      <c r="AS1698" s="90"/>
    </row>
    <row r="1699" spans="2:45" x14ac:dyDescent="0.25">
      <c r="B1699" s="87"/>
      <c r="C1699" s="87"/>
      <c r="D1699" s="87"/>
      <c r="E1699" s="87"/>
      <c r="F1699" s="87"/>
      <c r="G1699" s="88"/>
      <c r="H1699" s="89"/>
      <c r="I1699" s="89"/>
      <c r="J1699" s="89"/>
      <c r="K1699" s="89"/>
      <c r="L1699" s="89"/>
      <c r="M1699" s="89"/>
      <c r="N1699" s="89"/>
      <c r="O1699" s="89"/>
      <c r="P1699" s="89"/>
      <c r="Q1699" s="89"/>
      <c r="R1699" s="89"/>
      <c r="S1699" s="89"/>
      <c r="T1699" s="89"/>
      <c r="U1699" s="89"/>
      <c r="V1699" s="10" t="str">
        <f t="shared" si="208"/>
        <v>MISSING</v>
      </c>
      <c r="W1699" s="240" t="str">
        <f t="shared" si="209"/>
        <v xml:space="preserve"> </v>
      </c>
      <c r="X1699" s="88"/>
      <c r="Y1699" s="9" t="str">
        <f t="shared" si="210"/>
        <v>no</v>
      </c>
      <c r="Z1699" s="89"/>
      <c r="AA1699" s="89"/>
      <c r="AB1699" s="89"/>
      <c r="AC1699" s="89"/>
      <c r="AD1699" s="89"/>
      <c r="AE1699" s="89"/>
      <c r="AF1699" s="89"/>
      <c r="AG1699" s="89"/>
      <c r="AH1699" s="89"/>
      <c r="AI1699" s="89"/>
      <c r="AJ1699" s="89"/>
      <c r="AK1699" s="89"/>
      <c r="AL1699" s="89"/>
      <c r="AM1699" s="89"/>
      <c r="AN1699" s="239" t="str">
        <f t="shared" si="211"/>
        <v>MISSING</v>
      </c>
      <c r="AO1699" s="240" t="str">
        <f t="shared" si="212"/>
        <v xml:space="preserve"> </v>
      </c>
      <c r="AP1699" s="239" t="str">
        <f t="shared" si="213"/>
        <v>MISSING</v>
      </c>
      <c r="AQ1699" s="240" t="str">
        <f t="shared" si="214"/>
        <v/>
      </c>
      <c r="AR1699" s="107" t="str">
        <f t="shared" si="215"/>
        <v/>
      </c>
      <c r="AS1699" s="90"/>
    </row>
    <row r="1700" spans="2:45" x14ac:dyDescent="0.25">
      <c r="B1700" s="87"/>
      <c r="C1700" s="87"/>
      <c r="D1700" s="87"/>
      <c r="E1700" s="87"/>
      <c r="F1700" s="87"/>
      <c r="G1700" s="88"/>
      <c r="H1700" s="89"/>
      <c r="I1700" s="89"/>
      <c r="J1700" s="89"/>
      <c r="K1700" s="89"/>
      <c r="L1700" s="89"/>
      <c r="M1700" s="89"/>
      <c r="N1700" s="89"/>
      <c r="O1700" s="89"/>
      <c r="P1700" s="89"/>
      <c r="Q1700" s="89"/>
      <c r="R1700" s="89"/>
      <c r="S1700" s="89"/>
      <c r="T1700" s="89"/>
      <c r="U1700" s="89"/>
      <c r="V1700" s="10" t="str">
        <f t="shared" si="208"/>
        <v>MISSING</v>
      </c>
      <c r="W1700" s="240" t="str">
        <f t="shared" si="209"/>
        <v xml:space="preserve"> </v>
      </c>
      <c r="X1700" s="88"/>
      <c r="Y1700" s="9" t="str">
        <f t="shared" si="210"/>
        <v>no</v>
      </c>
      <c r="Z1700" s="89"/>
      <c r="AA1700" s="89"/>
      <c r="AB1700" s="89"/>
      <c r="AC1700" s="89"/>
      <c r="AD1700" s="89"/>
      <c r="AE1700" s="89"/>
      <c r="AF1700" s="89"/>
      <c r="AG1700" s="89"/>
      <c r="AH1700" s="89"/>
      <c r="AI1700" s="89"/>
      <c r="AJ1700" s="89"/>
      <c r="AK1700" s="89"/>
      <c r="AL1700" s="89"/>
      <c r="AM1700" s="89"/>
      <c r="AN1700" s="239" t="str">
        <f t="shared" si="211"/>
        <v>MISSING</v>
      </c>
      <c r="AO1700" s="240" t="str">
        <f t="shared" si="212"/>
        <v xml:space="preserve"> </v>
      </c>
      <c r="AP1700" s="239" t="str">
        <f t="shared" si="213"/>
        <v>MISSING</v>
      </c>
      <c r="AQ1700" s="240" t="str">
        <f t="shared" si="214"/>
        <v/>
      </c>
      <c r="AR1700" s="107" t="str">
        <f t="shared" si="215"/>
        <v/>
      </c>
      <c r="AS1700" s="90"/>
    </row>
    <row r="1701" spans="2:45" x14ac:dyDescent="0.25">
      <c r="B1701" s="87"/>
      <c r="C1701" s="87"/>
      <c r="D1701" s="87"/>
      <c r="E1701" s="87"/>
      <c r="F1701" s="87"/>
      <c r="G1701" s="88"/>
      <c r="H1701" s="89"/>
      <c r="I1701" s="89"/>
      <c r="J1701" s="89"/>
      <c r="K1701" s="89"/>
      <c r="L1701" s="89"/>
      <c r="M1701" s="89"/>
      <c r="N1701" s="89"/>
      <c r="O1701" s="89"/>
      <c r="P1701" s="89"/>
      <c r="Q1701" s="89"/>
      <c r="R1701" s="89"/>
      <c r="S1701" s="89"/>
      <c r="T1701" s="89"/>
      <c r="U1701" s="89"/>
      <c r="V1701" s="10" t="str">
        <f t="shared" si="208"/>
        <v>MISSING</v>
      </c>
      <c r="W1701" s="240" t="str">
        <f t="shared" si="209"/>
        <v xml:space="preserve"> </v>
      </c>
      <c r="X1701" s="88"/>
      <c r="Y1701" s="9" t="str">
        <f t="shared" si="210"/>
        <v>no</v>
      </c>
      <c r="Z1701" s="89"/>
      <c r="AA1701" s="89"/>
      <c r="AB1701" s="89"/>
      <c r="AC1701" s="89"/>
      <c r="AD1701" s="89"/>
      <c r="AE1701" s="89"/>
      <c r="AF1701" s="89"/>
      <c r="AG1701" s="89"/>
      <c r="AH1701" s="89"/>
      <c r="AI1701" s="89"/>
      <c r="AJ1701" s="89"/>
      <c r="AK1701" s="89"/>
      <c r="AL1701" s="89"/>
      <c r="AM1701" s="89"/>
      <c r="AN1701" s="239" t="str">
        <f t="shared" si="211"/>
        <v>MISSING</v>
      </c>
      <c r="AO1701" s="240" t="str">
        <f t="shared" si="212"/>
        <v xml:space="preserve"> </v>
      </c>
      <c r="AP1701" s="239" t="str">
        <f t="shared" si="213"/>
        <v>MISSING</v>
      </c>
      <c r="AQ1701" s="240" t="str">
        <f t="shared" si="214"/>
        <v/>
      </c>
      <c r="AR1701" s="107" t="str">
        <f t="shared" si="215"/>
        <v/>
      </c>
      <c r="AS1701" s="90"/>
    </row>
    <row r="1702" spans="2:45" x14ac:dyDescent="0.25">
      <c r="B1702" s="87"/>
      <c r="C1702" s="87"/>
      <c r="D1702" s="87"/>
      <c r="E1702" s="87"/>
      <c r="F1702" s="87"/>
      <c r="G1702" s="88"/>
      <c r="H1702" s="89"/>
      <c r="I1702" s="89"/>
      <c r="J1702" s="89"/>
      <c r="K1702" s="89"/>
      <c r="L1702" s="89"/>
      <c r="M1702" s="89"/>
      <c r="N1702" s="89"/>
      <c r="O1702" s="89"/>
      <c r="P1702" s="89"/>
      <c r="Q1702" s="89"/>
      <c r="R1702" s="89"/>
      <c r="S1702" s="89"/>
      <c r="T1702" s="89"/>
      <c r="U1702" s="89"/>
      <c r="V1702" s="10" t="str">
        <f t="shared" si="208"/>
        <v>MISSING</v>
      </c>
      <c r="W1702" s="240" t="str">
        <f t="shared" si="209"/>
        <v xml:space="preserve"> </v>
      </c>
      <c r="X1702" s="88"/>
      <c r="Y1702" s="9" t="str">
        <f t="shared" si="210"/>
        <v>no</v>
      </c>
      <c r="Z1702" s="89"/>
      <c r="AA1702" s="89"/>
      <c r="AB1702" s="89"/>
      <c r="AC1702" s="89"/>
      <c r="AD1702" s="89"/>
      <c r="AE1702" s="89"/>
      <c r="AF1702" s="89"/>
      <c r="AG1702" s="89"/>
      <c r="AH1702" s="89"/>
      <c r="AI1702" s="89"/>
      <c r="AJ1702" s="89"/>
      <c r="AK1702" s="89"/>
      <c r="AL1702" s="89"/>
      <c r="AM1702" s="89"/>
      <c r="AN1702" s="239" t="str">
        <f t="shared" si="211"/>
        <v>MISSING</v>
      </c>
      <c r="AO1702" s="240" t="str">
        <f t="shared" si="212"/>
        <v xml:space="preserve"> </v>
      </c>
      <c r="AP1702" s="239" t="str">
        <f t="shared" si="213"/>
        <v>MISSING</v>
      </c>
      <c r="AQ1702" s="240" t="str">
        <f t="shared" si="214"/>
        <v/>
      </c>
      <c r="AR1702" s="107" t="str">
        <f t="shared" si="215"/>
        <v/>
      </c>
      <c r="AS1702" s="90"/>
    </row>
    <row r="1703" spans="2:45" x14ac:dyDescent="0.25">
      <c r="B1703" s="87"/>
      <c r="C1703" s="87"/>
      <c r="D1703" s="87"/>
      <c r="E1703" s="87"/>
      <c r="F1703" s="87"/>
      <c r="G1703" s="88"/>
      <c r="H1703" s="89"/>
      <c r="I1703" s="89"/>
      <c r="J1703" s="89"/>
      <c r="K1703" s="89"/>
      <c r="L1703" s="89"/>
      <c r="M1703" s="89"/>
      <c r="N1703" s="89"/>
      <c r="O1703" s="89"/>
      <c r="P1703" s="89"/>
      <c r="Q1703" s="89"/>
      <c r="R1703" s="89"/>
      <c r="S1703" s="89"/>
      <c r="T1703" s="89"/>
      <c r="U1703" s="89"/>
      <c r="V1703" s="10" t="str">
        <f t="shared" si="208"/>
        <v>MISSING</v>
      </c>
      <c r="W1703" s="240" t="str">
        <f t="shared" si="209"/>
        <v xml:space="preserve"> </v>
      </c>
      <c r="X1703" s="88"/>
      <c r="Y1703" s="9" t="str">
        <f t="shared" si="210"/>
        <v>no</v>
      </c>
      <c r="Z1703" s="89"/>
      <c r="AA1703" s="89"/>
      <c r="AB1703" s="89"/>
      <c r="AC1703" s="89"/>
      <c r="AD1703" s="89"/>
      <c r="AE1703" s="89"/>
      <c r="AF1703" s="89"/>
      <c r="AG1703" s="89"/>
      <c r="AH1703" s="89"/>
      <c r="AI1703" s="89"/>
      <c r="AJ1703" s="89"/>
      <c r="AK1703" s="89"/>
      <c r="AL1703" s="89"/>
      <c r="AM1703" s="89"/>
      <c r="AN1703" s="239" t="str">
        <f t="shared" si="211"/>
        <v>MISSING</v>
      </c>
      <c r="AO1703" s="240" t="str">
        <f t="shared" si="212"/>
        <v xml:space="preserve"> </v>
      </c>
      <c r="AP1703" s="239" t="str">
        <f t="shared" si="213"/>
        <v>MISSING</v>
      </c>
      <c r="AQ1703" s="240" t="str">
        <f t="shared" si="214"/>
        <v/>
      </c>
      <c r="AR1703" s="107" t="str">
        <f t="shared" si="215"/>
        <v/>
      </c>
      <c r="AS1703" s="90"/>
    </row>
    <row r="1704" spans="2:45" x14ac:dyDescent="0.25">
      <c r="B1704" s="87"/>
      <c r="C1704" s="87"/>
      <c r="D1704" s="87"/>
      <c r="E1704" s="87"/>
      <c r="F1704" s="87"/>
      <c r="G1704" s="88"/>
      <c r="H1704" s="89"/>
      <c r="I1704" s="89"/>
      <c r="J1704" s="89"/>
      <c r="K1704" s="89"/>
      <c r="L1704" s="89"/>
      <c r="M1704" s="89"/>
      <c r="N1704" s="89"/>
      <c r="O1704" s="89"/>
      <c r="P1704" s="89"/>
      <c r="Q1704" s="89"/>
      <c r="R1704" s="89"/>
      <c r="S1704" s="89"/>
      <c r="T1704" s="89"/>
      <c r="U1704" s="89"/>
      <c r="V1704" s="10" t="str">
        <f t="shared" si="208"/>
        <v>MISSING</v>
      </c>
      <c r="W1704" s="240" t="str">
        <f t="shared" si="209"/>
        <v xml:space="preserve"> </v>
      </c>
      <c r="X1704" s="88"/>
      <c r="Y1704" s="9" t="str">
        <f t="shared" si="210"/>
        <v>no</v>
      </c>
      <c r="Z1704" s="89"/>
      <c r="AA1704" s="89"/>
      <c r="AB1704" s="89"/>
      <c r="AC1704" s="89"/>
      <c r="AD1704" s="89"/>
      <c r="AE1704" s="89"/>
      <c r="AF1704" s="89"/>
      <c r="AG1704" s="89"/>
      <c r="AH1704" s="89"/>
      <c r="AI1704" s="89"/>
      <c r="AJ1704" s="89"/>
      <c r="AK1704" s="89"/>
      <c r="AL1704" s="89"/>
      <c r="AM1704" s="89"/>
      <c r="AN1704" s="239" t="str">
        <f t="shared" si="211"/>
        <v>MISSING</v>
      </c>
      <c r="AO1704" s="240" t="str">
        <f t="shared" si="212"/>
        <v xml:space="preserve"> </v>
      </c>
      <c r="AP1704" s="239" t="str">
        <f t="shared" si="213"/>
        <v>MISSING</v>
      </c>
      <c r="AQ1704" s="240" t="str">
        <f t="shared" si="214"/>
        <v/>
      </c>
      <c r="AR1704" s="107" t="str">
        <f t="shared" si="215"/>
        <v/>
      </c>
      <c r="AS1704" s="90"/>
    </row>
    <row r="1705" spans="2:45" x14ac:dyDescent="0.25">
      <c r="B1705" s="87"/>
      <c r="C1705" s="87"/>
      <c r="D1705" s="87"/>
      <c r="E1705" s="87"/>
      <c r="F1705" s="87"/>
      <c r="G1705" s="88"/>
      <c r="H1705" s="89"/>
      <c r="I1705" s="89"/>
      <c r="J1705" s="89"/>
      <c r="K1705" s="89"/>
      <c r="L1705" s="89"/>
      <c r="M1705" s="89"/>
      <c r="N1705" s="89"/>
      <c r="O1705" s="89"/>
      <c r="P1705" s="89"/>
      <c r="Q1705" s="89"/>
      <c r="R1705" s="89"/>
      <c r="S1705" s="89"/>
      <c r="T1705" s="89"/>
      <c r="U1705" s="89"/>
      <c r="V1705" s="10" t="str">
        <f t="shared" si="208"/>
        <v>MISSING</v>
      </c>
      <c r="W1705" s="240" t="str">
        <f t="shared" si="209"/>
        <v xml:space="preserve"> </v>
      </c>
      <c r="X1705" s="88"/>
      <c r="Y1705" s="9" t="str">
        <f t="shared" si="210"/>
        <v>no</v>
      </c>
      <c r="Z1705" s="89"/>
      <c r="AA1705" s="89"/>
      <c r="AB1705" s="89"/>
      <c r="AC1705" s="89"/>
      <c r="AD1705" s="89"/>
      <c r="AE1705" s="89"/>
      <c r="AF1705" s="89"/>
      <c r="AG1705" s="89"/>
      <c r="AH1705" s="89"/>
      <c r="AI1705" s="89"/>
      <c r="AJ1705" s="89"/>
      <c r="AK1705" s="89"/>
      <c r="AL1705" s="89"/>
      <c r="AM1705" s="89"/>
      <c r="AN1705" s="239" t="str">
        <f t="shared" si="211"/>
        <v>MISSING</v>
      </c>
      <c r="AO1705" s="240" t="str">
        <f t="shared" si="212"/>
        <v xml:space="preserve"> </v>
      </c>
      <c r="AP1705" s="239" t="str">
        <f t="shared" si="213"/>
        <v>MISSING</v>
      </c>
      <c r="AQ1705" s="240" t="str">
        <f t="shared" si="214"/>
        <v/>
      </c>
      <c r="AR1705" s="107" t="str">
        <f t="shared" si="215"/>
        <v/>
      </c>
      <c r="AS1705" s="90"/>
    </row>
    <row r="1706" spans="2:45" x14ac:dyDescent="0.25">
      <c r="B1706" s="87"/>
      <c r="C1706" s="87"/>
      <c r="D1706" s="87"/>
      <c r="E1706" s="87"/>
      <c r="F1706" s="87"/>
      <c r="G1706" s="88"/>
      <c r="H1706" s="89"/>
      <c r="I1706" s="89"/>
      <c r="J1706" s="89"/>
      <c r="K1706" s="89"/>
      <c r="L1706" s="89"/>
      <c r="M1706" s="89"/>
      <c r="N1706" s="89"/>
      <c r="O1706" s="89"/>
      <c r="P1706" s="89"/>
      <c r="Q1706" s="89"/>
      <c r="R1706" s="89"/>
      <c r="S1706" s="89"/>
      <c r="T1706" s="89"/>
      <c r="U1706" s="89"/>
      <c r="V1706" s="10" t="str">
        <f t="shared" si="208"/>
        <v>MISSING</v>
      </c>
      <c r="W1706" s="240" t="str">
        <f t="shared" si="209"/>
        <v xml:space="preserve"> </v>
      </c>
      <c r="X1706" s="88"/>
      <c r="Y1706" s="9" t="str">
        <f t="shared" si="210"/>
        <v>no</v>
      </c>
      <c r="Z1706" s="89"/>
      <c r="AA1706" s="89"/>
      <c r="AB1706" s="89"/>
      <c r="AC1706" s="89"/>
      <c r="AD1706" s="89"/>
      <c r="AE1706" s="89"/>
      <c r="AF1706" s="89"/>
      <c r="AG1706" s="89"/>
      <c r="AH1706" s="89"/>
      <c r="AI1706" s="89"/>
      <c r="AJ1706" s="89"/>
      <c r="AK1706" s="89"/>
      <c r="AL1706" s="89"/>
      <c r="AM1706" s="89"/>
      <c r="AN1706" s="239" t="str">
        <f t="shared" si="211"/>
        <v>MISSING</v>
      </c>
      <c r="AO1706" s="240" t="str">
        <f t="shared" si="212"/>
        <v xml:space="preserve"> </v>
      </c>
      <c r="AP1706" s="239" t="str">
        <f t="shared" si="213"/>
        <v>MISSING</v>
      </c>
      <c r="AQ1706" s="240" t="str">
        <f t="shared" si="214"/>
        <v/>
      </c>
      <c r="AR1706" s="107" t="str">
        <f t="shared" si="215"/>
        <v/>
      </c>
      <c r="AS1706" s="90"/>
    </row>
    <row r="1707" spans="2:45" x14ac:dyDescent="0.25">
      <c r="B1707" s="87"/>
      <c r="C1707" s="87"/>
      <c r="D1707" s="87"/>
      <c r="E1707" s="87"/>
      <c r="F1707" s="87"/>
      <c r="G1707" s="88"/>
      <c r="H1707" s="89"/>
      <c r="I1707" s="89"/>
      <c r="J1707" s="89"/>
      <c r="K1707" s="89"/>
      <c r="L1707" s="89"/>
      <c r="M1707" s="89"/>
      <c r="N1707" s="89"/>
      <c r="O1707" s="89"/>
      <c r="P1707" s="89"/>
      <c r="Q1707" s="89"/>
      <c r="R1707" s="89"/>
      <c r="S1707" s="89"/>
      <c r="T1707" s="89"/>
      <c r="U1707" s="89"/>
      <c r="V1707" s="10" t="str">
        <f t="shared" si="208"/>
        <v>MISSING</v>
      </c>
      <c r="W1707" s="240" t="str">
        <f t="shared" si="209"/>
        <v xml:space="preserve"> </v>
      </c>
      <c r="X1707" s="88"/>
      <c r="Y1707" s="9" t="str">
        <f t="shared" si="210"/>
        <v>no</v>
      </c>
      <c r="Z1707" s="89"/>
      <c r="AA1707" s="89"/>
      <c r="AB1707" s="89"/>
      <c r="AC1707" s="89"/>
      <c r="AD1707" s="89"/>
      <c r="AE1707" s="89"/>
      <c r="AF1707" s="89"/>
      <c r="AG1707" s="89"/>
      <c r="AH1707" s="89"/>
      <c r="AI1707" s="89"/>
      <c r="AJ1707" s="89"/>
      <c r="AK1707" s="89"/>
      <c r="AL1707" s="89"/>
      <c r="AM1707" s="89"/>
      <c r="AN1707" s="239" t="str">
        <f t="shared" si="211"/>
        <v>MISSING</v>
      </c>
      <c r="AO1707" s="240" t="str">
        <f t="shared" si="212"/>
        <v xml:space="preserve"> </v>
      </c>
      <c r="AP1707" s="239" t="str">
        <f t="shared" si="213"/>
        <v>MISSING</v>
      </c>
      <c r="AQ1707" s="240" t="str">
        <f t="shared" si="214"/>
        <v/>
      </c>
      <c r="AR1707" s="107" t="str">
        <f t="shared" si="215"/>
        <v/>
      </c>
      <c r="AS1707" s="90"/>
    </row>
    <row r="1708" spans="2:45" x14ac:dyDescent="0.25">
      <c r="B1708" s="87"/>
      <c r="C1708" s="87"/>
      <c r="D1708" s="87"/>
      <c r="E1708" s="87"/>
      <c r="F1708" s="87"/>
      <c r="G1708" s="88"/>
      <c r="H1708" s="89"/>
      <c r="I1708" s="89"/>
      <c r="J1708" s="89"/>
      <c r="K1708" s="89"/>
      <c r="L1708" s="89"/>
      <c r="M1708" s="89"/>
      <c r="N1708" s="89"/>
      <c r="O1708" s="89"/>
      <c r="P1708" s="89"/>
      <c r="Q1708" s="89"/>
      <c r="R1708" s="89"/>
      <c r="S1708" s="89"/>
      <c r="T1708" s="89"/>
      <c r="U1708" s="89"/>
      <c r="V1708" s="10" t="str">
        <f t="shared" si="208"/>
        <v>MISSING</v>
      </c>
      <c r="W1708" s="240" t="str">
        <f t="shared" si="209"/>
        <v xml:space="preserve"> </v>
      </c>
      <c r="X1708" s="88"/>
      <c r="Y1708" s="9" t="str">
        <f t="shared" si="210"/>
        <v>no</v>
      </c>
      <c r="Z1708" s="89"/>
      <c r="AA1708" s="89"/>
      <c r="AB1708" s="89"/>
      <c r="AC1708" s="89"/>
      <c r="AD1708" s="89"/>
      <c r="AE1708" s="89"/>
      <c r="AF1708" s="89"/>
      <c r="AG1708" s="89"/>
      <c r="AH1708" s="89"/>
      <c r="AI1708" s="89"/>
      <c r="AJ1708" s="89"/>
      <c r="AK1708" s="89"/>
      <c r="AL1708" s="89"/>
      <c r="AM1708" s="89"/>
      <c r="AN1708" s="239" t="str">
        <f t="shared" si="211"/>
        <v>MISSING</v>
      </c>
      <c r="AO1708" s="240" t="str">
        <f t="shared" si="212"/>
        <v xml:space="preserve"> </v>
      </c>
      <c r="AP1708" s="239" t="str">
        <f t="shared" si="213"/>
        <v>MISSING</v>
      </c>
      <c r="AQ1708" s="240" t="str">
        <f t="shared" si="214"/>
        <v/>
      </c>
      <c r="AR1708" s="107" t="str">
        <f t="shared" si="215"/>
        <v/>
      </c>
      <c r="AS1708" s="90"/>
    </row>
    <row r="1709" spans="2:45" x14ac:dyDescent="0.25">
      <c r="B1709" s="87"/>
      <c r="C1709" s="87"/>
      <c r="D1709" s="87"/>
      <c r="E1709" s="87"/>
      <c r="F1709" s="87"/>
      <c r="G1709" s="88"/>
      <c r="H1709" s="89"/>
      <c r="I1709" s="89"/>
      <c r="J1709" s="89"/>
      <c r="K1709" s="89"/>
      <c r="L1709" s="89"/>
      <c r="M1709" s="89"/>
      <c r="N1709" s="89"/>
      <c r="O1709" s="89"/>
      <c r="P1709" s="89"/>
      <c r="Q1709" s="89"/>
      <c r="R1709" s="89"/>
      <c r="S1709" s="89"/>
      <c r="T1709" s="89"/>
      <c r="U1709" s="89"/>
      <c r="V1709" s="10" t="str">
        <f t="shared" si="208"/>
        <v>MISSING</v>
      </c>
      <c r="W1709" s="240" t="str">
        <f t="shared" si="209"/>
        <v xml:space="preserve"> </v>
      </c>
      <c r="X1709" s="88"/>
      <c r="Y1709" s="9" t="str">
        <f t="shared" si="210"/>
        <v>no</v>
      </c>
      <c r="Z1709" s="89"/>
      <c r="AA1709" s="89"/>
      <c r="AB1709" s="89"/>
      <c r="AC1709" s="89"/>
      <c r="AD1709" s="89"/>
      <c r="AE1709" s="89"/>
      <c r="AF1709" s="89"/>
      <c r="AG1709" s="89"/>
      <c r="AH1709" s="89"/>
      <c r="AI1709" s="89"/>
      <c r="AJ1709" s="89"/>
      <c r="AK1709" s="89"/>
      <c r="AL1709" s="89"/>
      <c r="AM1709" s="89"/>
      <c r="AN1709" s="239" t="str">
        <f t="shared" si="211"/>
        <v>MISSING</v>
      </c>
      <c r="AO1709" s="240" t="str">
        <f t="shared" si="212"/>
        <v xml:space="preserve"> </v>
      </c>
      <c r="AP1709" s="239" t="str">
        <f t="shared" si="213"/>
        <v>MISSING</v>
      </c>
      <c r="AQ1709" s="240" t="str">
        <f t="shared" si="214"/>
        <v/>
      </c>
      <c r="AR1709" s="107" t="str">
        <f t="shared" si="215"/>
        <v/>
      </c>
      <c r="AS1709" s="90"/>
    </row>
    <row r="1710" spans="2:45" x14ac:dyDescent="0.25">
      <c r="B1710" s="87"/>
      <c r="C1710" s="87"/>
      <c r="D1710" s="87"/>
      <c r="E1710" s="87"/>
      <c r="F1710" s="87"/>
      <c r="G1710" s="88"/>
      <c r="H1710" s="89"/>
      <c r="I1710" s="89"/>
      <c r="J1710" s="89"/>
      <c r="K1710" s="89"/>
      <c r="L1710" s="89"/>
      <c r="M1710" s="89"/>
      <c r="N1710" s="89"/>
      <c r="O1710" s="89"/>
      <c r="P1710" s="89"/>
      <c r="Q1710" s="89"/>
      <c r="R1710" s="89"/>
      <c r="S1710" s="89"/>
      <c r="T1710" s="89"/>
      <c r="U1710" s="89"/>
      <c r="V1710" s="10" t="str">
        <f t="shared" si="208"/>
        <v>MISSING</v>
      </c>
      <c r="W1710" s="240" t="str">
        <f t="shared" si="209"/>
        <v xml:space="preserve"> </v>
      </c>
      <c r="X1710" s="88"/>
      <c r="Y1710" s="9" t="str">
        <f t="shared" si="210"/>
        <v>no</v>
      </c>
      <c r="Z1710" s="89"/>
      <c r="AA1710" s="89"/>
      <c r="AB1710" s="89"/>
      <c r="AC1710" s="89"/>
      <c r="AD1710" s="89"/>
      <c r="AE1710" s="89"/>
      <c r="AF1710" s="89"/>
      <c r="AG1710" s="89"/>
      <c r="AH1710" s="89"/>
      <c r="AI1710" s="89"/>
      <c r="AJ1710" s="89"/>
      <c r="AK1710" s="89"/>
      <c r="AL1710" s="89"/>
      <c r="AM1710" s="89"/>
      <c r="AN1710" s="239" t="str">
        <f t="shared" si="211"/>
        <v>MISSING</v>
      </c>
      <c r="AO1710" s="240" t="str">
        <f t="shared" si="212"/>
        <v xml:space="preserve"> </v>
      </c>
      <c r="AP1710" s="239" t="str">
        <f t="shared" si="213"/>
        <v>MISSING</v>
      </c>
      <c r="AQ1710" s="240" t="str">
        <f t="shared" si="214"/>
        <v/>
      </c>
      <c r="AR1710" s="107" t="str">
        <f t="shared" si="215"/>
        <v/>
      </c>
      <c r="AS1710" s="90"/>
    </row>
    <row r="1711" spans="2:45" x14ac:dyDescent="0.25">
      <c r="B1711" s="87"/>
      <c r="C1711" s="87"/>
      <c r="D1711" s="87"/>
      <c r="E1711" s="87"/>
      <c r="F1711" s="87"/>
      <c r="G1711" s="88"/>
      <c r="H1711" s="89"/>
      <c r="I1711" s="89"/>
      <c r="J1711" s="89"/>
      <c r="K1711" s="89"/>
      <c r="L1711" s="89"/>
      <c r="M1711" s="89"/>
      <c r="N1711" s="89"/>
      <c r="O1711" s="89"/>
      <c r="P1711" s="89"/>
      <c r="Q1711" s="89"/>
      <c r="R1711" s="89"/>
      <c r="S1711" s="89"/>
      <c r="T1711" s="89"/>
      <c r="U1711" s="89"/>
      <c r="V1711" s="10" t="str">
        <f t="shared" si="208"/>
        <v>MISSING</v>
      </c>
      <c r="W1711" s="240" t="str">
        <f t="shared" si="209"/>
        <v xml:space="preserve"> </v>
      </c>
      <c r="X1711" s="88"/>
      <c r="Y1711" s="9" t="str">
        <f t="shared" si="210"/>
        <v>no</v>
      </c>
      <c r="Z1711" s="89"/>
      <c r="AA1711" s="89"/>
      <c r="AB1711" s="89"/>
      <c r="AC1711" s="89"/>
      <c r="AD1711" s="89"/>
      <c r="AE1711" s="89"/>
      <c r="AF1711" s="89"/>
      <c r="AG1711" s="89"/>
      <c r="AH1711" s="89"/>
      <c r="AI1711" s="89"/>
      <c r="AJ1711" s="89"/>
      <c r="AK1711" s="89"/>
      <c r="AL1711" s="89"/>
      <c r="AM1711" s="89"/>
      <c r="AN1711" s="239" t="str">
        <f t="shared" si="211"/>
        <v>MISSING</v>
      </c>
      <c r="AO1711" s="240" t="str">
        <f t="shared" si="212"/>
        <v xml:space="preserve"> </v>
      </c>
      <c r="AP1711" s="239" t="str">
        <f t="shared" si="213"/>
        <v>MISSING</v>
      </c>
      <c r="AQ1711" s="240" t="str">
        <f t="shared" si="214"/>
        <v/>
      </c>
      <c r="AR1711" s="107" t="str">
        <f t="shared" si="215"/>
        <v/>
      </c>
      <c r="AS1711" s="90"/>
    </row>
    <row r="1712" spans="2:45" x14ac:dyDescent="0.25">
      <c r="B1712" s="87"/>
      <c r="C1712" s="87"/>
      <c r="D1712" s="87"/>
      <c r="E1712" s="87"/>
      <c r="F1712" s="87"/>
      <c r="G1712" s="88"/>
      <c r="H1712" s="89"/>
      <c r="I1712" s="89"/>
      <c r="J1712" s="89"/>
      <c r="K1712" s="89"/>
      <c r="L1712" s="89"/>
      <c r="M1712" s="89"/>
      <c r="N1712" s="89"/>
      <c r="O1712" s="89"/>
      <c r="P1712" s="89"/>
      <c r="Q1712" s="89"/>
      <c r="R1712" s="89"/>
      <c r="S1712" s="89"/>
      <c r="T1712" s="89"/>
      <c r="U1712" s="89"/>
      <c r="V1712" s="10" t="str">
        <f t="shared" si="208"/>
        <v>MISSING</v>
      </c>
      <c r="W1712" s="240" t="str">
        <f t="shared" si="209"/>
        <v xml:space="preserve"> </v>
      </c>
      <c r="X1712" s="88"/>
      <c r="Y1712" s="9" t="str">
        <f t="shared" si="210"/>
        <v>no</v>
      </c>
      <c r="Z1712" s="89"/>
      <c r="AA1712" s="89"/>
      <c r="AB1712" s="89"/>
      <c r="AC1712" s="89"/>
      <c r="AD1712" s="89"/>
      <c r="AE1712" s="89"/>
      <c r="AF1712" s="89"/>
      <c r="AG1712" s="89"/>
      <c r="AH1712" s="89"/>
      <c r="AI1712" s="89"/>
      <c r="AJ1712" s="89"/>
      <c r="AK1712" s="89"/>
      <c r="AL1712" s="89"/>
      <c r="AM1712" s="89"/>
      <c r="AN1712" s="239" t="str">
        <f t="shared" si="211"/>
        <v>MISSING</v>
      </c>
      <c r="AO1712" s="240" t="str">
        <f t="shared" si="212"/>
        <v xml:space="preserve"> </v>
      </c>
      <c r="AP1712" s="239" t="str">
        <f t="shared" si="213"/>
        <v>MISSING</v>
      </c>
      <c r="AQ1712" s="240" t="str">
        <f t="shared" si="214"/>
        <v/>
      </c>
      <c r="AR1712" s="107" t="str">
        <f t="shared" si="215"/>
        <v/>
      </c>
      <c r="AS1712" s="90"/>
    </row>
    <row r="1713" spans="2:45" x14ac:dyDescent="0.25">
      <c r="B1713" s="87"/>
      <c r="C1713" s="87"/>
      <c r="D1713" s="87"/>
      <c r="E1713" s="87"/>
      <c r="F1713" s="87"/>
      <c r="G1713" s="88"/>
      <c r="H1713" s="89"/>
      <c r="I1713" s="89"/>
      <c r="J1713" s="89"/>
      <c r="K1713" s="89"/>
      <c r="L1713" s="89"/>
      <c r="M1713" s="89"/>
      <c r="N1713" s="89"/>
      <c r="O1713" s="89"/>
      <c r="P1713" s="89"/>
      <c r="Q1713" s="89"/>
      <c r="R1713" s="89"/>
      <c r="S1713" s="89"/>
      <c r="T1713" s="89"/>
      <c r="U1713" s="89"/>
      <c r="V1713" s="10" t="str">
        <f t="shared" si="208"/>
        <v>MISSING</v>
      </c>
      <c r="W1713" s="240" t="str">
        <f t="shared" si="209"/>
        <v xml:space="preserve"> </v>
      </c>
      <c r="X1713" s="88"/>
      <c r="Y1713" s="9" t="str">
        <f t="shared" si="210"/>
        <v>no</v>
      </c>
      <c r="Z1713" s="89"/>
      <c r="AA1713" s="89"/>
      <c r="AB1713" s="89"/>
      <c r="AC1713" s="89"/>
      <c r="AD1713" s="89"/>
      <c r="AE1713" s="89"/>
      <c r="AF1713" s="89"/>
      <c r="AG1713" s="89"/>
      <c r="AH1713" s="89"/>
      <c r="AI1713" s="89"/>
      <c r="AJ1713" s="89"/>
      <c r="AK1713" s="89"/>
      <c r="AL1713" s="89"/>
      <c r="AM1713" s="89"/>
      <c r="AN1713" s="239" t="str">
        <f t="shared" si="211"/>
        <v>MISSING</v>
      </c>
      <c r="AO1713" s="240" t="str">
        <f t="shared" si="212"/>
        <v xml:space="preserve"> </v>
      </c>
      <c r="AP1713" s="239" t="str">
        <f t="shared" si="213"/>
        <v>MISSING</v>
      </c>
      <c r="AQ1713" s="240" t="str">
        <f t="shared" si="214"/>
        <v/>
      </c>
      <c r="AR1713" s="107" t="str">
        <f t="shared" si="215"/>
        <v/>
      </c>
      <c r="AS1713" s="90"/>
    </row>
    <row r="1714" spans="2:45" x14ac:dyDescent="0.25">
      <c r="B1714" s="87"/>
      <c r="C1714" s="87"/>
      <c r="D1714" s="87"/>
      <c r="E1714" s="87"/>
      <c r="F1714" s="87"/>
      <c r="G1714" s="88"/>
      <c r="H1714" s="89"/>
      <c r="I1714" s="89"/>
      <c r="J1714" s="89"/>
      <c r="K1714" s="89"/>
      <c r="L1714" s="89"/>
      <c r="M1714" s="89"/>
      <c r="N1714" s="89"/>
      <c r="O1714" s="89"/>
      <c r="P1714" s="89"/>
      <c r="Q1714" s="89"/>
      <c r="R1714" s="89"/>
      <c r="S1714" s="89"/>
      <c r="T1714" s="89"/>
      <c r="U1714" s="89"/>
      <c r="V1714" s="10" t="str">
        <f t="shared" si="208"/>
        <v>MISSING</v>
      </c>
      <c r="W1714" s="240" t="str">
        <f t="shared" si="209"/>
        <v xml:space="preserve"> </v>
      </c>
      <c r="X1714" s="88"/>
      <c r="Y1714" s="9" t="str">
        <f t="shared" si="210"/>
        <v>no</v>
      </c>
      <c r="Z1714" s="89"/>
      <c r="AA1714" s="89"/>
      <c r="AB1714" s="89"/>
      <c r="AC1714" s="89"/>
      <c r="AD1714" s="89"/>
      <c r="AE1714" s="89"/>
      <c r="AF1714" s="89"/>
      <c r="AG1714" s="89"/>
      <c r="AH1714" s="89"/>
      <c r="AI1714" s="89"/>
      <c r="AJ1714" s="89"/>
      <c r="AK1714" s="89"/>
      <c r="AL1714" s="89"/>
      <c r="AM1714" s="89"/>
      <c r="AN1714" s="239" t="str">
        <f t="shared" si="211"/>
        <v>MISSING</v>
      </c>
      <c r="AO1714" s="240" t="str">
        <f t="shared" si="212"/>
        <v xml:space="preserve"> </v>
      </c>
      <c r="AP1714" s="239" t="str">
        <f t="shared" si="213"/>
        <v>MISSING</v>
      </c>
      <c r="AQ1714" s="240" t="str">
        <f t="shared" si="214"/>
        <v/>
      </c>
      <c r="AR1714" s="107" t="str">
        <f t="shared" si="215"/>
        <v/>
      </c>
      <c r="AS1714" s="90"/>
    </row>
    <row r="1715" spans="2:45" x14ac:dyDescent="0.25">
      <c r="B1715" s="87"/>
      <c r="C1715" s="87"/>
      <c r="D1715" s="87"/>
      <c r="E1715" s="87"/>
      <c r="F1715" s="87"/>
      <c r="G1715" s="88"/>
      <c r="H1715" s="89"/>
      <c r="I1715" s="89"/>
      <c r="J1715" s="89"/>
      <c r="K1715" s="89"/>
      <c r="L1715" s="89"/>
      <c r="M1715" s="89"/>
      <c r="N1715" s="89"/>
      <c r="O1715" s="89"/>
      <c r="P1715" s="89"/>
      <c r="Q1715" s="89"/>
      <c r="R1715" s="89"/>
      <c r="S1715" s="89"/>
      <c r="T1715" s="89"/>
      <c r="U1715" s="89"/>
      <c r="V1715" s="10" t="str">
        <f t="shared" si="208"/>
        <v>MISSING</v>
      </c>
      <c r="W1715" s="240" t="str">
        <f t="shared" si="209"/>
        <v xml:space="preserve"> </v>
      </c>
      <c r="X1715" s="88"/>
      <c r="Y1715" s="9" t="str">
        <f t="shared" si="210"/>
        <v>no</v>
      </c>
      <c r="Z1715" s="89"/>
      <c r="AA1715" s="89"/>
      <c r="AB1715" s="89"/>
      <c r="AC1715" s="89"/>
      <c r="AD1715" s="89"/>
      <c r="AE1715" s="89"/>
      <c r="AF1715" s="89"/>
      <c r="AG1715" s="89"/>
      <c r="AH1715" s="89"/>
      <c r="AI1715" s="89"/>
      <c r="AJ1715" s="89"/>
      <c r="AK1715" s="89"/>
      <c r="AL1715" s="89"/>
      <c r="AM1715" s="89"/>
      <c r="AN1715" s="239" t="str">
        <f t="shared" si="211"/>
        <v>MISSING</v>
      </c>
      <c r="AO1715" s="240" t="str">
        <f t="shared" si="212"/>
        <v xml:space="preserve"> </v>
      </c>
      <c r="AP1715" s="239" t="str">
        <f t="shared" si="213"/>
        <v>MISSING</v>
      </c>
      <c r="AQ1715" s="240" t="str">
        <f t="shared" si="214"/>
        <v/>
      </c>
      <c r="AR1715" s="107" t="str">
        <f t="shared" si="215"/>
        <v/>
      </c>
      <c r="AS1715" s="90"/>
    </row>
    <row r="1716" spans="2:45" x14ac:dyDescent="0.25">
      <c r="B1716" s="87"/>
      <c r="C1716" s="87"/>
      <c r="D1716" s="87"/>
      <c r="E1716" s="87"/>
      <c r="F1716" s="87"/>
      <c r="G1716" s="88"/>
      <c r="H1716" s="89"/>
      <c r="I1716" s="89"/>
      <c r="J1716" s="89"/>
      <c r="K1716" s="89"/>
      <c r="L1716" s="89"/>
      <c r="M1716" s="89"/>
      <c r="N1716" s="89"/>
      <c r="O1716" s="89"/>
      <c r="P1716" s="89"/>
      <c r="Q1716" s="89"/>
      <c r="R1716" s="89"/>
      <c r="S1716" s="89"/>
      <c r="T1716" s="89"/>
      <c r="U1716" s="89"/>
      <c r="V1716" s="10" t="str">
        <f t="shared" si="208"/>
        <v>MISSING</v>
      </c>
      <c r="W1716" s="240" t="str">
        <f t="shared" si="209"/>
        <v xml:space="preserve"> </v>
      </c>
      <c r="X1716" s="88"/>
      <c r="Y1716" s="9" t="str">
        <f t="shared" si="210"/>
        <v>no</v>
      </c>
      <c r="Z1716" s="89"/>
      <c r="AA1716" s="89"/>
      <c r="AB1716" s="89"/>
      <c r="AC1716" s="89"/>
      <c r="AD1716" s="89"/>
      <c r="AE1716" s="89"/>
      <c r="AF1716" s="89"/>
      <c r="AG1716" s="89"/>
      <c r="AH1716" s="89"/>
      <c r="AI1716" s="89"/>
      <c r="AJ1716" s="89"/>
      <c r="AK1716" s="89"/>
      <c r="AL1716" s="89"/>
      <c r="AM1716" s="89"/>
      <c r="AN1716" s="239" t="str">
        <f t="shared" si="211"/>
        <v>MISSING</v>
      </c>
      <c r="AO1716" s="240" t="str">
        <f t="shared" si="212"/>
        <v xml:space="preserve"> </v>
      </c>
      <c r="AP1716" s="239" t="str">
        <f t="shared" si="213"/>
        <v>MISSING</v>
      </c>
      <c r="AQ1716" s="240" t="str">
        <f t="shared" si="214"/>
        <v/>
      </c>
      <c r="AR1716" s="107" t="str">
        <f t="shared" si="215"/>
        <v/>
      </c>
      <c r="AS1716" s="90"/>
    </row>
    <row r="1717" spans="2:45" x14ac:dyDescent="0.25">
      <c r="B1717" s="87"/>
      <c r="C1717" s="87"/>
      <c r="D1717" s="87"/>
      <c r="E1717" s="87"/>
      <c r="F1717" s="87"/>
      <c r="G1717" s="88"/>
      <c r="H1717" s="89"/>
      <c r="I1717" s="89"/>
      <c r="J1717" s="89"/>
      <c r="K1717" s="89"/>
      <c r="L1717" s="89"/>
      <c r="M1717" s="89"/>
      <c r="N1717" s="89"/>
      <c r="O1717" s="89"/>
      <c r="P1717" s="89"/>
      <c r="Q1717" s="89"/>
      <c r="R1717" s="89"/>
      <c r="S1717" s="89"/>
      <c r="T1717" s="89"/>
      <c r="U1717" s="89"/>
      <c r="V1717" s="10" t="str">
        <f t="shared" si="208"/>
        <v>MISSING</v>
      </c>
      <c r="W1717" s="240" t="str">
        <f t="shared" si="209"/>
        <v xml:space="preserve"> </v>
      </c>
      <c r="X1717" s="88"/>
      <c r="Y1717" s="9" t="str">
        <f t="shared" si="210"/>
        <v>no</v>
      </c>
      <c r="Z1717" s="89"/>
      <c r="AA1717" s="89"/>
      <c r="AB1717" s="89"/>
      <c r="AC1717" s="89"/>
      <c r="AD1717" s="89"/>
      <c r="AE1717" s="89"/>
      <c r="AF1717" s="89"/>
      <c r="AG1717" s="89"/>
      <c r="AH1717" s="89"/>
      <c r="AI1717" s="89"/>
      <c r="AJ1717" s="89"/>
      <c r="AK1717" s="89"/>
      <c r="AL1717" s="89"/>
      <c r="AM1717" s="89"/>
      <c r="AN1717" s="239" t="str">
        <f t="shared" si="211"/>
        <v>MISSING</v>
      </c>
      <c r="AO1717" s="240" t="str">
        <f t="shared" si="212"/>
        <v xml:space="preserve"> </v>
      </c>
      <c r="AP1717" s="239" t="str">
        <f t="shared" si="213"/>
        <v>MISSING</v>
      </c>
      <c r="AQ1717" s="240" t="str">
        <f t="shared" si="214"/>
        <v/>
      </c>
      <c r="AR1717" s="107" t="str">
        <f t="shared" si="215"/>
        <v/>
      </c>
      <c r="AS1717" s="90"/>
    </row>
    <row r="1718" spans="2:45" x14ac:dyDescent="0.25">
      <c r="B1718" s="87"/>
      <c r="C1718" s="87"/>
      <c r="D1718" s="87"/>
      <c r="E1718" s="87"/>
      <c r="F1718" s="87"/>
      <c r="G1718" s="88"/>
      <c r="H1718" s="89"/>
      <c r="I1718" s="89"/>
      <c r="J1718" s="89"/>
      <c r="K1718" s="89"/>
      <c r="L1718" s="89"/>
      <c r="M1718" s="89"/>
      <c r="N1718" s="89"/>
      <c r="O1718" s="89"/>
      <c r="P1718" s="89"/>
      <c r="Q1718" s="89"/>
      <c r="R1718" s="89"/>
      <c r="S1718" s="89"/>
      <c r="T1718" s="89"/>
      <c r="U1718" s="89"/>
      <c r="V1718" s="10" t="str">
        <f t="shared" si="208"/>
        <v>MISSING</v>
      </c>
      <c r="W1718" s="240" t="str">
        <f t="shared" si="209"/>
        <v xml:space="preserve"> </v>
      </c>
      <c r="X1718" s="88"/>
      <c r="Y1718" s="9" t="str">
        <f t="shared" si="210"/>
        <v>no</v>
      </c>
      <c r="Z1718" s="89"/>
      <c r="AA1718" s="89"/>
      <c r="AB1718" s="89"/>
      <c r="AC1718" s="89"/>
      <c r="AD1718" s="89"/>
      <c r="AE1718" s="89"/>
      <c r="AF1718" s="89"/>
      <c r="AG1718" s="89"/>
      <c r="AH1718" s="89"/>
      <c r="AI1718" s="89"/>
      <c r="AJ1718" s="89"/>
      <c r="AK1718" s="89"/>
      <c r="AL1718" s="89"/>
      <c r="AM1718" s="89"/>
      <c r="AN1718" s="239" t="str">
        <f t="shared" si="211"/>
        <v>MISSING</v>
      </c>
      <c r="AO1718" s="240" t="str">
        <f t="shared" si="212"/>
        <v xml:space="preserve"> </v>
      </c>
      <c r="AP1718" s="239" t="str">
        <f t="shared" si="213"/>
        <v>MISSING</v>
      </c>
      <c r="AQ1718" s="240" t="str">
        <f t="shared" si="214"/>
        <v/>
      </c>
      <c r="AR1718" s="107" t="str">
        <f t="shared" si="215"/>
        <v/>
      </c>
      <c r="AS1718" s="90"/>
    </row>
    <row r="1719" spans="2:45" x14ac:dyDescent="0.25">
      <c r="B1719" s="87"/>
      <c r="C1719" s="87"/>
      <c r="D1719" s="87"/>
      <c r="E1719" s="87"/>
      <c r="F1719" s="87"/>
      <c r="G1719" s="88"/>
      <c r="H1719" s="89"/>
      <c r="I1719" s="89"/>
      <c r="J1719" s="89"/>
      <c r="K1719" s="89"/>
      <c r="L1719" s="89"/>
      <c r="M1719" s="89"/>
      <c r="N1719" s="89"/>
      <c r="O1719" s="89"/>
      <c r="P1719" s="89"/>
      <c r="Q1719" s="89"/>
      <c r="R1719" s="89"/>
      <c r="S1719" s="89"/>
      <c r="T1719" s="89"/>
      <c r="U1719" s="89"/>
      <c r="V1719" s="10" t="str">
        <f t="shared" si="208"/>
        <v>MISSING</v>
      </c>
      <c r="W1719" s="240" t="str">
        <f t="shared" si="209"/>
        <v xml:space="preserve"> </v>
      </c>
      <c r="X1719" s="88"/>
      <c r="Y1719" s="9" t="str">
        <f t="shared" si="210"/>
        <v>no</v>
      </c>
      <c r="Z1719" s="89"/>
      <c r="AA1719" s="89"/>
      <c r="AB1719" s="89"/>
      <c r="AC1719" s="89"/>
      <c r="AD1719" s="89"/>
      <c r="AE1719" s="89"/>
      <c r="AF1719" s="89"/>
      <c r="AG1719" s="89"/>
      <c r="AH1719" s="89"/>
      <c r="AI1719" s="89"/>
      <c r="AJ1719" s="89"/>
      <c r="AK1719" s="89"/>
      <c r="AL1719" s="89"/>
      <c r="AM1719" s="89"/>
      <c r="AN1719" s="239" t="str">
        <f t="shared" si="211"/>
        <v>MISSING</v>
      </c>
      <c r="AO1719" s="240" t="str">
        <f t="shared" si="212"/>
        <v xml:space="preserve"> </v>
      </c>
      <c r="AP1719" s="239" t="str">
        <f t="shared" si="213"/>
        <v>MISSING</v>
      </c>
      <c r="AQ1719" s="240" t="str">
        <f t="shared" si="214"/>
        <v/>
      </c>
      <c r="AR1719" s="107" t="str">
        <f t="shared" si="215"/>
        <v/>
      </c>
      <c r="AS1719" s="90"/>
    </row>
    <row r="1720" spans="2:45" x14ac:dyDescent="0.25">
      <c r="B1720" s="87"/>
      <c r="C1720" s="87"/>
      <c r="D1720" s="87"/>
      <c r="E1720" s="87"/>
      <c r="F1720" s="87"/>
      <c r="G1720" s="88"/>
      <c r="H1720" s="89"/>
      <c r="I1720" s="89"/>
      <c r="J1720" s="89"/>
      <c r="K1720" s="89"/>
      <c r="L1720" s="89"/>
      <c r="M1720" s="89"/>
      <c r="N1720" s="89"/>
      <c r="O1720" s="89"/>
      <c r="P1720" s="89"/>
      <c r="Q1720" s="89"/>
      <c r="R1720" s="89"/>
      <c r="S1720" s="89"/>
      <c r="T1720" s="89"/>
      <c r="U1720" s="89"/>
      <c r="V1720" s="10" t="str">
        <f t="shared" si="208"/>
        <v>MISSING</v>
      </c>
      <c r="W1720" s="240" t="str">
        <f t="shared" si="209"/>
        <v xml:space="preserve"> </v>
      </c>
      <c r="X1720" s="88"/>
      <c r="Y1720" s="9" t="str">
        <f t="shared" si="210"/>
        <v>no</v>
      </c>
      <c r="Z1720" s="89"/>
      <c r="AA1720" s="89"/>
      <c r="AB1720" s="89"/>
      <c r="AC1720" s="89"/>
      <c r="AD1720" s="89"/>
      <c r="AE1720" s="89"/>
      <c r="AF1720" s="89"/>
      <c r="AG1720" s="89"/>
      <c r="AH1720" s="89"/>
      <c r="AI1720" s="89"/>
      <c r="AJ1720" s="89"/>
      <c r="AK1720" s="89"/>
      <c r="AL1720" s="89"/>
      <c r="AM1720" s="89"/>
      <c r="AN1720" s="239" t="str">
        <f t="shared" si="211"/>
        <v>MISSING</v>
      </c>
      <c r="AO1720" s="240" t="str">
        <f t="shared" si="212"/>
        <v xml:space="preserve"> </v>
      </c>
      <c r="AP1720" s="239" t="str">
        <f t="shared" si="213"/>
        <v>MISSING</v>
      </c>
      <c r="AQ1720" s="240" t="str">
        <f t="shared" si="214"/>
        <v/>
      </c>
      <c r="AR1720" s="107" t="str">
        <f t="shared" si="215"/>
        <v/>
      </c>
      <c r="AS1720" s="90"/>
    </row>
    <row r="1721" spans="2:45" x14ac:dyDescent="0.25">
      <c r="B1721" s="87"/>
      <c r="C1721" s="87"/>
      <c r="D1721" s="87"/>
      <c r="E1721" s="87"/>
      <c r="F1721" s="87"/>
      <c r="G1721" s="88"/>
      <c r="H1721" s="89"/>
      <c r="I1721" s="89"/>
      <c r="J1721" s="89"/>
      <c r="K1721" s="89"/>
      <c r="L1721" s="89"/>
      <c r="M1721" s="89"/>
      <c r="N1721" s="89"/>
      <c r="O1721" s="89"/>
      <c r="P1721" s="89"/>
      <c r="Q1721" s="89"/>
      <c r="R1721" s="89"/>
      <c r="S1721" s="89"/>
      <c r="T1721" s="89"/>
      <c r="U1721" s="89"/>
      <c r="V1721" s="10" t="str">
        <f t="shared" si="208"/>
        <v>MISSING</v>
      </c>
      <c r="W1721" s="240" t="str">
        <f t="shared" si="209"/>
        <v xml:space="preserve"> </v>
      </c>
      <c r="X1721" s="88"/>
      <c r="Y1721" s="9" t="str">
        <f t="shared" si="210"/>
        <v>no</v>
      </c>
      <c r="Z1721" s="89"/>
      <c r="AA1721" s="89"/>
      <c r="AB1721" s="89"/>
      <c r="AC1721" s="89"/>
      <c r="AD1721" s="89"/>
      <c r="AE1721" s="89"/>
      <c r="AF1721" s="89"/>
      <c r="AG1721" s="89"/>
      <c r="AH1721" s="89"/>
      <c r="AI1721" s="89"/>
      <c r="AJ1721" s="89"/>
      <c r="AK1721" s="89"/>
      <c r="AL1721" s="89"/>
      <c r="AM1721" s="89"/>
      <c r="AN1721" s="239" t="str">
        <f t="shared" si="211"/>
        <v>MISSING</v>
      </c>
      <c r="AO1721" s="240" t="str">
        <f t="shared" si="212"/>
        <v xml:space="preserve"> </v>
      </c>
      <c r="AP1721" s="239" t="str">
        <f t="shared" si="213"/>
        <v>MISSING</v>
      </c>
      <c r="AQ1721" s="240" t="str">
        <f t="shared" si="214"/>
        <v/>
      </c>
      <c r="AR1721" s="107" t="str">
        <f t="shared" si="215"/>
        <v/>
      </c>
      <c r="AS1721" s="90"/>
    </row>
    <row r="1722" spans="2:45" x14ac:dyDescent="0.25">
      <c r="B1722" s="87"/>
      <c r="C1722" s="87"/>
      <c r="D1722" s="87"/>
      <c r="E1722" s="87"/>
      <c r="F1722" s="87"/>
      <c r="G1722" s="88"/>
      <c r="H1722" s="89"/>
      <c r="I1722" s="89"/>
      <c r="J1722" s="89"/>
      <c r="K1722" s="89"/>
      <c r="L1722" s="89"/>
      <c r="M1722" s="89"/>
      <c r="N1722" s="89"/>
      <c r="O1722" s="89"/>
      <c r="P1722" s="89"/>
      <c r="Q1722" s="89"/>
      <c r="R1722" s="89"/>
      <c r="S1722" s="89"/>
      <c r="T1722" s="89"/>
      <c r="U1722" s="89"/>
      <c r="V1722" s="10" t="str">
        <f t="shared" si="208"/>
        <v>MISSING</v>
      </c>
      <c r="W1722" s="240" t="str">
        <f t="shared" si="209"/>
        <v xml:space="preserve"> </v>
      </c>
      <c r="X1722" s="88"/>
      <c r="Y1722" s="9" t="str">
        <f t="shared" si="210"/>
        <v>no</v>
      </c>
      <c r="Z1722" s="89"/>
      <c r="AA1722" s="89"/>
      <c r="AB1722" s="89"/>
      <c r="AC1722" s="89"/>
      <c r="AD1722" s="89"/>
      <c r="AE1722" s="89"/>
      <c r="AF1722" s="89"/>
      <c r="AG1722" s="89"/>
      <c r="AH1722" s="89"/>
      <c r="AI1722" s="89"/>
      <c r="AJ1722" s="89"/>
      <c r="AK1722" s="89"/>
      <c r="AL1722" s="89"/>
      <c r="AM1722" s="89"/>
      <c r="AN1722" s="239" t="str">
        <f t="shared" si="211"/>
        <v>MISSING</v>
      </c>
      <c r="AO1722" s="240" t="str">
        <f t="shared" si="212"/>
        <v xml:space="preserve"> </v>
      </c>
      <c r="AP1722" s="239" t="str">
        <f t="shared" si="213"/>
        <v>MISSING</v>
      </c>
      <c r="AQ1722" s="240" t="str">
        <f t="shared" si="214"/>
        <v/>
      </c>
      <c r="AR1722" s="107" t="str">
        <f t="shared" si="215"/>
        <v/>
      </c>
      <c r="AS1722" s="90"/>
    </row>
    <row r="1723" spans="2:45" x14ac:dyDescent="0.25">
      <c r="B1723" s="87"/>
      <c r="C1723" s="87"/>
      <c r="D1723" s="87"/>
      <c r="E1723" s="87"/>
      <c r="F1723" s="87"/>
      <c r="G1723" s="88"/>
      <c r="H1723" s="89"/>
      <c r="I1723" s="89"/>
      <c r="J1723" s="89"/>
      <c r="K1723" s="89"/>
      <c r="L1723" s="89"/>
      <c r="M1723" s="89"/>
      <c r="N1723" s="89"/>
      <c r="O1723" s="89"/>
      <c r="P1723" s="89"/>
      <c r="Q1723" s="89"/>
      <c r="R1723" s="89"/>
      <c r="S1723" s="89"/>
      <c r="T1723" s="89"/>
      <c r="U1723" s="89"/>
      <c r="V1723" s="10" t="str">
        <f t="shared" si="208"/>
        <v>MISSING</v>
      </c>
      <c r="W1723" s="240" t="str">
        <f t="shared" si="209"/>
        <v xml:space="preserve"> </v>
      </c>
      <c r="X1723" s="88"/>
      <c r="Y1723" s="9" t="str">
        <f t="shared" si="210"/>
        <v>no</v>
      </c>
      <c r="Z1723" s="89"/>
      <c r="AA1723" s="89"/>
      <c r="AB1723" s="89"/>
      <c r="AC1723" s="89"/>
      <c r="AD1723" s="89"/>
      <c r="AE1723" s="89"/>
      <c r="AF1723" s="89"/>
      <c r="AG1723" s="89"/>
      <c r="AH1723" s="89"/>
      <c r="AI1723" s="89"/>
      <c r="AJ1723" s="89"/>
      <c r="AK1723" s="89"/>
      <c r="AL1723" s="89"/>
      <c r="AM1723" s="89"/>
      <c r="AN1723" s="239" t="str">
        <f t="shared" si="211"/>
        <v>MISSING</v>
      </c>
      <c r="AO1723" s="240" t="str">
        <f t="shared" si="212"/>
        <v xml:space="preserve"> </v>
      </c>
      <c r="AP1723" s="239" t="str">
        <f t="shared" si="213"/>
        <v>MISSING</v>
      </c>
      <c r="AQ1723" s="240" t="str">
        <f t="shared" si="214"/>
        <v/>
      </c>
      <c r="AR1723" s="107" t="str">
        <f t="shared" si="215"/>
        <v/>
      </c>
      <c r="AS1723" s="90"/>
    </row>
    <row r="1724" spans="2:45" x14ac:dyDescent="0.25">
      <c r="B1724" s="87"/>
      <c r="C1724" s="87"/>
      <c r="D1724" s="87"/>
      <c r="E1724" s="87"/>
      <c r="F1724" s="87"/>
      <c r="G1724" s="88"/>
      <c r="H1724" s="89"/>
      <c r="I1724" s="89"/>
      <c r="J1724" s="89"/>
      <c r="K1724" s="89"/>
      <c r="L1724" s="89"/>
      <c r="M1724" s="89"/>
      <c r="N1724" s="89"/>
      <c r="O1724" s="89"/>
      <c r="P1724" s="89"/>
      <c r="Q1724" s="89"/>
      <c r="R1724" s="89"/>
      <c r="S1724" s="89"/>
      <c r="T1724" s="89"/>
      <c r="U1724" s="89"/>
      <c r="V1724" s="10" t="str">
        <f t="shared" si="208"/>
        <v>MISSING</v>
      </c>
      <c r="W1724" s="240" t="str">
        <f t="shared" si="209"/>
        <v xml:space="preserve"> </v>
      </c>
      <c r="X1724" s="88"/>
      <c r="Y1724" s="9" t="str">
        <f t="shared" si="210"/>
        <v>no</v>
      </c>
      <c r="Z1724" s="89"/>
      <c r="AA1724" s="89"/>
      <c r="AB1724" s="89"/>
      <c r="AC1724" s="89"/>
      <c r="AD1724" s="89"/>
      <c r="AE1724" s="89"/>
      <c r="AF1724" s="89"/>
      <c r="AG1724" s="89"/>
      <c r="AH1724" s="89"/>
      <c r="AI1724" s="89"/>
      <c r="AJ1724" s="89"/>
      <c r="AK1724" s="89"/>
      <c r="AL1724" s="89"/>
      <c r="AM1724" s="89"/>
      <c r="AN1724" s="239" t="str">
        <f t="shared" si="211"/>
        <v>MISSING</v>
      </c>
      <c r="AO1724" s="240" t="str">
        <f t="shared" si="212"/>
        <v xml:space="preserve"> </v>
      </c>
      <c r="AP1724" s="239" t="str">
        <f t="shared" si="213"/>
        <v>MISSING</v>
      </c>
      <c r="AQ1724" s="240" t="str">
        <f t="shared" si="214"/>
        <v/>
      </c>
      <c r="AR1724" s="107" t="str">
        <f t="shared" si="215"/>
        <v/>
      </c>
      <c r="AS1724" s="90"/>
    </row>
    <row r="1725" spans="2:45" x14ac:dyDescent="0.25">
      <c r="B1725" s="87"/>
      <c r="C1725" s="87"/>
      <c r="D1725" s="87"/>
      <c r="E1725" s="87"/>
      <c r="F1725" s="87"/>
      <c r="G1725" s="88"/>
      <c r="H1725" s="89"/>
      <c r="I1725" s="89"/>
      <c r="J1725" s="89"/>
      <c r="K1725" s="89"/>
      <c r="L1725" s="89"/>
      <c r="M1725" s="89"/>
      <c r="N1725" s="89"/>
      <c r="O1725" s="89"/>
      <c r="P1725" s="89"/>
      <c r="Q1725" s="89"/>
      <c r="R1725" s="89"/>
      <c r="S1725" s="89"/>
      <c r="T1725" s="89"/>
      <c r="U1725" s="89"/>
      <c r="V1725" s="10" t="str">
        <f t="shared" si="208"/>
        <v>MISSING</v>
      </c>
      <c r="W1725" s="240" t="str">
        <f t="shared" si="209"/>
        <v xml:space="preserve"> </v>
      </c>
      <c r="X1725" s="88"/>
      <c r="Y1725" s="9" t="str">
        <f t="shared" si="210"/>
        <v>no</v>
      </c>
      <c r="Z1725" s="89"/>
      <c r="AA1725" s="89"/>
      <c r="AB1725" s="89"/>
      <c r="AC1725" s="89"/>
      <c r="AD1725" s="89"/>
      <c r="AE1725" s="89"/>
      <c r="AF1725" s="89"/>
      <c r="AG1725" s="89"/>
      <c r="AH1725" s="89"/>
      <c r="AI1725" s="89"/>
      <c r="AJ1725" s="89"/>
      <c r="AK1725" s="89"/>
      <c r="AL1725" s="89"/>
      <c r="AM1725" s="89"/>
      <c r="AN1725" s="239" t="str">
        <f t="shared" si="211"/>
        <v>MISSING</v>
      </c>
      <c r="AO1725" s="240" t="str">
        <f t="shared" si="212"/>
        <v xml:space="preserve"> </v>
      </c>
      <c r="AP1725" s="239" t="str">
        <f t="shared" si="213"/>
        <v>MISSING</v>
      </c>
      <c r="AQ1725" s="240" t="str">
        <f t="shared" si="214"/>
        <v/>
      </c>
      <c r="AR1725" s="107" t="str">
        <f t="shared" si="215"/>
        <v/>
      </c>
      <c r="AS1725" s="90"/>
    </row>
    <row r="1726" spans="2:45" x14ac:dyDescent="0.25">
      <c r="B1726" s="87"/>
      <c r="C1726" s="87"/>
      <c r="D1726" s="87"/>
      <c r="E1726" s="87"/>
      <c r="F1726" s="87"/>
      <c r="G1726" s="88"/>
      <c r="H1726" s="89"/>
      <c r="I1726" s="89"/>
      <c r="J1726" s="89"/>
      <c r="K1726" s="89"/>
      <c r="L1726" s="89"/>
      <c r="M1726" s="89"/>
      <c r="N1726" s="89"/>
      <c r="O1726" s="89"/>
      <c r="P1726" s="89"/>
      <c r="Q1726" s="89"/>
      <c r="R1726" s="89"/>
      <c r="S1726" s="89"/>
      <c r="T1726" s="89"/>
      <c r="U1726" s="89"/>
      <c r="V1726" s="10" t="str">
        <f t="shared" si="208"/>
        <v>MISSING</v>
      </c>
      <c r="W1726" s="240" t="str">
        <f t="shared" si="209"/>
        <v xml:space="preserve"> </v>
      </c>
      <c r="X1726" s="88"/>
      <c r="Y1726" s="9" t="str">
        <f t="shared" si="210"/>
        <v>no</v>
      </c>
      <c r="Z1726" s="89"/>
      <c r="AA1726" s="89"/>
      <c r="AB1726" s="89"/>
      <c r="AC1726" s="89"/>
      <c r="AD1726" s="89"/>
      <c r="AE1726" s="89"/>
      <c r="AF1726" s="89"/>
      <c r="AG1726" s="89"/>
      <c r="AH1726" s="89"/>
      <c r="AI1726" s="89"/>
      <c r="AJ1726" s="89"/>
      <c r="AK1726" s="89"/>
      <c r="AL1726" s="89"/>
      <c r="AM1726" s="89"/>
      <c r="AN1726" s="239" t="str">
        <f t="shared" si="211"/>
        <v>MISSING</v>
      </c>
      <c r="AO1726" s="240" t="str">
        <f t="shared" si="212"/>
        <v xml:space="preserve"> </v>
      </c>
      <c r="AP1726" s="239" t="str">
        <f t="shared" si="213"/>
        <v>MISSING</v>
      </c>
      <c r="AQ1726" s="240" t="str">
        <f t="shared" si="214"/>
        <v/>
      </c>
      <c r="AR1726" s="107" t="str">
        <f t="shared" si="215"/>
        <v/>
      </c>
      <c r="AS1726" s="90"/>
    </row>
    <row r="1727" spans="2:45" x14ac:dyDescent="0.25">
      <c r="B1727" s="87"/>
      <c r="C1727" s="87"/>
      <c r="D1727" s="87"/>
      <c r="E1727" s="87"/>
      <c r="F1727" s="87"/>
      <c r="G1727" s="88"/>
      <c r="H1727" s="89"/>
      <c r="I1727" s="89"/>
      <c r="J1727" s="89"/>
      <c r="K1727" s="89"/>
      <c r="L1727" s="89"/>
      <c r="M1727" s="89"/>
      <c r="N1727" s="89"/>
      <c r="O1727" s="89"/>
      <c r="P1727" s="89"/>
      <c r="Q1727" s="89"/>
      <c r="R1727" s="89"/>
      <c r="S1727" s="89"/>
      <c r="T1727" s="89"/>
      <c r="U1727" s="89"/>
      <c r="V1727" s="10" t="str">
        <f t="shared" si="208"/>
        <v>MISSING</v>
      </c>
      <c r="W1727" s="240" t="str">
        <f t="shared" si="209"/>
        <v xml:space="preserve"> </v>
      </c>
      <c r="X1727" s="88"/>
      <c r="Y1727" s="9" t="str">
        <f t="shared" si="210"/>
        <v>no</v>
      </c>
      <c r="Z1727" s="89"/>
      <c r="AA1727" s="89"/>
      <c r="AB1727" s="89"/>
      <c r="AC1727" s="89"/>
      <c r="AD1727" s="89"/>
      <c r="AE1727" s="89"/>
      <c r="AF1727" s="89"/>
      <c r="AG1727" s="89"/>
      <c r="AH1727" s="89"/>
      <c r="AI1727" s="89"/>
      <c r="AJ1727" s="89"/>
      <c r="AK1727" s="89"/>
      <c r="AL1727" s="89"/>
      <c r="AM1727" s="89"/>
      <c r="AN1727" s="239" t="str">
        <f t="shared" si="211"/>
        <v>MISSING</v>
      </c>
      <c r="AO1727" s="240" t="str">
        <f t="shared" si="212"/>
        <v xml:space="preserve"> </v>
      </c>
      <c r="AP1727" s="239" t="str">
        <f t="shared" si="213"/>
        <v>MISSING</v>
      </c>
      <c r="AQ1727" s="240" t="str">
        <f t="shared" si="214"/>
        <v/>
      </c>
      <c r="AR1727" s="107" t="str">
        <f t="shared" si="215"/>
        <v/>
      </c>
      <c r="AS1727" s="90"/>
    </row>
    <row r="1728" spans="2:45" x14ac:dyDescent="0.25">
      <c r="B1728" s="87"/>
      <c r="C1728" s="87"/>
      <c r="D1728" s="87"/>
      <c r="E1728" s="87"/>
      <c r="F1728" s="87"/>
      <c r="G1728" s="88"/>
      <c r="H1728" s="89"/>
      <c r="I1728" s="89"/>
      <c r="J1728" s="89"/>
      <c r="K1728" s="89"/>
      <c r="L1728" s="89"/>
      <c r="M1728" s="89"/>
      <c r="N1728" s="89"/>
      <c r="O1728" s="89"/>
      <c r="P1728" s="89"/>
      <c r="Q1728" s="89"/>
      <c r="R1728" s="89"/>
      <c r="S1728" s="89"/>
      <c r="T1728" s="89"/>
      <c r="U1728" s="89"/>
      <c r="V1728" s="10" t="str">
        <f t="shared" si="208"/>
        <v>MISSING</v>
      </c>
      <c r="W1728" s="240" t="str">
        <f t="shared" si="209"/>
        <v xml:space="preserve"> </v>
      </c>
      <c r="X1728" s="88"/>
      <c r="Y1728" s="9" t="str">
        <f t="shared" si="210"/>
        <v>no</v>
      </c>
      <c r="Z1728" s="89"/>
      <c r="AA1728" s="89"/>
      <c r="AB1728" s="89"/>
      <c r="AC1728" s="89"/>
      <c r="AD1728" s="89"/>
      <c r="AE1728" s="89"/>
      <c r="AF1728" s="89"/>
      <c r="AG1728" s="89"/>
      <c r="AH1728" s="89"/>
      <c r="AI1728" s="89"/>
      <c r="AJ1728" s="89"/>
      <c r="AK1728" s="89"/>
      <c r="AL1728" s="89"/>
      <c r="AM1728" s="89"/>
      <c r="AN1728" s="239" t="str">
        <f t="shared" si="211"/>
        <v>MISSING</v>
      </c>
      <c r="AO1728" s="240" t="str">
        <f t="shared" si="212"/>
        <v xml:space="preserve"> </v>
      </c>
      <c r="AP1728" s="239" t="str">
        <f t="shared" si="213"/>
        <v>MISSING</v>
      </c>
      <c r="AQ1728" s="240" t="str">
        <f t="shared" si="214"/>
        <v/>
      </c>
      <c r="AR1728" s="107" t="str">
        <f t="shared" si="215"/>
        <v/>
      </c>
      <c r="AS1728" s="90"/>
    </row>
    <row r="1729" spans="2:45" x14ac:dyDescent="0.25">
      <c r="B1729" s="87"/>
      <c r="C1729" s="87"/>
      <c r="D1729" s="87"/>
      <c r="E1729" s="87"/>
      <c r="F1729" s="87"/>
      <c r="G1729" s="88"/>
      <c r="H1729" s="89"/>
      <c r="I1729" s="89"/>
      <c r="J1729" s="89"/>
      <c r="K1729" s="89"/>
      <c r="L1729" s="89"/>
      <c r="M1729" s="89"/>
      <c r="N1729" s="89"/>
      <c r="O1729" s="89"/>
      <c r="P1729" s="89"/>
      <c r="Q1729" s="89"/>
      <c r="R1729" s="89"/>
      <c r="S1729" s="89"/>
      <c r="T1729" s="89"/>
      <c r="U1729" s="89"/>
      <c r="V1729" s="10" t="str">
        <f t="shared" si="208"/>
        <v>MISSING</v>
      </c>
      <c r="W1729" s="240" t="str">
        <f t="shared" si="209"/>
        <v xml:space="preserve"> </v>
      </c>
      <c r="X1729" s="88"/>
      <c r="Y1729" s="9" t="str">
        <f t="shared" si="210"/>
        <v>no</v>
      </c>
      <c r="Z1729" s="89"/>
      <c r="AA1729" s="89"/>
      <c r="AB1729" s="89"/>
      <c r="AC1729" s="89"/>
      <c r="AD1729" s="89"/>
      <c r="AE1729" s="89"/>
      <c r="AF1729" s="89"/>
      <c r="AG1729" s="89"/>
      <c r="AH1729" s="89"/>
      <c r="AI1729" s="89"/>
      <c r="AJ1729" s="89"/>
      <c r="AK1729" s="89"/>
      <c r="AL1729" s="89"/>
      <c r="AM1729" s="89"/>
      <c r="AN1729" s="239" t="str">
        <f t="shared" si="211"/>
        <v>MISSING</v>
      </c>
      <c r="AO1729" s="240" t="str">
        <f t="shared" si="212"/>
        <v xml:space="preserve"> </v>
      </c>
      <c r="AP1729" s="239" t="str">
        <f t="shared" si="213"/>
        <v>MISSING</v>
      </c>
      <c r="AQ1729" s="240" t="str">
        <f t="shared" si="214"/>
        <v/>
      </c>
      <c r="AR1729" s="107" t="str">
        <f t="shared" si="215"/>
        <v/>
      </c>
      <c r="AS1729" s="90"/>
    </row>
    <row r="1730" spans="2:45" x14ac:dyDescent="0.25">
      <c r="B1730" s="87"/>
      <c r="C1730" s="87"/>
      <c r="D1730" s="87"/>
      <c r="E1730" s="87"/>
      <c r="F1730" s="87"/>
      <c r="G1730" s="88"/>
      <c r="H1730" s="89"/>
      <c r="I1730" s="89"/>
      <c r="J1730" s="89"/>
      <c r="K1730" s="89"/>
      <c r="L1730" s="89"/>
      <c r="M1730" s="89"/>
      <c r="N1730" s="89"/>
      <c r="O1730" s="89"/>
      <c r="P1730" s="89"/>
      <c r="Q1730" s="89"/>
      <c r="R1730" s="89"/>
      <c r="S1730" s="89"/>
      <c r="T1730" s="89"/>
      <c r="U1730" s="89"/>
      <c r="V1730" s="10" t="str">
        <f t="shared" si="208"/>
        <v>MISSING</v>
      </c>
      <c r="W1730" s="240" t="str">
        <f t="shared" si="209"/>
        <v xml:space="preserve"> </v>
      </c>
      <c r="X1730" s="88"/>
      <c r="Y1730" s="9" t="str">
        <f t="shared" si="210"/>
        <v>no</v>
      </c>
      <c r="Z1730" s="89"/>
      <c r="AA1730" s="89"/>
      <c r="AB1730" s="89"/>
      <c r="AC1730" s="89"/>
      <c r="AD1730" s="89"/>
      <c r="AE1730" s="89"/>
      <c r="AF1730" s="89"/>
      <c r="AG1730" s="89"/>
      <c r="AH1730" s="89"/>
      <c r="AI1730" s="89"/>
      <c r="AJ1730" s="89"/>
      <c r="AK1730" s="89"/>
      <c r="AL1730" s="89"/>
      <c r="AM1730" s="89"/>
      <c r="AN1730" s="239" t="str">
        <f t="shared" si="211"/>
        <v>MISSING</v>
      </c>
      <c r="AO1730" s="240" t="str">
        <f t="shared" si="212"/>
        <v xml:space="preserve"> </v>
      </c>
      <c r="AP1730" s="239" t="str">
        <f t="shared" si="213"/>
        <v>MISSING</v>
      </c>
      <c r="AQ1730" s="240" t="str">
        <f t="shared" si="214"/>
        <v/>
      </c>
      <c r="AR1730" s="107" t="str">
        <f t="shared" si="215"/>
        <v/>
      </c>
      <c r="AS1730" s="90"/>
    </row>
    <row r="1731" spans="2:45" x14ac:dyDescent="0.25">
      <c r="B1731" s="87"/>
      <c r="C1731" s="87"/>
      <c r="D1731" s="87"/>
      <c r="E1731" s="87"/>
      <c r="F1731" s="87"/>
      <c r="G1731" s="88"/>
      <c r="H1731" s="89"/>
      <c r="I1731" s="89"/>
      <c r="J1731" s="89"/>
      <c r="K1731" s="89"/>
      <c r="L1731" s="89"/>
      <c r="M1731" s="89"/>
      <c r="N1731" s="89"/>
      <c r="O1731" s="89"/>
      <c r="P1731" s="89"/>
      <c r="Q1731" s="89"/>
      <c r="R1731" s="89"/>
      <c r="S1731" s="89"/>
      <c r="T1731" s="89"/>
      <c r="U1731" s="89"/>
      <c r="V1731" s="10" t="str">
        <f t="shared" si="208"/>
        <v>MISSING</v>
      </c>
      <c r="W1731" s="240" t="str">
        <f t="shared" si="209"/>
        <v xml:space="preserve"> </v>
      </c>
      <c r="X1731" s="88"/>
      <c r="Y1731" s="9" t="str">
        <f t="shared" si="210"/>
        <v>no</v>
      </c>
      <c r="Z1731" s="89"/>
      <c r="AA1731" s="89"/>
      <c r="AB1731" s="89"/>
      <c r="AC1731" s="89"/>
      <c r="AD1731" s="89"/>
      <c r="AE1731" s="89"/>
      <c r="AF1731" s="89"/>
      <c r="AG1731" s="89"/>
      <c r="AH1731" s="89"/>
      <c r="AI1731" s="89"/>
      <c r="AJ1731" s="89"/>
      <c r="AK1731" s="89"/>
      <c r="AL1731" s="89"/>
      <c r="AM1731" s="89"/>
      <c r="AN1731" s="239" t="str">
        <f t="shared" si="211"/>
        <v>MISSING</v>
      </c>
      <c r="AO1731" s="240" t="str">
        <f t="shared" si="212"/>
        <v xml:space="preserve"> </v>
      </c>
      <c r="AP1731" s="239" t="str">
        <f t="shared" si="213"/>
        <v>MISSING</v>
      </c>
      <c r="AQ1731" s="240" t="str">
        <f t="shared" si="214"/>
        <v/>
      </c>
      <c r="AR1731" s="107" t="str">
        <f t="shared" si="215"/>
        <v/>
      </c>
      <c r="AS1731" s="90"/>
    </row>
    <row r="1732" spans="2:45" x14ac:dyDescent="0.25">
      <c r="B1732" s="87"/>
      <c r="C1732" s="87"/>
      <c r="D1732" s="87"/>
      <c r="E1732" s="87"/>
      <c r="F1732" s="87"/>
      <c r="G1732" s="88"/>
      <c r="H1732" s="89"/>
      <c r="I1732" s="89"/>
      <c r="J1732" s="89"/>
      <c r="K1732" s="89"/>
      <c r="L1732" s="89"/>
      <c r="M1732" s="89"/>
      <c r="N1732" s="89"/>
      <c r="O1732" s="89"/>
      <c r="P1732" s="89"/>
      <c r="Q1732" s="89"/>
      <c r="R1732" s="89"/>
      <c r="S1732" s="89"/>
      <c r="T1732" s="89"/>
      <c r="U1732" s="89"/>
      <c r="V1732" s="10" t="str">
        <f t="shared" ref="V1732:V1795" si="216">IF((COUNTBLANK(H1732:U1732))&lt;4,(AVERAGE(H1732:U1732)*14),"MISSING")</f>
        <v>MISSING</v>
      </c>
      <c r="W1732" s="240" t="str">
        <f t="shared" ref="W1732:W1795" si="217">IF(V1732="MISSING"," ",IF(V1732&lt;43,"Low",IF(V1732&lt;61,"Moderate",IF(V1732&gt;=61,"High"," "))))</f>
        <v xml:space="preserve"> </v>
      </c>
      <c r="X1732" s="88"/>
      <c r="Y1732" s="9" t="str">
        <f t="shared" ref="Y1732:Y1795" si="218">IF(X1732-M1732&gt;13,"yes","no")</f>
        <v>no</v>
      </c>
      <c r="Z1732" s="89"/>
      <c r="AA1732" s="89"/>
      <c r="AB1732" s="89"/>
      <c r="AC1732" s="89"/>
      <c r="AD1732" s="89"/>
      <c r="AE1732" s="89"/>
      <c r="AF1732" s="89"/>
      <c r="AG1732" s="89"/>
      <c r="AH1732" s="89"/>
      <c r="AI1732" s="89"/>
      <c r="AJ1732" s="89"/>
      <c r="AK1732" s="89"/>
      <c r="AL1732" s="89"/>
      <c r="AM1732" s="89"/>
      <c r="AN1732" s="239" t="str">
        <f t="shared" ref="AN1732:AN1795" si="219">IF((COUNTBLANK(Z1732:AM1732))&lt;4,(AVERAGE(Z1732:AM1732)*14),"MISSING")</f>
        <v>MISSING</v>
      </c>
      <c r="AO1732" s="240" t="str">
        <f t="shared" ref="AO1732:AO1795" si="220">IF(AN1732="MISSING"," ",IF(AN1732&lt;43,"Low",IF(AN1732&lt;61,"Moderate",IF(AN1732&gt;=61,"High"," "))))</f>
        <v xml:space="preserve"> </v>
      </c>
      <c r="AP1732" s="239" t="str">
        <f t="shared" ref="AP1732:AP1795" si="221">IFERROR(VALUE(AN1732)-VALUE(V1732),"MISSING")</f>
        <v>MISSING</v>
      </c>
      <c r="AQ1732" s="240" t="str">
        <f t="shared" ref="AQ1732:AQ1795" si="222">IF(AP1732="MISSING","",IF(AP1732&gt;2,"yes",IF(AP1732&lt;3,"no")))</f>
        <v/>
      </c>
      <c r="AR1732" s="107" t="str">
        <f t="shared" ref="AR1732:AR1795" si="223">IF(AP1732="MISSING","",IF(AP1732&lt;-2,"yes",IF(AQ1732&gt;-3,"no")))</f>
        <v/>
      </c>
      <c r="AS1732" s="90"/>
    </row>
    <row r="1733" spans="2:45" x14ac:dyDescent="0.25">
      <c r="B1733" s="87"/>
      <c r="C1733" s="87"/>
      <c r="D1733" s="87"/>
      <c r="E1733" s="87"/>
      <c r="F1733" s="87"/>
      <c r="G1733" s="88"/>
      <c r="H1733" s="89"/>
      <c r="I1733" s="89"/>
      <c r="J1733" s="89"/>
      <c r="K1733" s="89"/>
      <c r="L1733" s="89"/>
      <c r="M1733" s="89"/>
      <c r="N1733" s="89"/>
      <c r="O1733" s="89"/>
      <c r="P1733" s="89"/>
      <c r="Q1733" s="89"/>
      <c r="R1733" s="89"/>
      <c r="S1733" s="89"/>
      <c r="T1733" s="89"/>
      <c r="U1733" s="89"/>
      <c r="V1733" s="10" t="str">
        <f t="shared" si="216"/>
        <v>MISSING</v>
      </c>
      <c r="W1733" s="240" t="str">
        <f t="shared" si="217"/>
        <v xml:space="preserve"> </v>
      </c>
      <c r="X1733" s="88"/>
      <c r="Y1733" s="9" t="str">
        <f t="shared" si="218"/>
        <v>no</v>
      </c>
      <c r="Z1733" s="89"/>
      <c r="AA1733" s="89"/>
      <c r="AB1733" s="89"/>
      <c r="AC1733" s="89"/>
      <c r="AD1733" s="89"/>
      <c r="AE1733" s="89"/>
      <c r="AF1733" s="89"/>
      <c r="AG1733" s="89"/>
      <c r="AH1733" s="89"/>
      <c r="AI1733" s="89"/>
      <c r="AJ1733" s="89"/>
      <c r="AK1733" s="89"/>
      <c r="AL1733" s="89"/>
      <c r="AM1733" s="89"/>
      <c r="AN1733" s="239" t="str">
        <f t="shared" si="219"/>
        <v>MISSING</v>
      </c>
      <c r="AO1733" s="240" t="str">
        <f t="shared" si="220"/>
        <v xml:space="preserve"> </v>
      </c>
      <c r="AP1733" s="239" t="str">
        <f t="shared" si="221"/>
        <v>MISSING</v>
      </c>
      <c r="AQ1733" s="240" t="str">
        <f t="shared" si="222"/>
        <v/>
      </c>
      <c r="AR1733" s="107" t="str">
        <f t="shared" si="223"/>
        <v/>
      </c>
      <c r="AS1733" s="90"/>
    </row>
    <row r="1734" spans="2:45" x14ac:dyDescent="0.25">
      <c r="B1734" s="87"/>
      <c r="C1734" s="87"/>
      <c r="D1734" s="87"/>
      <c r="E1734" s="87"/>
      <c r="F1734" s="87"/>
      <c r="G1734" s="88"/>
      <c r="H1734" s="89"/>
      <c r="I1734" s="89"/>
      <c r="J1734" s="89"/>
      <c r="K1734" s="89"/>
      <c r="L1734" s="89"/>
      <c r="M1734" s="89"/>
      <c r="N1734" s="89"/>
      <c r="O1734" s="89"/>
      <c r="P1734" s="89"/>
      <c r="Q1734" s="89"/>
      <c r="R1734" s="89"/>
      <c r="S1734" s="89"/>
      <c r="T1734" s="89"/>
      <c r="U1734" s="89"/>
      <c r="V1734" s="10" t="str">
        <f t="shared" si="216"/>
        <v>MISSING</v>
      </c>
      <c r="W1734" s="240" t="str">
        <f t="shared" si="217"/>
        <v xml:space="preserve"> </v>
      </c>
      <c r="X1734" s="88"/>
      <c r="Y1734" s="9" t="str">
        <f t="shared" si="218"/>
        <v>no</v>
      </c>
      <c r="Z1734" s="89"/>
      <c r="AA1734" s="89"/>
      <c r="AB1734" s="89"/>
      <c r="AC1734" s="89"/>
      <c r="AD1734" s="89"/>
      <c r="AE1734" s="89"/>
      <c r="AF1734" s="89"/>
      <c r="AG1734" s="89"/>
      <c r="AH1734" s="89"/>
      <c r="AI1734" s="89"/>
      <c r="AJ1734" s="89"/>
      <c r="AK1734" s="89"/>
      <c r="AL1734" s="89"/>
      <c r="AM1734" s="89"/>
      <c r="AN1734" s="239" t="str">
        <f t="shared" si="219"/>
        <v>MISSING</v>
      </c>
      <c r="AO1734" s="240" t="str">
        <f t="shared" si="220"/>
        <v xml:space="preserve"> </v>
      </c>
      <c r="AP1734" s="239" t="str">
        <f t="shared" si="221"/>
        <v>MISSING</v>
      </c>
      <c r="AQ1734" s="240" t="str">
        <f t="shared" si="222"/>
        <v/>
      </c>
      <c r="AR1734" s="107" t="str">
        <f t="shared" si="223"/>
        <v/>
      </c>
      <c r="AS1734" s="90"/>
    </row>
    <row r="1735" spans="2:45" x14ac:dyDescent="0.25">
      <c r="B1735" s="87"/>
      <c r="C1735" s="87"/>
      <c r="D1735" s="87"/>
      <c r="E1735" s="87"/>
      <c r="F1735" s="87"/>
      <c r="G1735" s="88"/>
      <c r="H1735" s="89"/>
      <c r="I1735" s="89"/>
      <c r="J1735" s="89"/>
      <c r="K1735" s="89"/>
      <c r="L1735" s="89"/>
      <c r="M1735" s="89"/>
      <c r="N1735" s="89"/>
      <c r="O1735" s="89"/>
      <c r="P1735" s="89"/>
      <c r="Q1735" s="89"/>
      <c r="R1735" s="89"/>
      <c r="S1735" s="89"/>
      <c r="T1735" s="89"/>
      <c r="U1735" s="89"/>
      <c r="V1735" s="10" t="str">
        <f t="shared" si="216"/>
        <v>MISSING</v>
      </c>
      <c r="W1735" s="240" t="str">
        <f t="shared" si="217"/>
        <v xml:space="preserve"> </v>
      </c>
      <c r="X1735" s="88"/>
      <c r="Y1735" s="9" t="str">
        <f t="shared" si="218"/>
        <v>no</v>
      </c>
      <c r="Z1735" s="89"/>
      <c r="AA1735" s="89"/>
      <c r="AB1735" s="89"/>
      <c r="AC1735" s="89"/>
      <c r="AD1735" s="89"/>
      <c r="AE1735" s="89"/>
      <c r="AF1735" s="89"/>
      <c r="AG1735" s="89"/>
      <c r="AH1735" s="89"/>
      <c r="AI1735" s="89"/>
      <c r="AJ1735" s="89"/>
      <c r="AK1735" s="89"/>
      <c r="AL1735" s="89"/>
      <c r="AM1735" s="89"/>
      <c r="AN1735" s="239" t="str">
        <f t="shared" si="219"/>
        <v>MISSING</v>
      </c>
      <c r="AO1735" s="240" t="str">
        <f t="shared" si="220"/>
        <v xml:space="preserve"> </v>
      </c>
      <c r="AP1735" s="239" t="str">
        <f t="shared" si="221"/>
        <v>MISSING</v>
      </c>
      <c r="AQ1735" s="240" t="str">
        <f t="shared" si="222"/>
        <v/>
      </c>
      <c r="AR1735" s="107" t="str">
        <f t="shared" si="223"/>
        <v/>
      </c>
      <c r="AS1735" s="90"/>
    </row>
    <row r="1736" spans="2:45" x14ac:dyDescent="0.25">
      <c r="B1736" s="87"/>
      <c r="C1736" s="87"/>
      <c r="D1736" s="87"/>
      <c r="E1736" s="87"/>
      <c r="F1736" s="87"/>
      <c r="G1736" s="88"/>
      <c r="H1736" s="89"/>
      <c r="I1736" s="89"/>
      <c r="J1736" s="89"/>
      <c r="K1736" s="89"/>
      <c r="L1736" s="89"/>
      <c r="M1736" s="89"/>
      <c r="N1736" s="89"/>
      <c r="O1736" s="89"/>
      <c r="P1736" s="89"/>
      <c r="Q1736" s="89"/>
      <c r="R1736" s="89"/>
      <c r="S1736" s="89"/>
      <c r="T1736" s="89"/>
      <c r="U1736" s="89"/>
      <c r="V1736" s="10" t="str">
        <f t="shared" si="216"/>
        <v>MISSING</v>
      </c>
      <c r="W1736" s="240" t="str">
        <f t="shared" si="217"/>
        <v xml:space="preserve"> </v>
      </c>
      <c r="X1736" s="88"/>
      <c r="Y1736" s="9" t="str">
        <f t="shared" si="218"/>
        <v>no</v>
      </c>
      <c r="Z1736" s="89"/>
      <c r="AA1736" s="89"/>
      <c r="AB1736" s="89"/>
      <c r="AC1736" s="89"/>
      <c r="AD1736" s="89"/>
      <c r="AE1736" s="89"/>
      <c r="AF1736" s="89"/>
      <c r="AG1736" s="89"/>
      <c r="AH1736" s="89"/>
      <c r="AI1736" s="89"/>
      <c r="AJ1736" s="89"/>
      <c r="AK1736" s="89"/>
      <c r="AL1736" s="89"/>
      <c r="AM1736" s="89"/>
      <c r="AN1736" s="239" t="str">
        <f t="shared" si="219"/>
        <v>MISSING</v>
      </c>
      <c r="AO1736" s="240" t="str">
        <f t="shared" si="220"/>
        <v xml:space="preserve"> </v>
      </c>
      <c r="AP1736" s="239" t="str">
        <f t="shared" si="221"/>
        <v>MISSING</v>
      </c>
      <c r="AQ1736" s="240" t="str">
        <f t="shared" si="222"/>
        <v/>
      </c>
      <c r="AR1736" s="107" t="str">
        <f t="shared" si="223"/>
        <v/>
      </c>
      <c r="AS1736" s="90"/>
    </row>
    <row r="1737" spans="2:45" x14ac:dyDescent="0.25">
      <c r="B1737" s="87"/>
      <c r="C1737" s="87"/>
      <c r="D1737" s="87"/>
      <c r="E1737" s="87"/>
      <c r="F1737" s="87"/>
      <c r="G1737" s="88"/>
      <c r="H1737" s="89"/>
      <c r="I1737" s="89"/>
      <c r="J1737" s="89"/>
      <c r="K1737" s="89"/>
      <c r="L1737" s="89"/>
      <c r="M1737" s="89"/>
      <c r="N1737" s="89"/>
      <c r="O1737" s="89"/>
      <c r="P1737" s="89"/>
      <c r="Q1737" s="89"/>
      <c r="R1737" s="89"/>
      <c r="S1737" s="89"/>
      <c r="T1737" s="89"/>
      <c r="U1737" s="89"/>
      <c r="V1737" s="10" t="str">
        <f t="shared" si="216"/>
        <v>MISSING</v>
      </c>
      <c r="W1737" s="240" t="str">
        <f t="shared" si="217"/>
        <v xml:space="preserve"> </v>
      </c>
      <c r="X1737" s="88"/>
      <c r="Y1737" s="9" t="str">
        <f t="shared" si="218"/>
        <v>no</v>
      </c>
      <c r="Z1737" s="89"/>
      <c r="AA1737" s="89"/>
      <c r="AB1737" s="89"/>
      <c r="AC1737" s="89"/>
      <c r="AD1737" s="89"/>
      <c r="AE1737" s="89"/>
      <c r="AF1737" s="89"/>
      <c r="AG1737" s="89"/>
      <c r="AH1737" s="89"/>
      <c r="AI1737" s="89"/>
      <c r="AJ1737" s="89"/>
      <c r="AK1737" s="89"/>
      <c r="AL1737" s="89"/>
      <c r="AM1737" s="89"/>
      <c r="AN1737" s="239" t="str">
        <f t="shared" si="219"/>
        <v>MISSING</v>
      </c>
      <c r="AO1737" s="240" t="str">
        <f t="shared" si="220"/>
        <v xml:space="preserve"> </v>
      </c>
      <c r="AP1737" s="239" t="str">
        <f t="shared" si="221"/>
        <v>MISSING</v>
      </c>
      <c r="AQ1737" s="240" t="str">
        <f t="shared" si="222"/>
        <v/>
      </c>
      <c r="AR1737" s="107" t="str">
        <f t="shared" si="223"/>
        <v/>
      </c>
      <c r="AS1737" s="90"/>
    </row>
    <row r="1738" spans="2:45" x14ac:dyDescent="0.25">
      <c r="B1738" s="87"/>
      <c r="C1738" s="87"/>
      <c r="D1738" s="87"/>
      <c r="E1738" s="87"/>
      <c r="F1738" s="87"/>
      <c r="G1738" s="88"/>
      <c r="H1738" s="89"/>
      <c r="I1738" s="89"/>
      <c r="J1738" s="89"/>
      <c r="K1738" s="89"/>
      <c r="L1738" s="89"/>
      <c r="M1738" s="89"/>
      <c r="N1738" s="89"/>
      <c r="O1738" s="89"/>
      <c r="P1738" s="89"/>
      <c r="Q1738" s="89"/>
      <c r="R1738" s="89"/>
      <c r="S1738" s="89"/>
      <c r="T1738" s="89"/>
      <c r="U1738" s="89"/>
      <c r="V1738" s="10" t="str">
        <f t="shared" si="216"/>
        <v>MISSING</v>
      </c>
      <c r="W1738" s="240" t="str">
        <f t="shared" si="217"/>
        <v xml:space="preserve"> </v>
      </c>
      <c r="X1738" s="88"/>
      <c r="Y1738" s="9" t="str">
        <f t="shared" si="218"/>
        <v>no</v>
      </c>
      <c r="Z1738" s="89"/>
      <c r="AA1738" s="89"/>
      <c r="AB1738" s="89"/>
      <c r="AC1738" s="89"/>
      <c r="AD1738" s="89"/>
      <c r="AE1738" s="89"/>
      <c r="AF1738" s="89"/>
      <c r="AG1738" s="89"/>
      <c r="AH1738" s="89"/>
      <c r="AI1738" s="89"/>
      <c r="AJ1738" s="89"/>
      <c r="AK1738" s="89"/>
      <c r="AL1738" s="89"/>
      <c r="AM1738" s="89"/>
      <c r="AN1738" s="239" t="str">
        <f t="shared" si="219"/>
        <v>MISSING</v>
      </c>
      <c r="AO1738" s="240" t="str">
        <f t="shared" si="220"/>
        <v xml:space="preserve"> </v>
      </c>
      <c r="AP1738" s="239" t="str">
        <f t="shared" si="221"/>
        <v>MISSING</v>
      </c>
      <c r="AQ1738" s="240" t="str">
        <f t="shared" si="222"/>
        <v/>
      </c>
      <c r="AR1738" s="107" t="str">
        <f t="shared" si="223"/>
        <v/>
      </c>
      <c r="AS1738" s="90"/>
    </row>
    <row r="1739" spans="2:45" x14ac:dyDescent="0.25">
      <c r="B1739" s="87"/>
      <c r="C1739" s="87"/>
      <c r="D1739" s="87"/>
      <c r="E1739" s="87"/>
      <c r="F1739" s="87"/>
      <c r="G1739" s="88"/>
      <c r="H1739" s="89"/>
      <c r="I1739" s="89"/>
      <c r="J1739" s="89"/>
      <c r="K1739" s="89"/>
      <c r="L1739" s="89"/>
      <c r="M1739" s="89"/>
      <c r="N1739" s="89"/>
      <c r="O1739" s="89"/>
      <c r="P1739" s="89"/>
      <c r="Q1739" s="89"/>
      <c r="R1739" s="89"/>
      <c r="S1739" s="89"/>
      <c r="T1739" s="89"/>
      <c r="U1739" s="89"/>
      <c r="V1739" s="10" t="str">
        <f t="shared" si="216"/>
        <v>MISSING</v>
      </c>
      <c r="W1739" s="240" t="str">
        <f t="shared" si="217"/>
        <v xml:space="preserve"> </v>
      </c>
      <c r="X1739" s="88"/>
      <c r="Y1739" s="9" t="str">
        <f t="shared" si="218"/>
        <v>no</v>
      </c>
      <c r="Z1739" s="89"/>
      <c r="AA1739" s="89"/>
      <c r="AB1739" s="89"/>
      <c r="AC1739" s="89"/>
      <c r="AD1739" s="89"/>
      <c r="AE1739" s="89"/>
      <c r="AF1739" s="89"/>
      <c r="AG1739" s="89"/>
      <c r="AH1739" s="89"/>
      <c r="AI1739" s="89"/>
      <c r="AJ1739" s="89"/>
      <c r="AK1739" s="89"/>
      <c r="AL1739" s="89"/>
      <c r="AM1739" s="89"/>
      <c r="AN1739" s="239" t="str">
        <f t="shared" si="219"/>
        <v>MISSING</v>
      </c>
      <c r="AO1739" s="240" t="str">
        <f t="shared" si="220"/>
        <v xml:space="preserve"> </v>
      </c>
      <c r="AP1739" s="239" t="str">
        <f t="shared" si="221"/>
        <v>MISSING</v>
      </c>
      <c r="AQ1739" s="240" t="str">
        <f t="shared" si="222"/>
        <v/>
      </c>
      <c r="AR1739" s="107" t="str">
        <f t="shared" si="223"/>
        <v/>
      </c>
      <c r="AS1739" s="90"/>
    </row>
    <row r="1740" spans="2:45" x14ac:dyDescent="0.25">
      <c r="B1740" s="87"/>
      <c r="C1740" s="87"/>
      <c r="D1740" s="87"/>
      <c r="E1740" s="87"/>
      <c r="F1740" s="87"/>
      <c r="G1740" s="88"/>
      <c r="H1740" s="89"/>
      <c r="I1740" s="89"/>
      <c r="J1740" s="89"/>
      <c r="K1740" s="89"/>
      <c r="L1740" s="89"/>
      <c r="M1740" s="89"/>
      <c r="N1740" s="89"/>
      <c r="O1740" s="89"/>
      <c r="P1740" s="89"/>
      <c r="Q1740" s="89"/>
      <c r="R1740" s="89"/>
      <c r="S1740" s="89"/>
      <c r="T1740" s="89"/>
      <c r="U1740" s="89"/>
      <c r="V1740" s="10" t="str">
        <f t="shared" si="216"/>
        <v>MISSING</v>
      </c>
      <c r="W1740" s="240" t="str">
        <f t="shared" si="217"/>
        <v xml:space="preserve"> </v>
      </c>
      <c r="X1740" s="88"/>
      <c r="Y1740" s="9" t="str">
        <f t="shared" si="218"/>
        <v>no</v>
      </c>
      <c r="Z1740" s="89"/>
      <c r="AA1740" s="89"/>
      <c r="AB1740" s="89"/>
      <c r="AC1740" s="89"/>
      <c r="AD1740" s="89"/>
      <c r="AE1740" s="89"/>
      <c r="AF1740" s="89"/>
      <c r="AG1740" s="89"/>
      <c r="AH1740" s="89"/>
      <c r="AI1740" s="89"/>
      <c r="AJ1740" s="89"/>
      <c r="AK1740" s="89"/>
      <c r="AL1740" s="89"/>
      <c r="AM1740" s="89"/>
      <c r="AN1740" s="239" t="str">
        <f t="shared" si="219"/>
        <v>MISSING</v>
      </c>
      <c r="AO1740" s="240" t="str">
        <f t="shared" si="220"/>
        <v xml:space="preserve"> </v>
      </c>
      <c r="AP1740" s="239" t="str">
        <f t="shared" si="221"/>
        <v>MISSING</v>
      </c>
      <c r="AQ1740" s="240" t="str">
        <f t="shared" si="222"/>
        <v/>
      </c>
      <c r="AR1740" s="107" t="str">
        <f t="shared" si="223"/>
        <v/>
      </c>
      <c r="AS1740" s="90"/>
    </row>
    <row r="1741" spans="2:45" x14ac:dyDescent="0.25">
      <c r="B1741" s="87"/>
      <c r="C1741" s="87"/>
      <c r="D1741" s="87"/>
      <c r="E1741" s="87"/>
      <c r="F1741" s="87"/>
      <c r="G1741" s="88"/>
      <c r="H1741" s="89"/>
      <c r="I1741" s="89"/>
      <c r="J1741" s="89"/>
      <c r="K1741" s="89"/>
      <c r="L1741" s="89"/>
      <c r="M1741" s="89"/>
      <c r="N1741" s="89"/>
      <c r="O1741" s="89"/>
      <c r="P1741" s="89"/>
      <c r="Q1741" s="89"/>
      <c r="R1741" s="89"/>
      <c r="S1741" s="89"/>
      <c r="T1741" s="89"/>
      <c r="U1741" s="89"/>
      <c r="V1741" s="10" t="str">
        <f t="shared" si="216"/>
        <v>MISSING</v>
      </c>
      <c r="W1741" s="240" t="str">
        <f t="shared" si="217"/>
        <v xml:space="preserve"> </v>
      </c>
      <c r="X1741" s="88"/>
      <c r="Y1741" s="9" t="str">
        <f t="shared" si="218"/>
        <v>no</v>
      </c>
      <c r="Z1741" s="89"/>
      <c r="AA1741" s="89"/>
      <c r="AB1741" s="89"/>
      <c r="AC1741" s="89"/>
      <c r="AD1741" s="89"/>
      <c r="AE1741" s="89"/>
      <c r="AF1741" s="89"/>
      <c r="AG1741" s="89"/>
      <c r="AH1741" s="89"/>
      <c r="AI1741" s="89"/>
      <c r="AJ1741" s="89"/>
      <c r="AK1741" s="89"/>
      <c r="AL1741" s="89"/>
      <c r="AM1741" s="89"/>
      <c r="AN1741" s="239" t="str">
        <f t="shared" si="219"/>
        <v>MISSING</v>
      </c>
      <c r="AO1741" s="240" t="str">
        <f t="shared" si="220"/>
        <v xml:space="preserve"> </v>
      </c>
      <c r="AP1741" s="239" t="str">
        <f t="shared" si="221"/>
        <v>MISSING</v>
      </c>
      <c r="AQ1741" s="240" t="str">
        <f t="shared" si="222"/>
        <v/>
      </c>
      <c r="AR1741" s="107" t="str">
        <f t="shared" si="223"/>
        <v/>
      </c>
      <c r="AS1741" s="90"/>
    </row>
    <row r="1742" spans="2:45" x14ac:dyDescent="0.25">
      <c r="B1742" s="87"/>
      <c r="C1742" s="87"/>
      <c r="D1742" s="87"/>
      <c r="E1742" s="87"/>
      <c r="F1742" s="87"/>
      <c r="G1742" s="88"/>
      <c r="H1742" s="89"/>
      <c r="I1742" s="89"/>
      <c r="J1742" s="89"/>
      <c r="K1742" s="89"/>
      <c r="L1742" s="89"/>
      <c r="M1742" s="89"/>
      <c r="N1742" s="89"/>
      <c r="O1742" s="89"/>
      <c r="P1742" s="89"/>
      <c r="Q1742" s="89"/>
      <c r="R1742" s="89"/>
      <c r="S1742" s="89"/>
      <c r="T1742" s="89"/>
      <c r="U1742" s="89"/>
      <c r="V1742" s="10" t="str">
        <f t="shared" si="216"/>
        <v>MISSING</v>
      </c>
      <c r="W1742" s="240" t="str">
        <f t="shared" si="217"/>
        <v xml:space="preserve"> </v>
      </c>
      <c r="X1742" s="88"/>
      <c r="Y1742" s="9" t="str">
        <f t="shared" si="218"/>
        <v>no</v>
      </c>
      <c r="Z1742" s="89"/>
      <c r="AA1742" s="89"/>
      <c r="AB1742" s="89"/>
      <c r="AC1742" s="89"/>
      <c r="AD1742" s="89"/>
      <c r="AE1742" s="89"/>
      <c r="AF1742" s="89"/>
      <c r="AG1742" s="89"/>
      <c r="AH1742" s="89"/>
      <c r="AI1742" s="89"/>
      <c r="AJ1742" s="89"/>
      <c r="AK1742" s="89"/>
      <c r="AL1742" s="89"/>
      <c r="AM1742" s="89"/>
      <c r="AN1742" s="239" t="str">
        <f t="shared" si="219"/>
        <v>MISSING</v>
      </c>
      <c r="AO1742" s="240" t="str">
        <f t="shared" si="220"/>
        <v xml:space="preserve"> </v>
      </c>
      <c r="AP1742" s="239" t="str">
        <f t="shared" si="221"/>
        <v>MISSING</v>
      </c>
      <c r="AQ1742" s="240" t="str">
        <f t="shared" si="222"/>
        <v/>
      </c>
      <c r="AR1742" s="107" t="str">
        <f t="shared" si="223"/>
        <v/>
      </c>
      <c r="AS1742" s="90"/>
    </row>
    <row r="1743" spans="2:45" x14ac:dyDescent="0.25">
      <c r="B1743" s="87"/>
      <c r="C1743" s="87"/>
      <c r="D1743" s="87"/>
      <c r="E1743" s="87"/>
      <c r="F1743" s="87"/>
      <c r="G1743" s="88"/>
      <c r="H1743" s="89"/>
      <c r="I1743" s="89"/>
      <c r="J1743" s="89"/>
      <c r="K1743" s="89"/>
      <c r="L1743" s="89"/>
      <c r="M1743" s="89"/>
      <c r="N1743" s="89"/>
      <c r="O1743" s="89"/>
      <c r="P1743" s="89"/>
      <c r="Q1743" s="89"/>
      <c r="R1743" s="89"/>
      <c r="S1743" s="89"/>
      <c r="T1743" s="89"/>
      <c r="U1743" s="89"/>
      <c r="V1743" s="10" t="str">
        <f t="shared" si="216"/>
        <v>MISSING</v>
      </c>
      <c r="W1743" s="240" t="str">
        <f t="shared" si="217"/>
        <v xml:space="preserve"> </v>
      </c>
      <c r="X1743" s="88"/>
      <c r="Y1743" s="9" t="str">
        <f t="shared" si="218"/>
        <v>no</v>
      </c>
      <c r="Z1743" s="89"/>
      <c r="AA1743" s="89"/>
      <c r="AB1743" s="89"/>
      <c r="AC1743" s="89"/>
      <c r="AD1743" s="89"/>
      <c r="AE1743" s="89"/>
      <c r="AF1743" s="89"/>
      <c r="AG1743" s="89"/>
      <c r="AH1743" s="89"/>
      <c r="AI1743" s="89"/>
      <c r="AJ1743" s="89"/>
      <c r="AK1743" s="89"/>
      <c r="AL1743" s="89"/>
      <c r="AM1743" s="89"/>
      <c r="AN1743" s="239" t="str">
        <f t="shared" si="219"/>
        <v>MISSING</v>
      </c>
      <c r="AO1743" s="240" t="str">
        <f t="shared" si="220"/>
        <v xml:space="preserve"> </v>
      </c>
      <c r="AP1743" s="239" t="str">
        <f t="shared" si="221"/>
        <v>MISSING</v>
      </c>
      <c r="AQ1743" s="240" t="str">
        <f t="shared" si="222"/>
        <v/>
      </c>
      <c r="AR1743" s="107" t="str">
        <f t="shared" si="223"/>
        <v/>
      </c>
      <c r="AS1743" s="90"/>
    </row>
    <row r="1744" spans="2:45" x14ac:dyDescent="0.25">
      <c r="B1744" s="87"/>
      <c r="C1744" s="87"/>
      <c r="D1744" s="87"/>
      <c r="E1744" s="87"/>
      <c r="F1744" s="87"/>
      <c r="G1744" s="88"/>
      <c r="H1744" s="89"/>
      <c r="I1744" s="89"/>
      <c r="J1744" s="89"/>
      <c r="K1744" s="89"/>
      <c r="L1744" s="89"/>
      <c r="M1744" s="89"/>
      <c r="N1744" s="89"/>
      <c r="O1744" s="89"/>
      <c r="P1744" s="89"/>
      <c r="Q1744" s="89"/>
      <c r="R1744" s="89"/>
      <c r="S1744" s="89"/>
      <c r="T1744" s="89"/>
      <c r="U1744" s="89"/>
      <c r="V1744" s="10" t="str">
        <f t="shared" si="216"/>
        <v>MISSING</v>
      </c>
      <c r="W1744" s="240" t="str">
        <f t="shared" si="217"/>
        <v xml:space="preserve"> </v>
      </c>
      <c r="X1744" s="88"/>
      <c r="Y1744" s="9" t="str">
        <f t="shared" si="218"/>
        <v>no</v>
      </c>
      <c r="Z1744" s="89"/>
      <c r="AA1744" s="89"/>
      <c r="AB1744" s="89"/>
      <c r="AC1744" s="89"/>
      <c r="AD1744" s="89"/>
      <c r="AE1744" s="89"/>
      <c r="AF1744" s="89"/>
      <c r="AG1744" s="89"/>
      <c r="AH1744" s="89"/>
      <c r="AI1744" s="89"/>
      <c r="AJ1744" s="89"/>
      <c r="AK1744" s="89"/>
      <c r="AL1744" s="89"/>
      <c r="AM1744" s="89"/>
      <c r="AN1744" s="239" t="str">
        <f t="shared" si="219"/>
        <v>MISSING</v>
      </c>
      <c r="AO1744" s="240" t="str">
        <f t="shared" si="220"/>
        <v xml:space="preserve"> </v>
      </c>
      <c r="AP1744" s="239" t="str">
        <f t="shared" si="221"/>
        <v>MISSING</v>
      </c>
      <c r="AQ1744" s="240" t="str">
        <f t="shared" si="222"/>
        <v/>
      </c>
      <c r="AR1744" s="107" t="str">
        <f t="shared" si="223"/>
        <v/>
      </c>
      <c r="AS1744" s="90"/>
    </row>
    <row r="1745" spans="2:45" x14ac:dyDescent="0.25">
      <c r="B1745" s="87"/>
      <c r="C1745" s="87"/>
      <c r="D1745" s="87"/>
      <c r="E1745" s="87"/>
      <c r="F1745" s="87"/>
      <c r="G1745" s="88"/>
      <c r="H1745" s="89"/>
      <c r="I1745" s="89"/>
      <c r="J1745" s="89"/>
      <c r="K1745" s="89"/>
      <c r="L1745" s="89"/>
      <c r="M1745" s="89"/>
      <c r="N1745" s="89"/>
      <c r="O1745" s="89"/>
      <c r="P1745" s="89"/>
      <c r="Q1745" s="89"/>
      <c r="R1745" s="89"/>
      <c r="S1745" s="89"/>
      <c r="T1745" s="89"/>
      <c r="U1745" s="89"/>
      <c r="V1745" s="10" t="str">
        <f t="shared" si="216"/>
        <v>MISSING</v>
      </c>
      <c r="W1745" s="240" t="str">
        <f t="shared" si="217"/>
        <v xml:space="preserve"> </v>
      </c>
      <c r="X1745" s="88"/>
      <c r="Y1745" s="9" t="str">
        <f t="shared" si="218"/>
        <v>no</v>
      </c>
      <c r="Z1745" s="89"/>
      <c r="AA1745" s="89"/>
      <c r="AB1745" s="89"/>
      <c r="AC1745" s="89"/>
      <c r="AD1745" s="89"/>
      <c r="AE1745" s="89"/>
      <c r="AF1745" s="89"/>
      <c r="AG1745" s="89"/>
      <c r="AH1745" s="89"/>
      <c r="AI1745" s="89"/>
      <c r="AJ1745" s="89"/>
      <c r="AK1745" s="89"/>
      <c r="AL1745" s="89"/>
      <c r="AM1745" s="89"/>
      <c r="AN1745" s="239" t="str">
        <f t="shared" si="219"/>
        <v>MISSING</v>
      </c>
      <c r="AO1745" s="240" t="str">
        <f t="shared" si="220"/>
        <v xml:space="preserve"> </v>
      </c>
      <c r="AP1745" s="239" t="str">
        <f t="shared" si="221"/>
        <v>MISSING</v>
      </c>
      <c r="AQ1745" s="240" t="str">
        <f t="shared" si="222"/>
        <v/>
      </c>
      <c r="AR1745" s="107" t="str">
        <f t="shared" si="223"/>
        <v/>
      </c>
      <c r="AS1745" s="90"/>
    </row>
    <row r="1746" spans="2:45" x14ac:dyDescent="0.25">
      <c r="B1746" s="87"/>
      <c r="C1746" s="87"/>
      <c r="D1746" s="87"/>
      <c r="E1746" s="87"/>
      <c r="F1746" s="87"/>
      <c r="G1746" s="88"/>
      <c r="H1746" s="89"/>
      <c r="I1746" s="89"/>
      <c r="J1746" s="89"/>
      <c r="K1746" s="89"/>
      <c r="L1746" s="89"/>
      <c r="M1746" s="89"/>
      <c r="N1746" s="89"/>
      <c r="O1746" s="89"/>
      <c r="P1746" s="89"/>
      <c r="Q1746" s="89"/>
      <c r="R1746" s="89"/>
      <c r="S1746" s="89"/>
      <c r="T1746" s="89"/>
      <c r="U1746" s="89"/>
      <c r="V1746" s="10" t="str">
        <f t="shared" si="216"/>
        <v>MISSING</v>
      </c>
      <c r="W1746" s="240" t="str">
        <f t="shared" si="217"/>
        <v xml:space="preserve"> </v>
      </c>
      <c r="X1746" s="88"/>
      <c r="Y1746" s="9" t="str">
        <f t="shared" si="218"/>
        <v>no</v>
      </c>
      <c r="Z1746" s="89"/>
      <c r="AA1746" s="89"/>
      <c r="AB1746" s="89"/>
      <c r="AC1746" s="89"/>
      <c r="AD1746" s="89"/>
      <c r="AE1746" s="89"/>
      <c r="AF1746" s="89"/>
      <c r="AG1746" s="89"/>
      <c r="AH1746" s="89"/>
      <c r="AI1746" s="89"/>
      <c r="AJ1746" s="89"/>
      <c r="AK1746" s="89"/>
      <c r="AL1746" s="89"/>
      <c r="AM1746" s="89"/>
      <c r="AN1746" s="239" t="str">
        <f t="shared" si="219"/>
        <v>MISSING</v>
      </c>
      <c r="AO1746" s="240" t="str">
        <f t="shared" si="220"/>
        <v xml:space="preserve"> </v>
      </c>
      <c r="AP1746" s="239" t="str">
        <f t="shared" si="221"/>
        <v>MISSING</v>
      </c>
      <c r="AQ1746" s="240" t="str">
        <f t="shared" si="222"/>
        <v/>
      </c>
      <c r="AR1746" s="107" t="str">
        <f t="shared" si="223"/>
        <v/>
      </c>
      <c r="AS1746" s="90"/>
    </row>
    <row r="1747" spans="2:45" x14ac:dyDescent="0.25">
      <c r="B1747" s="87"/>
      <c r="C1747" s="87"/>
      <c r="D1747" s="87"/>
      <c r="E1747" s="87"/>
      <c r="F1747" s="87"/>
      <c r="G1747" s="88"/>
      <c r="H1747" s="89"/>
      <c r="I1747" s="89"/>
      <c r="J1747" s="89"/>
      <c r="K1747" s="89"/>
      <c r="L1747" s="89"/>
      <c r="M1747" s="89"/>
      <c r="N1747" s="89"/>
      <c r="O1747" s="89"/>
      <c r="P1747" s="89"/>
      <c r="Q1747" s="89"/>
      <c r="R1747" s="89"/>
      <c r="S1747" s="89"/>
      <c r="T1747" s="89"/>
      <c r="U1747" s="89"/>
      <c r="V1747" s="10" t="str">
        <f t="shared" si="216"/>
        <v>MISSING</v>
      </c>
      <c r="W1747" s="240" t="str">
        <f t="shared" si="217"/>
        <v xml:space="preserve"> </v>
      </c>
      <c r="X1747" s="88"/>
      <c r="Y1747" s="9" t="str">
        <f t="shared" si="218"/>
        <v>no</v>
      </c>
      <c r="Z1747" s="89"/>
      <c r="AA1747" s="89"/>
      <c r="AB1747" s="89"/>
      <c r="AC1747" s="89"/>
      <c r="AD1747" s="89"/>
      <c r="AE1747" s="89"/>
      <c r="AF1747" s="89"/>
      <c r="AG1747" s="89"/>
      <c r="AH1747" s="89"/>
      <c r="AI1747" s="89"/>
      <c r="AJ1747" s="89"/>
      <c r="AK1747" s="89"/>
      <c r="AL1747" s="89"/>
      <c r="AM1747" s="89"/>
      <c r="AN1747" s="239" t="str">
        <f t="shared" si="219"/>
        <v>MISSING</v>
      </c>
      <c r="AO1747" s="240" t="str">
        <f t="shared" si="220"/>
        <v xml:space="preserve"> </v>
      </c>
      <c r="AP1747" s="239" t="str">
        <f t="shared" si="221"/>
        <v>MISSING</v>
      </c>
      <c r="AQ1747" s="240" t="str">
        <f t="shared" si="222"/>
        <v/>
      </c>
      <c r="AR1747" s="107" t="str">
        <f t="shared" si="223"/>
        <v/>
      </c>
      <c r="AS1747" s="90"/>
    </row>
    <row r="1748" spans="2:45" x14ac:dyDescent="0.25">
      <c r="B1748" s="87"/>
      <c r="C1748" s="87"/>
      <c r="D1748" s="87"/>
      <c r="E1748" s="87"/>
      <c r="F1748" s="87"/>
      <c r="G1748" s="88"/>
      <c r="H1748" s="89"/>
      <c r="I1748" s="89"/>
      <c r="J1748" s="89"/>
      <c r="K1748" s="89"/>
      <c r="L1748" s="89"/>
      <c r="M1748" s="89"/>
      <c r="N1748" s="89"/>
      <c r="O1748" s="89"/>
      <c r="P1748" s="89"/>
      <c r="Q1748" s="89"/>
      <c r="R1748" s="89"/>
      <c r="S1748" s="89"/>
      <c r="T1748" s="89"/>
      <c r="U1748" s="89"/>
      <c r="V1748" s="10" t="str">
        <f t="shared" si="216"/>
        <v>MISSING</v>
      </c>
      <c r="W1748" s="240" t="str">
        <f t="shared" si="217"/>
        <v xml:space="preserve"> </v>
      </c>
      <c r="X1748" s="88"/>
      <c r="Y1748" s="9" t="str">
        <f t="shared" si="218"/>
        <v>no</v>
      </c>
      <c r="Z1748" s="89"/>
      <c r="AA1748" s="89"/>
      <c r="AB1748" s="89"/>
      <c r="AC1748" s="89"/>
      <c r="AD1748" s="89"/>
      <c r="AE1748" s="89"/>
      <c r="AF1748" s="89"/>
      <c r="AG1748" s="89"/>
      <c r="AH1748" s="89"/>
      <c r="AI1748" s="89"/>
      <c r="AJ1748" s="89"/>
      <c r="AK1748" s="89"/>
      <c r="AL1748" s="89"/>
      <c r="AM1748" s="89"/>
      <c r="AN1748" s="239" t="str">
        <f t="shared" si="219"/>
        <v>MISSING</v>
      </c>
      <c r="AO1748" s="240" t="str">
        <f t="shared" si="220"/>
        <v xml:space="preserve"> </v>
      </c>
      <c r="AP1748" s="239" t="str">
        <f t="shared" si="221"/>
        <v>MISSING</v>
      </c>
      <c r="AQ1748" s="240" t="str">
        <f t="shared" si="222"/>
        <v/>
      </c>
      <c r="AR1748" s="107" t="str">
        <f t="shared" si="223"/>
        <v/>
      </c>
      <c r="AS1748" s="90"/>
    </row>
    <row r="1749" spans="2:45" x14ac:dyDescent="0.25">
      <c r="B1749" s="87"/>
      <c r="C1749" s="87"/>
      <c r="D1749" s="87"/>
      <c r="E1749" s="87"/>
      <c r="F1749" s="87"/>
      <c r="G1749" s="88"/>
      <c r="H1749" s="89"/>
      <c r="I1749" s="89"/>
      <c r="J1749" s="89"/>
      <c r="K1749" s="89"/>
      <c r="L1749" s="89"/>
      <c r="M1749" s="89"/>
      <c r="N1749" s="89"/>
      <c r="O1749" s="89"/>
      <c r="P1749" s="89"/>
      <c r="Q1749" s="89"/>
      <c r="R1749" s="89"/>
      <c r="S1749" s="89"/>
      <c r="T1749" s="89"/>
      <c r="U1749" s="89"/>
      <c r="V1749" s="10" t="str">
        <f t="shared" si="216"/>
        <v>MISSING</v>
      </c>
      <c r="W1749" s="240" t="str">
        <f t="shared" si="217"/>
        <v xml:space="preserve"> </v>
      </c>
      <c r="X1749" s="88"/>
      <c r="Y1749" s="9" t="str">
        <f t="shared" si="218"/>
        <v>no</v>
      </c>
      <c r="Z1749" s="89"/>
      <c r="AA1749" s="89"/>
      <c r="AB1749" s="89"/>
      <c r="AC1749" s="89"/>
      <c r="AD1749" s="89"/>
      <c r="AE1749" s="89"/>
      <c r="AF1749" s="89"/>
      <c r="AG1749" s="89"/>
      <c r="AH1749" s="89"/>
      <c r="AI1749" s="89"/>
      <c r="AJ1749" s="89"/>
      <c r="AK1749" s="89"/>
      <c r="AL1749" s="89"/>
      <c r="AM1749" s="89"/>
      <c r="AN1749" s="239" t="str">
        <f t="shared" si="219"/>
        <v>MISSING</v>
      </c>
      <c r="AO1749" s="240" t="str">
        <f t="shared" si="220"/>
        <v xml:space="preserve"> </v>
      </c>
      <c r="AP1749" s="239" t="str">
        <f t="shared" si="221"/>
        <v>MISSING</v>
      </c>
      <c r="AQ1749" s="240" t="str">
        <f t="shared" si="222"/>
        <v/>
      </c>
      <c r="AR1749" s="107" t="str">
        <f t="shared" si="223"/>
        <v/>
      </c>
      <c r="AS1749" s="90"/>
    </row>
    <row r="1750" spans="2:45" x14ac:dyDescent="0.25">
      <c r="B1750" s="87"/>
      <c r="C1750" s="87"/>
      <c r="D1750" s="87"/>
      <c r="E1750" s="87"/>
      <c r="F1750" s="87"/>
      <c r="G1750" s="88"/>
      <c r="H1750" s="89"/>
      <c r="I1750" s="89"/>
      <c r="J1750" s="89"/>
      <c r="K1750" s="89"/>
      <c r="L1750" s="89"/>
      <c r="M1750" s="89"/>
      <c r="N1750" s="89"/>
      <c r="O1750" s="89"/>
      <c r="P1750" s="89"/>
      <c r="Q1750" s="89"/>
      <c r="R1750" s="89"/>
      <c r="S1750" s="89"/>
      <c r="T1750" s="89"/>
      <c r="U1750" s="89"/>
      <c r="V1750" s="10" t="str">
        <f t="shared" si="216"/>
        <v>MISSING</v>
      </c>
      <c r="W1750" s="240" t="str">
        <f t="shared" si="217"/>
        <v xml:space="preserve"> </v>
      </c>
      <c r="X1750" s="88"/>
      <c r="Y1750" s="9" t="str">
        <f t="shared" si="218"/>
        <v>no</v>
      </c>
      <c r="Z1750" s="89"/>
      <c r="AA1750" s="89"/>
      <c r="AB1750" s="89"/>
      <c r="AC1750" s="89"/>
      <c r="AD1750" s="89"/>
      <c r="AE1750" s="89"/>
      <c r="AF1750" s="89"/>
      <c r="AG1750" s="89"/>
      <c r="AH1750" s="89"/>
      <c r="AI1750" s="89"/>
      <c r="AJ1750" s="89"/>
      <c r="AK1750" s="89"/>
      <c r="AL1750" s="89"/>
      <c r="AM1750" s="89"/>
      <c r="AN1750" s="239" t="str">
        <f t="shared" si="219"/>
        <v>MISSING</v>
      </c>
      <c r="AO1750" s="240" t="str">
        <f t="shared" si="220"/>
        <v xml:space="preserve"> </v>
      </c>
      <c r="AP1750" s="239" t="str">
        <f t="shared" si="221"/>
        <v>MISSING</v>
      </c>
      <c r="AQ1750" s="240" t="str">
        <f t="shared" si="222"/>
        <v/>
      </c>
      <c r="AR1750" s="107" t="str">
        <f t="shared" si="223"/>
        <v/>
      </c>
      <c r="AS1750" s="90"/>
    </row>
    <row r="1751" spans="2:45" x14ac:dyDescent="0.25">
      <c r="B1751" s="87"/>
      <c r="C1751" s="87"/>
      <c r="D1751" s="87"/>
      <c r="E1751" s="87"/>
      <c r="F1751" s="87"/>
      <c r="G1751" s="88"/>
      <c r="H1751" s="89"/>
      <c r="I1751" s="89"/>
      <c r="J1751" s="89"/>
      <c r="K1751" s="89"/>
      <c r="L1751" s="89"/>
      <c r="M1751" s="89"/>
      <c r="N1751" s="89"/>
      <c r="O1751" s="89"/>
      <c r="P1751" s="89"/>
      <c r="Q1751" s="89"/>
      <c r="R1751" s="89"/>
      <c r="S1751" s="89"/>
      <c r="T1751" s="89"/>
      <c r="U1751" s="89"/>
      <c r="V1751" s="10" t="str">
        <f t="shared" si="216"/>
        <v>MISSING</v>
      </c>
      <c r="W1751" s="240" t="str">
        <f t="shared" si="217"/>
        <v xml:space="preserve"> </v>
      </c>
      <c r="X1751" s="88"/>
      <c r="Y1751" s="9" t="str">
        <f t="shared" si="218"/>
        <v>no</v>
      </c>
      <c r="Z1751" s="89"/>
      <c r="AA1751" s="89"/>
      <c r="AB1751" s="89"/>
      <c r="AC1751" s="89"/>
      <c r="AD1751" s="89"/>
      <c r="AE1751" s="89"/>
      <c r="AF1751" s="89"/>
      <c r="AG1751" s="89"/>
      <c r="AH1751" s="89"/>
      <c r="AI1751" s="89"/>
      <c r="AJ1751" s="89"/>
      <c r="AK1751" s="89"/>
      <c r="AL1751" s="89"/>
      <c r="AM1751" s="89"/>
      <c r="AN1751" s="239" t="str">
        <f t="shared" si="219"/>
        <v>MISSING</v>
      </c>
      <c r="AO1751" s="240" t="str">
        <f t="shared" si="220"/>
        <v xml:space="preserve"> </v>
      </c>
      <c r="AP1751" s="239" t="str">
        <f t="shared" si="221"/>
        <v>MISSING</v>
      </c>
      <c r="AQ1751" s="240" t="str">
        <f t="shared" si="222"/>
        <v/>
      </c>
      <c r="AR1751" s="107" t="str">
        <f t="shared" si="223"/>
        <v/>
      </c>
      <c r="AS1751" s="90"/>
    </row>
    <row r="1752" spans="2:45" x14ac:dyDescent="0.25">
      <c r="B1752" s="87"/>
      <c r="C1752" s="87"/>
      <c r="D1752" s="87"/>
      <c r="E1752" s="87"/>
      <c r="F1752" s="87"/>
      <c r="G1752" s="88"/>
      <c r="H1752" s="89"/>
      <c r="I1752" s="89"/>
      <c r="J1752" s="89"/>
      <c r="K1752" s="89"/>
      <c r="L1752" s="89"/>
      <c r="M1752" s="89"/>
      <c r="N1752" s="89"/>
      <c r="O1752" s="89"/>
      <c r="P1752" s="89"/>
      <c r="Q1752" s="89"/>
      <c r="R1752" s="89"/>
      <c r="S1752" s="89"/>
      <c r="T1752" s="89"/>
      <c r="U1752" s="89"/>
      <c r="V1752" s="10" t="str">
        <f t="shared" si="216"/>
        <v>MISSING</v>
      </c>
      <c r="W1752" s="240" t="str">
        <f t="shared" si="217"/>
        <v xml:space="preserve"> </v>
      </c>
      <c r="X1752" s="88"/>
      <c r="Y1752" s="9" t="str">
        <f t="shared" si="218"/>
        <v>no</v>
      </c>
      <c r="Z1752" s="89"/>
      <c r="AA1752" s="89"/>
      <c r="AB1752" s="89"/>
      <c r="AC1752" s="89"/>
      <c r="AD1752" s="89"/>
      <c r="AE1752" s="89"/>
      <c r="AF1752" s="89"/>
      <c r="AG1752" s="89"/>
      <c r="AH1752" s="89"/>
      <c r="AI1752" s="89"/>
      <c r="AJ1752" s="89"/>
      <c r="AK1752" s="89"/>
      <c r="AL1752" s="89"/>
      <c r="AM1752" s="89"/>
      <c r="AN1752" s="239" t="str">
        <f t="shared" si="219"/>
        <v>MISSING</v>
      </c>
      <c r="AO1752" s="240" t="str">
        <f t="shared" si="220"/>
        <v xml:space="preserve"> </v>
      </c>
      <c r="AP1752" s="239" t="str">
        <f t="shared" si="221"/>
        <v>MISSING</v>
      </c>
      <c r="AQ1752" s="240" t="str">
        <f t="shared" si="222"/>
        <v/>
      </c>
      <c r="AR1752" s="107" t="str">
        <f t="shared" si="223"/>
        <v/>
      </c>
      <c r="AS1752" s="90"/>
    </row>
    <row r="1753" spans="2:45" x14ac:dyDescent="0.25">
      <c r="B1753" s="87"/>
      <c r="C1753" s="87"/>
      <c r="D1753" s="87"/>
      <c r="E1753" s="87"/>
      <c r="F1753" s="87"/>
      <c r="G1753" s="88"/>
      <c r="H1753" s="89"/>
      <c r="I1753" s="89"/>
      <c r="J1753" s="89"/>
      <c r="K1753" s="89"/>
      <c r="L1753" s="89"/>
      <c r="M1753" s="89"/>
      <c r="N1753" s="89"/>
      <c r="O1753" s="89"/>
      <c r="P1753" s="89"/>
      <c r="Q1753" s="89"/>
      <c r="R1753" s="89"/>
      <c r="S1753" s="89"/>
      <c r="T1753" s="89"/>
      <c r="U1753" s="89"/>
      <c r="V1753" s="10" t="str">
        <f t="shared" si="216"/>
        <v>MISSING</v>
      </c>
      <c r="W1753" s="240" t="str">
        <f t="shared" si="217"/>
        <v xml:space="preserve"> </v>
      </c>
      <c r="X1753" s="88"/>
      <c r="Y1753" s="9" t="str">
        <f t="shared" si="218"/>
        <v>no</v>
      </c>
      <c r="Z1753" s="89"/>
      <c r="AA1753" s="89"/>
      <c r="AB1753" s="89"/>
      <c r="AC1753" s="89"/>
      <c r="AD1753" s="89"/>
      <c r="AE1753" s="89"/>
      <c r="AF1753" s="89"/>
      <c r="AG1753" s="89"/>
      <c r="AH1753" s="89"/>
      <c r="AI1753" s="89"/>
      <c r="AJ1753" s="89"/>
      <c r="AK1753" s="89"/>
      <c r="AL1753" s="89"/>
      <c r="AM1753" s="89"/>
      <c r="AN1753" s="239" t="str">
        <f t="shared" si="219"/>
        <v>MISSING</v>
      </c>
      <c r="AO1753" s="240" t="str">
        <f t="shared" si="220"/>
        <v xml:space="preserve"> </v>
      </c>
      <c r="AP1753" s="239" t="str">
        <f t="shared" si="221"/>
        <v>MISSING</v>
      </c>
      <c r="AQ1753" s="240" t="str">
        <f t="shared" si="222"/>
        <v/>
      </c>
      <c r="AR1753" s="107" t="str">
        <f t="shared" si="223"/>
        <v/>
      </c>
      <c r="AS1753" s="90"/>
    </row>
    <row r="1754" spans="2:45" x14ac:dyDescent="0.25">
      <c r="B1754" s="87"/>
      <c r="C1754" s="87"/>
      <c r="D1754" s="87"/>
      <c r="E1754" s="87"/>
      <c r="F1754" s="87"/>
      <c r="G1754" s="88"/>
      <c r="H1754" s="89"/>
      <c r="I1754" s="89"/>
      <c r="J1754" s="89"/>
      <c r="K1754" s="89"/>
      <c r="L1754" s="89"/>
      <c r="M1754" s="89"/>
      <c r="N1754" s="89"/>
      <c r="O1754" s="89"/>
      <c r="P1754" s="89"/>
      <c r="Q1754" s="89"/>
      <c r="R1754" s="89"/>
      <c r="S1754" s="89"/>
      <c r="T1754" s="89"/>
      <c r="U1754" s="89"/>
      <c r="V1754" s="10" t="str">
        <f t="shared" si="216"/>
        <v>MISSING</v>
      </c>
      <c r="W1754" s="240" t="str">
        <f t="shared" si="217"/>
        <v xml:space="preserve"> </v>
      </c>
      <c r="X1754" s="88"/>
      <c r="Y1754" s="9" t="str">
        <f t="shared" si="218"/>
        <v>no</v>
      </c>
      <c r="Z1754" s="89"/>
      <c r="AA1754" s="89"/>
      <c r="AB1754" s="89"/>
      <c r="AC1754" s="89"/>
      <c r="AD1754" s="89"/>
      <c r="AE1754" s="89"/>
      <c r="AF1754" s="89"/>
      <c r="AG1754" s="89"/>
      <c r="AH1754" s="89"/>
      <c r="AI1754" s="89"/>
      <c r="AJ1754" s="89"/>
      <c r="AK1754" s="89"/>
      <c r="AL1754" s="89"/>
      <c r="AM1754" s="89"/>
      <c r="AN1754" s="239" t="str">
        <f t="shared" si="219"/>
        <v>MISSING</v>
      </c>
      <c r="AO1754" s="240" t="str">
        <f t="shared" si="220"/>
        <v xml:space="preserve"> </v>
      </c>
      <c r="AP1754" s="239" t="str">
        <f t="shared" si="221"/>
        <v>MISSING</v>
      </c>
      <c r="AQ1754" s="240" t="str">
        <f t="shared" si="222"/>
        <v/>
      </c>
      <c r="AR1754" s="107" t="str">
        <f t="shared" si="223"/>
        <v/>
      </c>
      <c r="AS1754" s="90"/>
    </row>
    <row r="1755" spans="2:45" x14ac:dyDescent="0.25">
      <c r="B1755" s="87"/>
      <c r="C1755" s="87"/>
      <c r="D1755" s="87"/>
      <c r="E1755" s="87"/>
      <c r="F1755" s="87"/>
      <c r="G1755" s="88"/>
      <c r="H1755" s="89"/>
      <c r="I1755" s="89"/>
      <c r="J1755" s="89"/>
      <c r="K1755" s="89"/>
      <c r="L1755" s="89"/>
      <c r="M1755" s="89"/>
      <c r="N1755" s="89"/>
      <c r="O1755" s="89"/>
      <c r="P1755" s="89"/>
      <c r="Q1755" s="89"/>
      <c r="R1755" s="89"/>
      <c r="S1755" s="89"/>
      <c r="T1755" s="89"/>
      <c r="U1755" s="89"/>
      <c r="V1755" s="10" t="str">
        <f t="shared" si="216"/>
        <v>MISSING</v>
      </c>
      <c r="W1755" s="240" t="str">
        <f t="shared" si="217"/>
        <v xml:space="preserve"> </v>
      </c>
      <c r="X1755" s="88"/>
      <c r="Y1755" s="9" t="str">
        <f t="shared" si="218"/>
        <v>no</v>
      </c>
      <c r="Z1755" s="89"/>
      <c r="AA1755" s="89"/>
      <c r="AB1755" s="89"/>
      <c r="AC1755" s="89"/>
      <c r="AD1755" s="89"/>
      <c r="AE1755" s="89"/>
      <c r="AF1755" s="89"/>
      <c r="AG1755" s="89"/>
      <c r="AH1755" s="89"/>
      <c r="AI1755" s="89"/>
      <c r="AJ1755" s="89"/>
      <c r="AK1755" s="89"/>
      <c r="AL1755" s="89"/>
      <c r="AM1755" s="89"/>
      <c r="AN1755" s="239" t="str">
        <f t="shared" si="219"/>
        <v>MISSING</v>
      </c>
      <c r="AO1755" s="240" t="str">
        <f t="shared" si="220"/>
        <v xml:space="preserve"> </v>
      </c>
      <c r="AP1755" s="239" t="str">
        <f t="shared" si="221"/>
        <v>MISSING</v>
      </c>
      <c r="AQ1755" s="240" t="str">
        <f t="shared" si="222"/>
        <v/>
      </c>
      <c r="AR1755" s="107" t="str">
        <f t="shared" si="223"/>
        <v/>
      </c>
      <c r="AS1755" s="90"/>
    </row>
    <row r="1756" spans="2:45" x14ac:dyDescent="0.25">
      <c r="B1756" s="87"/>
      <c r="C1756" s="87"/>
      <c r="D1756" s="87"/>
      <c r="E1756" s="87"/>
      <c r="F1756" s="87"/>
      <c r="G1756" s="88"/>
      <c r="H1756" s="89"/>
      <c r="I1756" s="89"/>
      <c r="J1756" s="89"/>
      <c r="K1756" s="89"/>
      <c r="L1756" s="89"/>
      <c r="M1756" s="89"/>
      <c r="N1756" s="89"/>
      <c r="O1756" s="89"/>
      <c r="P1756" s="89"/>
      <c r="Q1756" s="89"/>
      <c r="R1756" s="89"/>
      <c r="S1756" s="89"/>
      <c r="T1756" s="89"/>
      <c r="U1756" s="89"/>
      <c r="V1756" s="10" t="str">
        <f t="shared" si="216"/>
        <v>MISSING</v>
      </c>
      <c r="W1756" s="240" t="str">
        <f t="shared" si="217"/>
        <v xml:space="preserve"> </v>
      </c>
      <c r="X1756" s="88"/>
      <c r="Y1756" s="9" t="str">
        <f t="shared" si="218"/>
        <v>no</v>
      </c>
      <c r="Z1756" s="89"/>
      <c r="AA1756" s="89"/>
      <c r="AB1756" s="89"/>
      <c r="AC1756" s="89"/>
      <c r="AD1756" s="89"/>
      <c r="AE1756" s="89"/>
      <c r="AF1756" s="89"/>
      <c r="AG1756" s="89"/>
      <c r="AH1756" s="89"/>
      <c r="AI1756" s="89"/>
      <c r="AJ1756" s="89"/>
      <c r="AK1756" s="89"/>
      <c r="AL1756" s="89"/>
      <c r="AM1756" s="89"/>
      <c r="AN1756" s="239" t="str">
        <f t="shared" si="219"/>
        <v>MISSING</v>
      </c>
      <c r="AO1756" s="240" t="str">
        <f t="shared" si="220"/>
        <v xml:space="preserve"> </v>
      </c>
      <c r="AP1756" s="239" t="str">
        <f t="shared" si="221"/>
        <v>MISSING</v>
      </c>
      <c r="AQ1756" s="240" t="str">
        <f t="shared" si="222"/>
        <v/>
      </c>
      <c r="AR1756" s="107" t="str">
        <f t="shared" si="223"/>
        <v/>
      </c>
      <c r="AS1756" s="90"/>
    </row>
    <row r="1757" spans="2:45" x14ac:dyDescent="0.25">
      <c r="B1757" s="87"/>
      <c r="C1757" s="87"/>
      <c r="D1757" s="87"/>
      <c r="E1757" s="87"/>
      <c r="F1757" s="87"/>
      <c r="G1757" s="88"/>
      <c r="H1757" s="89"/>
      <c r="I1757" s="89"/>
      <c r="J1757" s="89"/>
      <c r="K1757" s="89"/>
      <c r="L1757" s="89"/>
      <c r="M1757" s="89"/>
      <c r="N1757" s="89"/>
      <c r="O1757" s="89"/>
      <c r="P1757" s="89"/>
      <c r="Q1757" s="89"/>
      <c r="R1757" s="89"/>
      <c r="S1757" s="89"/>
      <c r="T1757" s="89"/>
      <c r="U1757" s="89"/>
      <c r="V1757" s="10" t="str">
        <f t="shared" si="216"/>
        <v>MISSING</v>
      </c>
      <c r="W1757" s="240" t="str">
        <f t="shared" si="217"/>
        <v xml:space="preserve"> </v>
      </c>
      <c r="X1757" s="88"/>
      <c r="Y1757" s="9" t="str">
        <f t="shared" si="218"/>
        <v>no</v>
      </c>
      <c r="Z1757" s="89"/>
      <c r="AA1757" s="89"/>
      <c r="AB1757" s="89"/>
      <c r="AC1757" s="89"/>
      <c r="AD1757" s="89"/>
      <c r="AE1757" s="89"/>
      <c r="AF1757" s="89"/>
      <c r="AG1757" s="89"/>
      <c r="AH1757" s="89"/>
      <c r="AI1757" s="89"/>
      <c r="AJ1757" s="89"/>
      <c r="AK1757" s="89"/>
      <c r="AL1757" s="89"/>
      <c r="AM1757" s="89"/>
      <c r="AN1757" s="239" t="str">
        <f t="shared" si="219"/>
        <v>MISSING</v>
      </c>
      <c r="AO1757" s="240" t="str">
        <f t="shared" si="220"/>
        <v xml:space="preserve"> </v>
      </c>
      <c r="AP1757" s="239" t="str">
        <f t="shared" si="221"/>
        <v>MISSING</v>
      </c>
      <c r="AQ1757" s="240" t="str">
        <f t="shared" si="222"/>
        <v/>
      </c>
      <c r="AR1757" s="107" t="str">
        <f t="shared" si="223"/>
        <v/>
      </c>
      <c r="AS1757" s="90"/>
    </row>
    <row r="1758" spans="2:45" x14ac:dyDescent="0.25">
      <c r="B1758" s="87"/>
      <c r="C1758" s="87"/>
      <c r="D1758" s="87"/>
      <c r="E1758" s="87"/>
      <c r="F1758" s="87"/>
      <c r="G1758" s="88"/>
      <c r="H1758" s="89"/>
      <c r="I1758" s="89"/>
      <c r="J1758" s="89"/>
      <c r="K1758" s="89"/>
      <c r="L1758" s="89"/>
      <c r="M1758" s="89"/>
      <c r="N1758" s="89"/>
      <c r="O1758" s="89"/>
      <c r="P1758" s="89"/>
      <c r="Q1758" s="89"/>
      <c r="R1758" s="89"/>
      <c r="S1758" s="89"/>
      <c r="T1758" s="89"/>
      <c r="U1758" s="89"/>
      <c r="V1758" s="10" t="str">
        <f t="shared" si="216"/>
        <v>MISSING</v>
      </c>
      <c r="W1758" s="240" t="str">
        <f t="shared" si="217"/>
        <v xml:space="preserve"> </v>
      </c>
      <c r="X1758" s="88"/>
      <c r="Y1758" s="9" t="str">
        <f t="shared" si="218"/>
        <v>no</v>
      </c>
      <c r="Z1758" s="89"/>
      <c r="AA1758" s="89"/>
      <c r="AB1758" s="89"/>
      <c r="AC1758" s="89"/>
      <c r="AD1758" s="89"/>
      <c r="AE1758" s="89"/>
      <c r="AF1758" s="89"/>
      <c r="AG1758" s="89"/>
      <c r="AH1758" s="89"/>
      <c r="AI1758" s="89"/>
      <c r="AJ1758" s="89"/>
      <c r="AK1758" s="89"/>
      <c r="AL1758" s="89"/>
      <c r="AM1758" s="89"/>
      <c r="AN1758" s="239" t="str">
        <f t="shared" si="219"/>
        <v>MISSING</v>
      </c>
      <c r="AO1758" s="240" t="str">
        <f t="shared" si="220"/>
        <v xml:space="preserve"> </v>
      </c>
      <c r="AP1758" s="239" t="str">
        <f t="shared" si="221"/>
        <v>MISSING</v>
      </c>
      <c r="AQ1758" s="240" t="str">
        <f t="shared" si="222"/>
        <v/>
      </c>
      <c r="AR1758" s="107" t="str">
        <f t="shared" si="223"/>
        <v/>
      </c>
      <c r="AS1758" s="90"/>
    </row>
    <row r="1759" spans="2:45" x14ac:dyDescent="0.25">
      <c r="B1759" s="87"/>
      <c r="C1759" s="87"/>
      <c r="D1759" s="87"/>
      <c r="E1759" s="87"/>
      <c r="F1759" s="87"/>
      <c r="G1759" s="88"/>
      <c r="H1759" s="89"/>
      <c r="I1759" s="89"/>
      <c r="J1759" s="89"/>
      <c r="K1759" s="89"/>
      <c r="L1759" s="89"/>
      <c r="M1759" s="89"/>
      <c r="N1759" s="89"/>
      <c r="O1759" s="89"/>
      <c r="P1759" s="89"/>
      <c r="Q1759" s="89"/>
      <c r="R1759" s="89"/>
      <c r="S1759" s="89"/>
      <c r="T1759" s="89"/>
      <c r="U1759" s="89"/>
      <c r="V1759" s="10" t="str">
        <f t="shared" si="216"/>
        <v>MISSING</v>
      </c>
      <c r="W1759" s="240" t="str">
        <f t="shared" si="217"/>
        <v xml:space="preserve"> </v>
      </c>
      <c r="X1759" s="88"/>
      <c r="Y1759" s="9" t="str">
        <f t="shared" si="218"/>
        <v>no</v>
      </c>
      <c r="Z1759" s="89"/>
      <c r="AA1759" s="89"/>
      <c r="AB1759" s="89"/>
      <c r="AC1759" s="89"/>
      <c r="AD1759" s="89"/>
      <c r="AE1759" s="89"/>
      <c r="AF1759" s="89"/>
      <c r="AG1759" s="89"/>
      <c r="AH1759" s="89"/>
      <c r="AI1759" s="89"/>
      <c r="AJ1759" s="89"/>
      <c r="AK1759" s="89"/>
      <c r="AL1759" s="89"/>
      <c r="AM1759" s="89"/>
      <c r="AN1759" s="239" t="str">
        <f t="shared" si="219"/>
        <v>MISSING</v>
      </c>
      <c r="AO1759" s="240" t="str">
        <f t="shared" si="220"/>
        <v xml:space="preserve"> </v>
      </c>
      <c r="AP1759" s="239" t="str">
        <f t="shared" si="221"/>
        <v>MISSING</v>
      </c>
      <c r="AQ1759" s="240" t="str">
        <f t="shared" si="222"/>
        <v/>
      </c>
      <c r="AR1759" s="107" t="str">
        <f t="shared" si="223"/>
        <v/>
      </c>
      <c r="AS1759" s="90"/>
    </row>
    <row r="1760" spans="2:45" x14ac:dyDescent="0.25">
      <c r="B1760" s="87"/>
      <c r="C1760" s="87"/>
      <c r="D1760" s="87"/>
      <c r="E1760" s="87"/>
      <c r="F1760" s="87"/>
      <c r="G1760" s="88"/>
      <c r="H1760" s="89"/>
      <c r="I1760" s="89"/>
      <c r="J1760" s="89"/>
      <c r="K1760" s="89"/>
      <c r="L1760" s="89"/>
      <c r="M1760" s="89"/>
      <c r="N1760" s="89"/>
      <c r="O1760" s="89"/>
      <c r="P1760" s="89"/>
      <c r="Q1760" s="89"/>
      <c r="R1760" s="89"/>
      <c r="S1760" s="89"/>
      <c r="T1760" s="89"/>
      <c r="U1760" s="89"/>
      <c r="V1760" s="10" t="str">
        <f t="shared" si="216"/>
        <v>MISSING</v>
      </c>
      <c r="W1760" s="240" t="str">
        <f t="shared" si="217"/>
        <v xml:space="preserve"> </v>
      </c>
      <c r="X1760" s="88"/>
      <c r="Y1760" s="9" t="str">
        <f t="shared" si="218"/>
        <v>no</v>
      </c>
      <c r="Z1760" s="89"/>
      <c r="AA1760" s="89"/>
      <c r="AB1760" s="89"/>
      <c r="AC1760" s="89"/>
      <c r="AD1760" s="89"/>
      <c r="AE1760" s="89"/>
      <c r="AF1760" s="89"/>
      <c r="AG1760" s="89"/>
      <c r="AH1760" s="89"/>
      <c r="AI1760" s="89"/>
      <c r="AJ1760" s="89"/>
      <c r="AK1760" s="89"/>
      <c r="AL1760" s="89"/>
      <c r="AM1760" s="89"/>
      <c r="AN1760" s="239" t="str">
        <f t="shared" si="219"/>
        <v>MISSING</v>
      </c>
      <c r="AO1760" s="240" t="str">
        <f t="shared" si="220"/>
        <v xml:space="preserve"> </v>
      </c>
      <c r="AP1760" s="239" t="str">
        <f t="shared" si="221"/>
        <v>MISSING</v>
      </c>
      <c r="AQ1760" s="240" t="str">
        <f t="shared" si="222"/>
        <v/>
      </c>
      <c r="AR1760" s="107" t="str">
        <f t="shared" si="223"/>
        <v/>
      </c>
      <c r="AS1760" s="90"/>
    </row>
    <row r="1761" spans="2:45" x14ac:dyDescent="0.25">
      <c r="B1761" s="87"/>
      <c r="C1761" s="87"/>
      <c r="D1761" s="87"/>
      <c r="E1761" s="87"/>
      <c r="F1761" s="87"/>
      <c r="G1761" s="88"/>
      <c r="H1761" s="89"/>
      <c r="I1761" s="89"/>
      <c r="J1761" s="89"/>
      <c r="K1761" s="89"/>
      <c r="L1761" s="89"/>
      <c r="M1761" s="89"/>
      <c r="N1761" s="89"/>
      <c r="O1761" s="89"/>
      <c r="P1761" s="89"/>
      <c r="Q1761" s="89"/>
      <c r="R1761" s="89"/>
      <c r="S1761" s="89"/>
      <c r="T1761" s="89"/>
      <c r="U1761" s="89"/>
      <c r="V1761" s="10" t="str">
        <f t="shared" si="216"/>
        <v>MISSING</v>
      </c>
      <c r="W1761" s="240" t="str">
        <f t="shared" si="217"/>
        <v xml:space="preserve"> </v>
      </c>
      <c r="X1761" s="88"/>
      <c r="Y1761" s="9" t="str">
        <f t="shared" si="218"/>
        <v>no</v>
      </c>
      <c r="Z1761" s="89"/>
      <c r="AA1761" s="89"/>
      <c r="AB1761" s="89"/>
      <c r="AC1761" s="89"/>
      <c r="AD1761" s="89"/>
      <c r="AE1761" s="89"/>
      <c r="AF1761" s="89"/>
      <c r="AG1761" s="89"/>
      <c r="AH1761" s="89"/>
      <c r="AI1761" s="89"/>
      <c r="AJ1761" s="89"/>
      <c r="AK1761" s="89"/>
      <c r="AL1761" s="89"/>
      <c r="AM1761" s="89"/>
      <c r="AN1761" s="239" t="str">
        <f t="shared" si="219"/>
        <v>MISSING</v>
      </c>
      <c r="AO1761" s="240" t="str">
        <f t="shared" si="220"/>
        <v xml:space="preserve"> </v>
      </c>
      <c r="AP1761" s="239" t="str">
        <f t="shared" si="221"/>
        <v>MISSING</v>
      </c>
      <c r="AQ1761" s="240" t="str">
        <f t="shared" si="222"/>
        <v/>
      </c>
      <c r="AR1761" s="107" t="str">
        <f t="shared" si="223"/>
        <v/>
      </c>
      <c r="AS1761" s="90"/>
    </row>
    <row r="1762" spans="2:45" x14ac:dyDescent="0.25">
      <c r="B1762" s="87"/>
      <c r="C1762" s="87"/>
      <c r="D1762" s="87"/>
      <c r="E1762" s="87"/>
      <c r="F1762" s="87"/>
      <c r="G1762" s="88"/>
      <c r="H1762" s="89"/>
      <c r="I1762" s="89"/>
      <c r="J1762" s="89"/>
      <c r="K1762" s="89"/>
      <c r="L1762" s="89"/>
      <c r="M1762" s="89"/>
      <c r="N1762" s="89"/>
      <c r="O1762" s="89"/>
      <c r="P1762" s="89"/>
      <c r="Q1762" s="89"/>
      <c r="R1762" s="89"/>
      <c r="S1762" s="89"/>
      <c r="T1762" s="89"/>
      <c r="U1762" s="89"/>
      <c r="V1762" s="10" t="str">
        <f t="shared" si="216"/>
        <v>MISSING</v>
      </c>
      <c r="W1762" s="240" t="str">
        <f t="shared" si="217"/>
        <v xml:space="preserve"> </v>
      </c>
      <c r="X1762" s="88"/>
      <c r="Y1762" s="9" t="str">
        <f t="shared" si="218"/>
        <v>no</v>
      </c>
      <c r="Z1762" s="89"/>
      <c r="AA1762" s="89"/>
      <c r="AB1762" s="89"/>
      <c r="AC1762" s="89"/>
      <c r="AD1762" s="89"/>
      <c r="AE1762" s="89"/>
      <c r="AF1762" s="89"/>
      <c r="AG1762" s="89"/>
      <c r="AH1762" s="89"/>
      <c r="AI1762" s="89"/>
      <c r="AJ1762" s="89"/>
      <c r="AK1762" s="89"/>
      <c r="AL1762" s="89"/>
      <c r="AM1762" s="89"/>
      <c r="AN1762" s="239" t="str">
        <f t="shared" si="219"/>
        <v>MISSING</v>
      </c>
      <c r="AO1762" s="240" t="str">
        <f t="shared" si="220"/>
        <v xml:space="preserve"> </v>
      </c>
      <c r="AP1762" s="239" t="str">
        <f t="shared" si="221"/>
        <v>MISSING</v>
      </c>
      <c r="AQ1762" s="240" t="str">
        <f t="shared" si="222"/>
        <v/>
      </c>
      <c r="AR1762" s="107" t="str">
        <f t="shared" si="223"/>
        <v/>
      </c>
      <c r="AS1762" s="90"/>
    </row>
    <row r="1763" spans="2:45" x14ac:dyDescent="0.25">
      <c r="B1763" s="87"/>
      <c r="C1763" s="87"/>
      <c r="D1763" s="87"/>
      <c r="E1763" s="87"/>
      <c r="F1763" s="87"/>
      <c r="G1763" s="88"/>
      <c r="H1763" s="89"/>
      <c r="I1763" s="89"/>
      <c r="J1763" s="89"/>
      <c r="K1763" s="89"/>
      <c r="L1763" s="89"/>
      <c r="M1763" s="89"/>
      <c r="N1763" s="89"/>
      <c r="O1763" s="89"/>
      <c r="P1763" s="89"/>
      <c r="Q1763" s="89"/>
      <c r="R1763" s="89"/>
      <c r="S1763" s="89"/>
      <c r="T1763" s="89"/>
      <c r="U1763" s="89"/>
      <c r="V1763" s="10" t="str">
        <f t="shared" si="216"/>
        <v>MISSING</v>
      </c>
      <c r="W1763" s="240" t="str">
        <f t="shared" si="217"/>
        <v xml:space="preserve"> </v>
      </c>
      <c r="X1763" s="88"/>
      <c r="Y1763" s="9" t="str">
        <f t="shared" si="218"/>
        <v>no</v>
      </c>
      <c r="Z1763" s="89"/>
      <c r="AA1763" s="89"/>
      <c r="AB1763" s="89"/>
      <c r="AC1763" s="89"/>
      <c r="AD1763" s="89"/>
      <c r="AE1763" s="89"/>
      <c r="AF1763" s="89"/>
      <c r="AG1763" s="89"/>
      <c r="AH1763" s="89"/>
      <c r="AI1763" s="89"/>
      <c r="AJ1763" s="89"/>
      <c r="AK1763" s="89"/>
      <c r="AL1763" s="89"/>
      <c r="AM1763" s="89"/>
      <c r="AN1763" s="239" t="str">
        <f t="shared" si="219"/>
        <v>MISSING</v>
      </c>
      <c r="AO1763" s="240" t="str">
        <f t="shared" si="220"/>
        <v xml:space="preserve"> </v>
      </c>
      <c r="AP1763" s="239" t="str">
        <f t="shared" si="221"/>
        <v>MISSING</v>
      </c>
      <c r="AQ1763" s="240" t="str">
        <f t="shared" si="222"/>
        <v/>
      </c>
      <c r="AR1763" s="107" t="str">
        <f t="shared" si="223"/>
        <v/>
      </c>
      <c r="AS1763" s="90"/>
    </row>
    <row r="1764" spans="2:45" x14ac:dyDescent="0.25">
      <c r="B1764" s="87"/>
      <c r="C1764" s="87"/>
      <c r="D1764" s="87"/>
      <c r="E1764" s="87"/>
      <c r="F1764" s="87"/>
      <c r="G1764" s="88"/>
      <c r="H1764" s="89"/>
      <c r="I1764" s="89"/>
      <c r="J1764" s="89"/>
      <c r="K1764" s="89"/>
      <c r="L1764" s="89"/>
      <c r="M1764" s="89"/>
      <c r="N1764" s="89"/>
      <c r="O1764" s="89"/>
      <c r="P1764" s="89"/>
      <c r="Q1764" s="89"/>
      <c r="R1764" s="89"/>
      <c r="S1764" s="89"/>
      <c r="T1764" s="89"/>
      <c r="U1764" s="89"/>
      <c r="V1764" s="10" t="str">
        <f t="shared" si="216"/>
        <v>MISSING</v>
      </c>
      <c r="W1764" s="240" t="str">
        <f t="shared" si="217"/>
        <v xml:space="preserve"> </v>
      </c>
      <c r="X1764" s="88"/>
      <c r="Y1764" s="9" t="str">
        <f t="shared" si="218"/>
        <v>no</v>
      </c>
      <c r="Z1764" s="89"/>
      <c r="AA1764" s="89"/>
      <c r="AB1764" s="89"/>
      <c r="AC1764" s="89"/>
      <c r="AD1764" s="89"/>
      <c r="AE1764" s="89"/>
      <c r="AF1764" s="89"/>
      <c r="AG1764" s="89"/>
      <c r="AH1764" s="89"/>
      <c r="AI1764" s="89"/>
      <c r="AJ1764" s="89"/>
      <c r="AK1764" s="89"/>
      <c r="AL1764" s="89"/>
      <c r="AM1764" s="89"/>
      <c r="AN1764" s="239" t="str">
        <f t="shared" si="219"/>
        <v>MISSING</v>
      </c>
      <c r="AO1764" s="240" t="str">
        <f t="shared" si="220"/>
        <v xml:space="preserve"> </v>
      </c>
      <c r="AP1764" s="239" t="str">
        <f t="shared" si="221"/>
        <v>MISSING</v>
      </c>
      <c r="AQ1764" s="240" t="str">
        <f t="shared" si="222"/>
        <v/>
      </c>
      <c r="AR1764" s="107" t="str">
        <f t="shared" si="223"/>
        <v/>
      </c>
      <c r="AS1764" s="90"/>
    </row>
    <row r="1765" spans="2:45" x14ac:dyDescent="0.25">
      <c r="B1765" s="87"/>
      <c r="C1765" s="87"/>
      <c r="D1765" s="87"/>
      <c r="E1765" s="87"/>
      <c r="F1765" s="87"/>
      <c r="G1765" s="88"/>
      <c r="H1765" s="89"/>
      <c r="I1765" s="89"/>
      <c r="J1765" s="89"/>
      <c r="K1765" s="89"/>
      <c r="L1765" s="89"/>
      <c r="M1765" s="89"/>
      <c r="N1765" s="89"/>
      <c r="O1765" s="89"/>
      <c r="P1765" s="89"/>
      <c r="Q1765" s="89"/>
      <c r="R1765" s="89"/>
      <c r="S1765" s="89"/>
      <c r="T1765" s="89"/>
      <c r="U1765" s="89"/>
      <c r="V1765" s="10" t="str">
        <f t="shared" si="216"/>
        <v>MISSING</v>
      </c>
      <c r="W1765" s="240" t="str">
        <f t="shared" si="217"/>
        <v xml:space="preserve"> </v>
      </c>
      <c r="X1765" s="88"/>
      <c r="Y1765" s="9" t="str">
        <f t="shared" si="218"/>
        <v>no</v>
      </c>
      <c r="Z1765" s="89"/>
      <c r="AA1765" s="89"/>
      <c r="AB1765" s="89"/>
      <c r="AC1765" s="89"/>
      <c r="AD1765" s="89"/>
      <c r="AE1765" s="89"/>
      <c r="AF1765" s="89"/>
      <c r="AG1765" s="89"/>
      <c r="AH1765" s="89"/>
      <c r="AI1765" s="89"/>
      <c r="AJ1765" s="89"/>
      <c r="AK1765" s="89"/>
      <c r="AL1765" s="89"/>
      <c r="AM1765" s="89"/>
      <c r="AN1765" s="239" t="str">
        <f t="shared" si="219"/>
        <v>MISSING</v>
      </c>
      <c r="AO1765" s="240" t="str">
        <f t="shared" si="220"/>
        <v xml:space="preserve"> </v>
      </c>
      <c r="AP1765" s="239" t="str">
        <f t="shared" si="221"/>
        <v>MISSING</v>
      </c>
      <c r="AQ1765" s="240" t="str">
        <f t="shared" si="222"/>
        <v/>
      </c>
      <c r="AR1765" s="107" t="str">
        <f t="shared" si="223"/>
        <v/>
      </c>
      <c r="AS1765" s="90"/>
    </row>
    <row r="1766" spans="2:45" x14ac:dyDescent="0.25">
      <c r="B1766" s="87"/>
      <c r="C1766" s="87"/>
      <c r="D1766" s="87"/>
      <c r="E1766" s="87"/>
      <c r="F1766" s="87"/>
      <c r="G1766" s="88"/>
      <c r="H1766" s="89"/>
      <c r="I1766" s="89"/>
      <c r="J1766" s="89"/>
      <c r="K1766" s="89"/>
      <c r="L1766" s="89"/>
      <c r="M1766" s="89"/>
      <c r="N1766" s="89"/>
      <c r="O1766" s="89"/>
      <c r="P1766" s="89"/>
      <c r="Q1766" s="89"/>
      <c r="R1766" s="89"/>
      <c r="S1766" s="89"/>
      <c r="T1766" s="89"/>
      <c r="U1766" s="89"/>
      <c r="V1766" s="10" t="str">
        <f t="shared" si="216"/>
        <v>MISSING</v>
      </c>
      <c r="W1766" s="240" t="str">
        <f t="shared" si="217"/>
        <v xml:space="preserve"> </v>
      </c>
      <c r="X1766" s="88"/>
      <c r="Y1766" s="9" t="str">
        <f t="shared" si="218"/>
        <v>no</v>
      </c>
      <c r="Z1766" s="89"/>
      <c r="AA1766" s="89"/>
      <c r="AB1766" s="89"/>
      <c r="AC1766" s="89"/>
      <c r="AD1766" s="89"/>
      <c r="AE1766" s="89"/>
      <c r="AF1766" s="89"/>
      <c r="AG1766" s="89"/>
      <c r="AH1766" s="89"/>
      <c r="AI1766" s="89"/>
      <c r="AJ1766" s="89"/>
      <c r="AK1766" s="89"/>
      <c r="AL1766" s="89"/>
      <c r="AM1766" s="89"/>
      <c r="AN1766" s="239" t="str">
        <f t="shared" si="219"/>
        <v>MISSING</v>
      </c>
      <c r="AO1766" s="240" t="str">
        <f t="shared" si="220"/>
        <v xml:space="preserve"> </v>
      </c>
      <c r="AP1766" s="239" t="str">
        <f t="shared" si="221"/>
        <v>MISSING</v>
      </c>
      <c r="AQ1766" s="240" t="str">
        <f t="shared" si="222"/>
        <v/>
      </c>
      <c r="AR1766" s="107" t="str">
        <f t="shared" si="223"/>
        <v/>
      </c>
      <c r="AS1766" s="90"/>
    </row>
    <row r="1767" spans="2:45" x14ac:dyDescent="0.25">
      <c r="B1767" s="87"/>
      <c r="C1767" s="87"/>
      <c r="D1767" s="87"/>
      <c r="E1767" s="87"/>
      <c r="F1767" s="87"/>
      <c r="G1767" s="88"/>
      <c r="H1767" s="89"/>
      <c r="I1767" s="89"/>
      <c r="J1767" s="89"/>
      <c r="K1767" s="89"/>
      <c r="L1767" s="89"/>
      <c r="M1767" s="89"/>
      <c r="N1767" s="89"/>
      <c r="O1767" s="89"/>
      <c r="P1767" s="89"/>
      <c r="Q1767" s="89"/>
      <c r="R1767" s="89"/>
      <c r="S1767" s="89"/>
      <c r="T1767" s="89"/>
      <c r="U1767" s="89"/>
      <c r="V1767" s="10" t="str">
        <f t="shared" si="216"/>
        <v>MISSING</v>
      </c>
      <c r="W1767" s="240" t="str">
        <f t="shared" si="217"/>
        <v xml:space="preserve"> </v>
      </c>
      <c r="X1767" s="88"/>
      <c r="Y1767" s="9" t="str">
        <f t="shared" si="218"/>
        <v>no</v>
      </c>
      <c r="Z1767" s="89"/>
      <c r="AA1767" s="89"/>
      <c r="AB1767" s="89"/>
      <c r="AC1767" s="89"/>
      <c r="AD1767" s="89"/>
      <c r="AE1767" s="89"/>
      <c r="AF1767" s="89"/>
      <c r="AG1767" s="89"/>
      <c r="AH1767" s="89"/>
      <c r="AI1767" s="89"/>
      <c r="AJ1767" s="89"/>
      <c r="AK1767" s="89"/>
      <c r="AL1767" s="89"/>
      <c r="AM1767" s="89"/>
      <c r="AN1767" s="239" t="str">
        <f t="shared" si="219"/>
        <v>MISSING</v>
      </c>
      <c r="AO1767" s="240" t="str">
        <f t="shared" si="220"/>
        <v xml:space="preserve"> </v>
      </c>
      <c r="AP1767" s="239" t="str">
        <f t="shared" si="221"/>
        <v>MISSING</v>
      </c>
      <c r="AQ1767" s="240" t="str">
        <f t="shared" si="222"/>
        <v/>
      </c>
      <c r="AR1767" s="107" t="str">
        <f t="shared" si="223"/>
        <v/>
      </c>
      <c r="AS1767" s="90"/>
    </row>
    <row r="1768" spans="2:45" x14ac:dyDescent="0.25">
      <c r="B1768" s="87"/>
      <c r="C1768" s="87"/>
      <c r="D1768" s="87"/>
      <c r="E1768" s="87"/>
      <c r="F1768" s="87"/>
      <c r="G1768" s="88"/>
      <c r="H1768" s="89"/>
      <c r="I1768" s="89"/>
      <c r="J1768" s="89"/>
      <c r="K1768" s="89"/>
      <c r="L1768" s="89"/>
      <c r="M1768" s="89"/>
      <c r="N1768" s="89"/>
      <c r="O1768" s="89"/>
      <c r="P1768" s="89"/>
      <c r="Q1768" s="89"/>
      <c r="R1768" s="89"/>
      <c r="S1768" s="89"/>
      <c r="T1768" s="89"/>
      <c r="U1768" s="89"/>
      <c r="V1768" s="10" t="str">
        <f t="shared" si="216"/>
        <v>MISSING</v>
      </c>
      <c r="W1768" s="240" t="str">
        <f t="shared" si="217"/>
        <v xml:space="preserve"> </v>
      </c>
      <c r="X1768" s="88"/>
      <c r="Y1768" s="9" t="str">
        <f t="shared" si="218"/>
        <v>no</v>
      </c>
      <c r="Z1768" s="89"/>
      <c r="AA1768" s="89"/>
      <c r="AB1768" s="89"/>
      <c r="AC1768" s="89"/>
      <c r="AD1768" s="89"/>
      <c r="AE1768" s="89"/>
      <c r="AF1768" s="89"/>
      <c r="AG1768" s="89"/>
      <c r="AH1768" s="89"/>
      <c r="AI1768" s="89"/>
      <c r="AJ1768" s="89"/>
      <c r="AK1768" s="89"/>
      <c r="AL1768" s="89"/>
      <c r="AM1768" s="89"/>
      <c r="AN1768" s="239" t="str">
        <f t="shared" si="219"/>
        <v>MISSING</v>
      </c>
      <c r="AO1768" s="240" t="str">
        <f t="shared" si="220"/>
        <v xml:space="preserve"> </v>
      </c>
      <c r="AP1768" s="239" t="str">
        <f t="shared" si="221"/>
        <v>MISSING</v>
      </c>
      <c r="AQ1768" s="240" t="str">
        <f t="shared" si="222"/>
        <v/>
      </c>
      <c r="AR1768" s="107" t="str">
        <f t="shared" si="223"/>
        <v/>
      </c>
      <c r="AS1768" s="90"/>
    </row>
    <row r="1769" spans="2:45" x14ac:dyDescent="0.25">
      <c r="B1769" s="87"/>
      <c r="C1769" s="87"/>
      <c r="D1769" s="87"/>
      <c r="E1769" s="87"/>
      <c r="F1769" s="87"/>
      <c r="G1769" s="88"/>
      <c r="H1769" s="89"/>
      <c r="I1769" s="89"/>
      <c r="J1769" s="89"/>
      <c r="K1769" s="89"/>
      <c r="L1769" s="89"/>
      <c r="M1769" s="89"/>
      <c r="N1769" s="89"/>
      <c r="O1769" s="89"/>
      <c r="P1769" s="89"/>
      <c r="Q1769" s="89"/>
      <c r="R1769" s="89"/>
      <c r="S1769" s="89"/>
      <c r="T1769" s="89"/>
      <c r="U1769" s="89"/>
      <c r="V1769" s="10" t="str">
        <f t="shared" si="216"/>
        <v>MISSING</v>
      </c>
      <c r="W1769" s="240" t="str">
        <f t="shared" si="217"/>
        <v xml:space="preserve"> </v>
      </c>
      <c r="X1769" s="88"/>
      <c r="Y1769" s="9" t="str">
        <f t="shared" si="218"/>
        <v>no</v>
      </c>
      <c r="Z1769" s="89"/>
      <c r="AA1769" s="89"/>
      <c r="AB1769" s="89"/>
      <c r="AC1769" s="89"/>
      <c r="AD1769" s="89"/>
      <c r="AE1769" s="89"/>
      <c r="AF1769" s="89"/>
      <c r="AG1769" s="89"/>
      <c r="AH1769" s="89"/>
      <c r="AI1769" s="89"/>
      <c r="AJ1769" s="89"/>
      <c r="AK1769" s="89"/>
      <c r="AL1769" s="89"/>
      <c r="AM1769" s="89"/>
      <c r="AN1769" s="239" t="str">
        <f t="shared" si="219"/>
        <v>MISSING</v>
      </c>
      <c r="AO1769" s="240" t="str">
        <f t="shared" si="220"/>
        <v xml:space="preserve"> </v>
      </c>
      <c r="AP1769" s="239" t="str">
        <f t="shared" si="221"/>
        <v>MISSING</v>
      </c>
      <c r="AQ1769" s="240" t="str">
        <f t="shared" si="222"/>
        <v/>
      </c>
      <c r="AR1769" s="107" t="str">
        <f t="shared" si="223"/>
        <v/>
      </c>
      <c r="AS1769" s="90"/>
    </row>
    <row r="1770" spans="2:45" x14ac:dyDescent="0.25">
      <c r="B1770" s="87"/>
      <c r="C1770" s="87"/>
      <c r="D1770" s="87"/>
      <c r="E1770" s="87"/>
      <c r="F1770" s="87"/>
      <c r="G1770" s="88"/>
      <c r="H1770" s="89"/>
      <c r="I1770" s="89"/>
      <c r="J1770" s="89"/>
      <c r="K1770" s="89"/>
      <c r="L1770" s="89"/>
      <c r="M1770" s="89"/>
      <c r="N1770" s="89"/>
      <c r="O1770" s="89"/>
      <c r="P1770" s="89"/>
      <c r="Q1770" s="89"/>
      <c r="R1770" s="89"/>
      <c r="S1770" s="89"/>
      <c r="T1770" s="89"/>
      <c r="U1770" s="89"/>
      <c r="V1770" s="10" t="str">
        <f t="shared" si="216"/>
        <v>MISSING</v>
      </c>
      <c r="W1770" s="240" t="str">
        <f t="shared" si="217"/>
        <v xml:space="preserve"> </v>
      </c>
      <c r="X1770" s="88"/>
      <c r="Y1770" s="9" t="str">
        <f t="shared" si="218"/>
        <v>no</v>
      </c>
      <c r="Z1770" s="89"/>
      <c r="AA1770" s="89"/>
      <c r="AB1770" s="89"/>
      <c r="AC1770" s="89"/>
      <c r="AD1770" s="89"/>
      <c r="AE1770" s="89"/>
      <c r="AF1770" s="89"/>
      <c r="AG1770" s="89"/>
      <c r="AH1770" s="89"/>
      <c r="AI1770" s="89"/>
      <c r="AJ1770" s="89"/>
      <c r="AK1770" s="89"/>
      <c r="AL1770" s="89"/>
      <c r="AM1770" s="89"/>
      <c r="AN1770" s="239" t="str">
        <f t="shared" si="219"/>
        <v>MISSING</v>
      </c>
      <c r="AO1770" s="240" t="str">
        <f t="shared" si="220"/>
        <v xml:space="preserve"> </v>
      </c>
      <c r="AP1770" s="239" t="str">
        <f t="shared" si="221"/>
        <v>MISSING</v>
      </c>
      <c r="AQ1770" s="240" t="str">
        <f t="shared" si="222"/>
        <v/>
      </c>
      <c r="AR1770" s="107" t="str">
        <f t="shared" si="223"/>
        <v/>
      </c>
      <c r="AS1770" s="90"/>
    </row>
    <row r="1771" spans="2:45" x14ac:dyDescent="0.25">
      <c r="B1771" s="87"/>
      <c r="C1771" s="87"/>
      <c r="D1771" s="87"/>
      <c r="E1771" s="87"/>
      <c r="F1771" s="87"/>
      <c r="G1771" s="88"/>
      <c r="H1771" s="89"/>
      <c r="I1771" s="89"/>
      <c r="J1771" s="89"/>
      <c r="K1771" s="89"/>
      <c r="L1771" s="89"/>
      <c r="M1771" s="89"/>
      <c r="N1771" s="89"/>
      <c r="O1771" s="89"/>
      <c r="P1771" s="89"/>
      <c r="Q1771" s="89"/>
      <c r="R1771" s="89"/>
      <c r="S1771" s="89"/>
      <c r="T1771" s="89"/>
      <c r="U1771" s="89"/>
      <c r="V1771" s="10" t="str">
        <f t="shared" si="216"/>
        <v>MISSING</v>
      </c>
      <c r="W1771" s="240" t="str">
        <f t="shared" si="217"/>
        <v xml:space="preserve"> </v>
      </c>
      <c r="X1771" s="88"/>
      <c r="Y1771" s="9" t="str">
        <f t="shared" si="218"/>
        <v>no</v>
      </c>
      <c r="Z1771" s="89"/>
      <c r="AA1771" s="89"/>
      <c r="AB1771" s="89"/>
      <c r="AC1771" s="89"/>
      <c r="AD1771" s="89"/>
      <c r="AE1771" s="89"/>
      <c r="AF1771" s="89"/>
      <c r="AG1771" s="89"/>
      <c r="AH1771" s="89"/>
      <c r="AI1771" s="89"/>
      <c r="AJ1771" s="89"/>
      <c r="AK1771" s="89"/>
      <c r="AL1771" s="89"/>
      <c r="AM1771" s="89"/>
      <c r="AN1771" s="239" t="str">
        <f t="shared" si="219"/>
        <v>MISSING</v>
      </c>
      <c r="AO1771" s="240" t="str">
        <f t="shared" si="220"/>
        <v xml:space="preserve"> </v>
      </c>
      <c r="AP1771" s="239" t="str">
        <f t="shared" si="221"/>
        <v>MISSING</v>
      </c>
      <c r="AQ1771" s="240" t="str">
        <f t="shared" si="222"/>
        <v/>
      </c>
      <c r="AR1771" s="107" t="str">
        <f t="shared" si="223"/>
        <v/>
      </c>
      <c r="AS1771" s="90"/>
    </row>
    <row r="1772" spans="2:45" x14ac:dyDescent="0.25">
      <c r="B1772" s="87"/>
      <c r="C1772" s="87"/>
      <c r="D1772" s="87"/>
      <c r="E1772" s="87"/>
      <c r="F1772" s="87"/>
      <c r="G1772" s="88"/>
      <c r="H1772" s="89"/>
      <c r="I1772" s="89"/>
      <c r="J1772" s="89"/>
      <c r="K1772" s="89"/>
      <c r="L1772" s="89"/>
      <c r="M1772" s="89"/>
      <c r="N1772" s="89"/>
      <c r="O1772" s="89"/>
      <c r="P1772" s="89"/>
      <c r="Q1772" s="89"/>
      <c r="R1772" s="89"/>
      <c r="S1772" s="89"/>
      <c r="T1772" s="89"/>
      <c r="U1772" s="89"/>
      <c r="V1772" s="10" t="str">
        <f t="shared" si="216"/>
        <v>MISSING</v>
      </c>
      <c r="W1772" s="240" t="str">
        <f t="shared" si="217"/>
        <v xml:space="preserve"> </v>
      </c>
      <c r="X1772" s="88"/>
      <c r="Y1772" s="9" t="str">
        <f t="shared" si="218"/>
        <v>no</v>
      </c>
      <c r="Z1772" s="89"/>
      <c r="AA1772" s="89"/>
      <c r="AB1772" s="89"/>
      <c r="AC1772" s="89"/>
      <c r="AD1772" s="89"/>
      <c r="AE1772" s="89"/>
      <c r="AF1772" s="89"/>
      <c r="AG1772" s="89"/>
      <c r="AH1772" s="89"/>
      <c r="AI1772" s="89"/>
      <c r="AJ1772" s="89"/>
      <c r="AK1772" s="89"/>
      <c r="AL1772" s="89"/>
      <c r="AM1772" s="89"/>
      <c r="AN1772" s="239" t="str">
        <f t="shared" si="219"/>
        <v>MISSING</v>
      </c>
      <c r="AO1772" s="240" t="str">
        <f t="shared" si="220"/>
        <v xml:space="preserve"> </v>
      </c>
      <c r="AP1772" s="239" t="str">
        <f t="shared" si="221"/>
        <v>MISSING</v>
      </c>
      <c r="AQ1772" s="240" t="str">
        <f t="shared" si="222"/>
        <v/>
      </c>
      <c r="AR1772" s="107" t="str">
        <f t="shared" si="223"/>
        <v/>
      </c>
      <c r="AS1772" s="90"/>
    </row>
    <row r="1773" spans="2:45" x14ac:dyDescent="0.25">
      <c r="B1773" s="87"/>
      <c r="C1773" s="87"/>
      <c r="D1773" s="87"/>
      <c r="E1773" s="87"/>
      <c r="F1773" s="87"/>
      <c r="G1773" s="88"/>
      <c r="H1773" s="89"/>
      <c r="I1773" s="89"/>
      <c r="J1773" s="89"/>
      <c r="K1773" s="89"/>
      <c r="L1773" s="89"/>
      <c r="M1773" s="89"/>
      <c r="N1773" s="89"/>
      <c r="O1773" s="89"/>
      <c r="P1773" s="89"/>
      <c r="Q1773" s="89"/>
      <c r="R1773" s="89"/>
      <c r="S1773" s="89"/>
      <c r="T1773" s="89"/>
      <c r="U1773" s="89"/>
      <c r="V1773" s="10" t="str">
        <f t="shared" si="216"/>
        <v>MISSING</v>
      </c>
      <c r="W1773" s="240" t="str">
        <f t="shared" si="217"/>
        <v xml:space="preserve"> </v>
      </c>
      <c r="X1773" s="88"/>
      <c r="Y1773" s="9" t="str">
        <f t="shared" si="218"/>
        <v>no</v>
      </c>
      <c r="Z1773" s="89"/>
      <c r="AA1773" s="89"/>
      <c r="AB1773" s="89"/>
      <c r="AC1773" s="89"/>
      <c r="AD1773" s="89"/>
      <c r="AE1773" s="89"/>
      <c r="AF1773" s="89"/>
      <c r="AG1773" s="89"/>
      <c r="AH1773" s="89"/>
      <c r="AI1773" s="89"/>
      <c r="AJ1773" s="89"/>
      <c r="AK1773" s="89"/>
      <c r="AL1773" s="89"/>
      <c r="AM1773" s="89"/>
      <c r="AN1773" s="239" t="str">
        <f t="shared" si="219"/>
        <v>MISSING</v>
      </c>
      <c r="AO1773" s="240" t="str">
        <f t="shared" si="220"/>
        <v xml:space="preserve"> </v>
      </c>
      <c r="AP1773" s="239" t="str">
        <f t="shared" si="221"/>
        <v>MISSING</v>
      </c>
      <c r="AQ1773" s="240" t="str">
        <f t="shared" si="222"/>
        <v/>
      </c>
      <c r="AR1773" s="107" t="str">
        <f t="shared" si="223"/>
        <v/>
      </c>
      <c r="AS1773" s="90"/>
    </row>
    <row r="1774" spans="2:45" x14ac:dyDescent="0.25">
      <c r="B1774" s="87"/>
      <c r="C1774" s="87"/>
      <c r="D1774" s="87"/>
      <c r="E1774" s="87"/>
      <c r="F1774" s="87"/>
      <c r="G1774" s="88"/>
      <c r="H1774" s="89"/>
      <c r="I1774" s="89"/>
      <c r="J1774" s="89"/>
      <c r="K1774" s="89"/>
      <c r="L1774" s="89"/>
      <c r="M1774" s="89"/>
      <c r="N1774" s="89"/>
      <c r="O1774" s="89"/>
      <c r="P1774" s="89"/>
      <c r="Q1774" s="89"/>
      <c r="R1774" s="89"/>
      <c r="S1774" s="89"/>
      <c r="T1774" s="89"/>
      <c r="U1774" s="89"/>
      <c r="V1774" s="10" t="str">
        <f t="shared" si="216"/>
        <v>MISSING</v>
      </c>
      <c r="W1774" s="240" t="str">
        <f t="shared" si="217"/>
        <v xml:space="preserve"> </v>
      </c>
      <c r="X1774" s="88"/>
      <c r="Y1774" s="9" t="str">
        <f t="shared" si="218"/>
        <v>no</v>
      </c>
      <c r="Z1774" s="89"/>
      <c r="AA1774" s="89"/>
      <c r="AB1774" s="89"/>
      <c r="AC1774" s="89"/>
      <c r="AD1774" s="89"/>
      <c r="AE1774" s="89"/>
      <c r="AF1774" s="89"/>
      <c r="AG1774" s="89"/>
      <c r="AH1774" s="89"/>
      <c r="AI1774" s="89"/>
      <c r="AJ1774" s="89"/>
      <c r="AK1774" s="89"/>
      <c r="AL1774" s="89"/>
      <c r="AM1774" s="89"/>
      <c r="AN1774" s="239" t="str">
        <f t="shared" si="219"/>
        <v>MISSING</v>
      </c>
      <c r="AO1774" s="240" t="str">
        <f t="shared" si="220"/>
        <v xml:space="preserve"> </v>
      </c>
      <c r="AP1774" s="239" t="str">
        <f t="shared" si="221"/>
        <v>MISSING</v>
      </c>
      <c r="AQ1774" s="240" t="str">
        <f t="shared" si="222"/>
        <v/>
      </c>
      <c r="AR1774" s="107" t="str">
        <f t="shared" si="223"/>
        <v/>
      </c>
      <c r="AS1774" s="90"/>
    </row>
    <row r="1775" spans="2:45" x14ac:dyDescent="0.25">
      <c r="B1775" s="87"/>
      <c r="C1775" s="87"/>
      <c r="D1775" s="87"/>
      <c r="E1775" s="87"/>
      <c r="F1775" s="87"/>
      <c r="G1775" s="88"/>
      <c r="H1775" s="89"/>
      <c r="I1775" s="89"/>
      <c r="J1775" s="89"/>
      <c r="K1775" s="89"/>
      <c r="L1775" s="89"/>
      <c r="M1775" s="89"/>
      <c r="N1775" s="89"/>
      <c r="O1775" s="89"/>
      <c r="P1775" s="89"/>
      <c r="Q1775" s="89"/>
      <c r="R1775" s="89"/>
      <c r="S1775" s="89"/>
      <c r="T1775" s="89"/>
      <c r="U1775" s="89"/>
      <c r="V1775" s="10" t="str">
        <f t="shared" si="216"/>
        <v>MISSING</v>
      </c>
      <c r="W1775" s="240" t="str">
        <f t="shared" si="217"/>
        <v xml:space="preserve"> </v>
      </c>
      <c r="X1775" s="88"/>
      <c r="Y1775" s="9" t="str">
        <f t="shared" si="218"/>
        <v>no</v>
      </c>
      <c r="Z1775" s="89"/>
      <c r="AA1775" s="89"/>
      <c r="AB1775" s="89"/>
      <c r="AC1775" s="89"/>
      <c r="AD1775" s="89"/>
      <c r="AE1775" s="89"/>
      <c r="AF1775" s="89"/>
      <c r="AG1775" s="89"/>
      <c r="AH1775" s="89"/>
      <c r="AI1775" s="89"/>
      <c r="AJ1775" s="89"/>
      <c r="AK1775" s="89"/>
      <c r="AL1775" s="89"/>
      <c r="AM1775" s="89"/>
      <c r="AN1775" s="239" t="str">
        <f t="shared" si="219"/>
        <v>MISSING</v>
      </c>
      <c r="AO1775" s="240" t="str">
        <f t="shared" si="220"/>
        <v xml:space="preserve"> </v>
      </c>
      <c r="AP1775" s="239" t="str">
        <f t="shared" si="221"/>
        <v>MISSING</v>
      </c>
      <c r="AQ1775" s="240" t="str">
        <f t="shared" si="222"/>
        <v/>
      </c>
      <c r="AR1775" s="107" t="str">
        <f t="shared" si="223"/>
        <v/>
      </c>
      <c r="AS1775" s="90"/>
    </row>
    <row r="1776" spans="2:45" x14ac:dyDescent="0.25">
      <c r="B1776" s="87"/>
      <c r="C1776" s="87"/>
      <c r="D1776" s="87"/>
      <c r="E1776" s="87"/>
      <c r="F1776" s="87"/>
      <c r="G1776" s="88"/>
      <c r="H1776" s="89"/>
      <c r="I1776" s="89"/>
      <c r="J1776" s="89"/>
      <c r="K1776" s="89"/>
      <c r="L1776" s="89"/>
      <c r="M1776" s="89"/>
      <c r="N1776" s="89"/>
      <c r="O1776" s="89"/>
      <c r="P1776" s="89"/>
      <c r="Q1776" s="89"/>
      <c r="R1776" s="89"/>
      <c r="S1776" s="89"/>
      <c r="T1776" s="89"/>
      <c r="U1776" s="89"/>
      <c r="V1776" s="10" t="str">
        <f t="shared" si="216"/>
        <v>MISSING</v>
      </c>
      <c r="W1776" s="240" t="str">
        <f t="shared" si="217"/>
        <v xml:space="preserve"> </v>
      </c>
      <c r="X1776" s="88"/>
      <c r="Y1776" s="9" t="str">
        <f t="shared" si="218"/>
        <v>no</v>
      </c>
      <c r="Z1776" s="89"/>
      <c r="AA1776" s="89"/>
      <c r="AB1776" s="89"/>
      <c r="AC1776" s="89"/>
      <c r="AD1776" s="89"/>
      <c r="AE1776" s="89"/>
      <c r="AF1776" s="89"/>
      <c r="AG1776" s="89"/>
      <c r="AH1776" s="89"/>
      <c r="AI1776" s="89"/>
      <c r="AJ1776" s="89"/>
      <c r="AK1776" s="89"/>
      <c r="AL1776" s="89"/>
      <c r="AM1776" s="89"/>
      <c r="AN1776" s="239" t="str">
        <f t="shared" si="219"/>
        <v>MISSING</v>
      </c>
      <c r="AO1776" s="240" t="str">
        <f t="shared" si="220"/>
        <v xml:space="preserve"> </v>
      </c>
      <c r="AP1776" s="239" t="str">
        <f t="shared" si="221"/>
        <v>MISSING</v>
      </c>
      <c r="AQ1776" s="240" t="str">
        <f t="shared" si="222"/>
        <v/>
      </c>
      <c r="AR1776" s="107" t="str">
        <f t="shared" si="223"/>
        <v/>
      </c>
      <c r="AS1776" s="90"/>
    </row>
    <row r="1777" spans="2:45" x14ac:dyDescent="0.25">
      <c r="B1777" s="87"/>
      <c r="C1777" s="87"/>
      <c r="D1777" s="87"/>
      <c r="E1777" s="87"/>
      <c r="F1777" s="87"/>
      <c r="G1777" s="88"/>
      <c r="H1777" s="89"/>
      <c r="I1777" s="89"/>
      <c r="J1777" s="89"/>
      <c r="K1777" s="89"/>
      <c r="L1777" s="89"/>
      <c r="M1777" s="89"/>
      <c r="N1777" s="89"/>
      <c r="O1777" s="89"/>
      <c r="P1777" s="89"/>
      <c r="Q1777" s="89"/>
      <c r="R1777" s="89"/>
      <c r="S1777" s="89"/>
      <c r="T1777" s="89"/>
      <c r="U1777" s="89"/>
      <c r="V1777" s="10" t="str">
        <f t="shared" si="216"/>
        <v>MISSING</v>
      </c>
      <c r="W1777" s="240" t="str">
        <f t="shared" si="217"/>
        <v xml:space="preserve"> </v>
      </c>
      <c r="X1777" s="88"/>
      <c r="Y1777" s="9" t="str">
        <f t="shared" si="218"/>
        <v>no</v>
      </c>
      <c r="Z1777" s="89"/>
      <c r="AA1777" s="89"/>
      <c r="AB1777" s="89"/>
      <c r="AC1777" s="89"/>
      <c r="AD1777" s="89"/>
      <c r="AE1777" s="89"/>
      <c r="AF1777" s="89"/>
      <c r="AG1777" s="89"/>
      <c r="AH1777" s="89"/>
      <c r="AI1777" s="89"/>
      <c r="AJ1777" s="89"/>
      <c r="AK1777" s="89"/>
      <c r="AL1777" s="89"/>
      <c r="AM1777" s="89"/>
      <c r="AN1777" s="239" t="str">
        <f t="shared" si="219"/>
        <v>MISSING</v>
      </c>
      <c r="AO1777" s="240" t="str">
        <f t="shared" si="220"/>
        <v xml:space="preserve"> </v>
      </c>
      <c r="AP1777" s="239" t="str">
        <f t="shared" si="221"/>
        <v>MISSING</v>
      </c>
      <c r="AQ1777" s="240" t="str">
        <f t="shared" si="222"/>
        <v/>
      </c>
      <c r="AR1777" s="107" t="str">
        <f t="shared" si="223"/>
        <v/>
      </c>
      <c r="AS1777" s="90"/>
    </row>
    <row r="1778" spans="2:45" x14ac:dyDescent="0.25">
      <c r="B1778" s="87"/>
      <c r="C1778" s="87"/>
      <c r="D1778" s="87"/>
      <c r="E1778" s="87"/>
      <c r="F1778" s="87"/>
      <c r="G1778" s="88"/>
      <c r="H1778" s="89"/>
      <c r="I1778" s="89"/>
      <c r="J1778" s="89"/>
      <c r="K1778" s="89"/>
      <c r="L1778" s="89"/>
      <c r="M1778" s="89"/>
      <c r="N1778" s="89"/>
      <c r="O1778" s="89"/>
      <c r="P1778" s="89"/>
      <c r="Q1778" s="89"/>
      <c r="R1778" s="89"/>
      <c r="S1778" s="89"/>
      <c r="T1778" s="89"/>
      <c r="U1778" s="89"/>
      <c r="V1778" s="10" t="str">
        <f t="shared" si="216"/>
        <v>MISSING</v>
      </c>
      <c r="W1778" s="240" t="str">
        <f t="shared" si="217"/>
        <v xml:space="preserve"> </v>
      </c>
      <c r="X1778" s="88"/>
      <c r="Y1778" s="9" t="str">
        <f t="shared" si="218"/>
        <v>no</v>
      </c>
      <c r="Z1778" s="89"/>
      <c r="AA1778" s="89"/>
      <c r="AB1778" s="89"/>
      <c r="AC1778" s="89"/>
      <c r="AD1778" s="89"/>
      <c r="AE1778" s="89"/>
      <c r="AF1778" s="89"/>
      <c r="AG1778" s="89"/>
      <c r="AH1778" s="89"/>
      <c r="AI1778" s="89"/>
      <c r="AJ1778" s="89"/>
      <c r="AK1778" s="89"/>
      <c r="AL1778" s="89"/>
      <c r="AM1778" s="89"/>
      <c r="AN1778" s="239" t="str">
        <f t="shared" si="219"/>
        <v>MISSING</v>
      </c>
      <c r="AO1778" s="240" t="str">
        <f t="shared" si="220"/>
        <v xml:space="preserve"> </v>
      </c>
      <c r="AP1778" s="239" t="str">
        <f t="shared" si="221"/>
        <v>MISSING</v>
      </c>
      <c r="AQ1778" s="240" t="str">
        <f t="shared" si="222"/>
        <v/>
      </c>
      <c r="AR1778" s="107" t="str">
        <f t="shared" si="223"/>
        <v/>
      </c>
      <c r="AS1778" s="90"/>
    </row>
    <row r="1779" spans="2:45" x14ac:dyDescent="0.25">
      <c r="B1779" s="87"/>
      <c r="C1779" s="87"/>
      <c r="D1779" s="87"/>
      <c r="E1779" s="87"/>
      <c r="F1779" s="87"/>
      <c r="G1779" s="88"/>
      <c r="H1779" s="89"/>
      <c r="I1779" s="89"/>
      <c r="J1779" s="89"/>
      <c r="K1779" s="89"/>
      <c r="L1779" s="89"/>
      <c r="M1779" s="89"/>
      <c r="N1779" s="89"/>
      <c r="O1779" s="89"/>
      <c r="P1779" s="89"/>
      <c r="Q1779" s="89"/>
      <c r="R1779" s="89"/>
      <c r="S1779" s="89"/>
      <c r="T1779" s="89"/>
      <c r="U1779" s="89"/>
      <c r="V1779" s="10" t="str">
        <f t="shared" si="216"/>
        <v>MISSING</v>
      </c>
      <c r="W1779" s="240" t="str">
        <f t="shared" si="217"/>
        <v xml:space="preserve"> </v>
      </c>
      <c r="X1779" s="88"/>
      <c r="Y1779" s="9" t="str">
        <f t="shared" si="218"/>
        <v>no</v>
      </c>
      <c r="Z1779" s="89"/>
      <c r="AA1779" s="89"/>
      <c r="AB1779" s="89"/>
      <c r="AC1779" s="89"/>
      <c r="AD1779" s="89"/>
      <c r="AE1779" s="89"/>
      <c r="AF1779" s="89"/>
      <c r="AG1779" s="89"/>
      <c r="AH1779" s="89"/>
      <c r="AI1779" s="89"/>
      <c r="AJ1779" s="89"/>
      <c r="AK1779" s="89"/>
      <c r="AL1779" s="89"/>
      <c r="AM1779" s="89"/>
      <c r="AN1779" s="239" t="str">
        <f t="shared" si="219"/>
        <v>MISSING</v>
      </c>
      <c r="AO1779" s="240" t="str">
        <f t="shared" si="220"/>
        <v xml:space="preserve"> </v>
      </c>
      <c r="AP1779" s="239" t="str">
        <f t="shared" si="221"/>
        <v>MISSING</v>
      </c>
      <c r="AQ1779" s="240" t="str">
        <f t="shared" si="222"/>
        <v/>
      </c>
      <c r="AR1779" s="107" t="str">
        <f t="shared" si="223"/>
        <v/>
      </c>
      <c r="AS1779" s="90"/>
    </row>
    <row r="1780" spans="2:45" x14ac:dyDescent="0.25">
      <c r="B1780" s="87"/>
      <c r="C1780" s="87"/>
      <c r="D1780" s="87"/>
      <c r="E1780" s="87"/>
      <c r="F1780" s="87"/>
      <c r="G1780" s="88"/>
      <c r="H1780" s="89"/>
      <c r="I1780" s="89"/>
      <c r="J1780" s="89"/>
      <c r="K1780" s="89"/>
      <c r="L1780" s="89"/>
      <c r="M1780" s="89"/>
      <c r="N1780" s="89"/>
      <c r="O1780" s="89"/>
      <c r="P1780" s="89"/>
      <c r="Q1780" s="89"/>
      <c r="R1780" s="89"/>
      <c r="S1780" s="89"/>
      <c r="T1780" s="89"/>
      <c r="U1780" s="89"/>
      <c r="V1780" s="10" t="str">
        <f t="shared" si="216"/>
        <v>MISSING</v>
      </c>
      <c r="W1780" s="240" t="str">
        <f t="shared" si="217"/>
        <v xml:space="preserve"> </v>
      </c>
      <c r="X1780" s="88"/>
      <c r="Y1780" s="9" t="str">
        <f t="shared" si="218"/>
        <v>no</v>
      </c>
      <c r="Z1780" s="89"/>
      <c r="AA1780" s="89"/>
      <c r="AB1780" s="89"/>
      <c r="AC1780" s="89"/>
      <c r="AD1780" s="89"/>
      <c r="AE1780" s="89"/>
      <c r="AF1780" s="89"/>
      <c r="AG1780" s="89"/>
      <c r="AH1780" s="89"/>
      <c r="AI1780" s="89"/>
      <c r="AJ1780" s="89"/>
      <c r="AK1780" s="89"/>
      <c r="AL1780" s="89"/>
      <c r="AM1780" s="89"/>
      <c r="AN1780" s="239" t="str">
        <f t="shared" si="219"/>
        <v>MISSING</v>
      </c>
      <c r="AO1780" s="240" t="str">
        <f t="shared" si="220"/>
        <v xml:space="preserve"> </v>
      </c>
      <c r="AP1780" s="239" t="str">
        <f t="shared" si="221"/>
        <v>MISSING</v>
      </c>
      <c r="AQ1780" s="240" t="str">
        <f t="shared" si="222"/>
        <v/>
      </c>
      <c r="AR1780" s="107" t="str">
        <f t="shared" si="223"/>
        <v/>
      </c>
      <c r="AS1780" s="90"/>
    </row>
    <row r="1781" spans="2:45" x14ac:dyDescent="0.25">
      <c r="B1781" s="87"/>
      <c r="C1781" s="87"/>
      <c r="D1781" s="87"/>
      <c r="E1781" s="87"/>
      <c r="F1781" s="87"/>
      <c r="G1781" s="88"/>
      <c r="H1781" s="89"/>
      <c r="I1781" s="89"/>
      <c r="J1781" s="89"/>
      <c r="K1781" s="89"/>
      <c r="L1781" s="89"/>
      <c r="M1781" s="89"/>
      <c r="N1781" s="89"/>
      <c r="O1781" s="89"/>
      <c r="P1781" s="89"/>
      <c r="Q1781" s="89"/>
      <c r="R1781" s="89"/>
      <c r="S1781" s="89"/>
      <c r="T1781" s="89"/>
      <c r="U1781" s="89"/>
      <c r="V1781" s="10" t="str">
        <f t="shared" si="216"/>
        <v>MISSING</v>
      </c>
      <c r="W1781" s="240" t="str">
        <f t="shared" si="217"/>
        <v xml:space="preserve"> </v>
      </c>
      <c r="X1781" s="88"/>
      <c r="Y1781" s="9" t="str">
        <f t="shared" si="218"/>
        <v>no</v>
      </c>
      <c r="Z1781" s="89"/>
      <c r="AA1781" s="89"/>
      <c r="AB1781" s="89"/>
      <c r="AC1781" s="89"/>
      <c r="AD1781" s="89"/>
      <c r="AE1781" s="89"/>
      <c r="AF1781" s="89"/>
      <c r="AG1781" s="89"/>
      <c r="AH1781" s="89"/>
      <c r="AI1781" s="89"/>
      <c r="AJ1781" s="89"/>
      <c r="AK1781" s="89"/>
      <c r="AL1781" s="89"/>
      <c r="AM1781" s="89"/>
      <c r="AN1781" s="239" t="str">
        <f t="shared" si="219"/>
        <v>MISSING</v>
      </c>
      <c r="AO1781" s="240" t="str">
        <f t="shared" si="220"/>
        <v xml:space="preserve"> </v>
      </c>
      <c r="AP1781" s="239" t="str">
        <f t="shared" si="221"/>
        <v>MISSING</v>
      </c>
      <c r="AQ1781" s="240" t="str">
        <f t="shared" si="222"/>
        <v/>
      </c>
      <c r="AR1781" s="107" t="str">
        <f t="shared" si="223"/>
        <v/>
      </c>
      <c r="AS1781" s="90"/>
    </row>
    <row r="1782" spans="2:45" x14ac:dyDescent="0.25">
      <c r="B1782" s="87"/>
      <c r="C1782" s="87"/>
      <c r="D1782" s="87"/>
      <c r="E1782" s="87"/>
      <c r="F1782" s="87"/>
      <c r="G1782" s="88"/>
      <c r="H1782" s="89"/>
      <c r="I1782" s="89"/>
      <c r="J1782" s="89"/>
      <c r="K1782" s="89"/>
      <c r="L1782" s="89"/>
      <c r="M1782" s="89"/>
      <c r="N1782" s="89"/>
      <c r="O1782" s="89"/>
      <c r="P1782" s="89"/>
      <c r="Q1782" s="89"/>
      <c r="R1782" s="89"/>
      <c r="S1782" s="89"/>
      <c r="T1782" s="89"/>
      <c r="U1782" s="89"/>
      <c r="V1782" s="10" t="str">
        <f t="shared" si="216"/>
        <v>MISSING</v>
      </c>
      <c r="W1782" s="240" t="str">
        <f t="shared" si="217"/>
        <v xml:space="preserve"> </v>
      </c>
      <c r="X1782" s="88"/>
      <c r="Y1782" s="9" t="str">
        <f t="shared" si="218"/>
        <v>no</v>
      </c>
      <c r="Z1782" s="89"/>
      <c r="AA1782" s="89"/>
      <c r="AB1782" s="89"/>
      <c r="AC1782" s="89"/>
      <c r="AD1782" s="89"/>
      <c r="AE1782" s="89"/>
      <c r="AF1782" s="89"/>
      <c r="AG1782" s="89"/>
      <c r="AH1782" s="89"/>
      <c r="AI1782" s="89"/>
      <c r="AJ1782" s="89"/>
      <c r="AK1782" s="89"/>
      <c r="AL1782" s="89"/>
      <c r="AM1782" s="89"/>
      <c r="AN1782" s="239" t="str">
        <f t="shared" si="219"/>
        <v>MISSING</v>
      </c>
      <c r="AO1782" s="240" t="str">
        <f t="shared" si="220"/>
        <v xml:space="preserve"> </v>
      </c>
      <c r="AP1782" s="239" t="str">
        <f t="shared" si="221"/>
        <v>MISSING</v>
      </c>
      <c r="AQ1782" s="240" t="str">
        <f t="shared" si="222"/>
        <v/>
      </c>
      <c r="AR1782" s="107" t="str">
        <f t="shared" si="223"/>
        <v/>
      </c>
      <c r="AS1782" s="90"/>
    </row>
    <row r="1783" spans="2:45" x14ac:dyDescent="0.25">
      <c r="B1783" s="87"/>
      <c r="C1783" s="87"/>
      <c r="D1783" s="87"/>
      <c r="E1783" s="87"/>
      <c r="F1783" s="87"/>
      <c r="G1783" s="88"/>
      <c r="H1783" s="89"/>
      <c r="I1783" s="89"/>
      <c r="J1783" s="89"/>
      <c r="K1783" s="89"/>
      <c r="L1783" s="89"/>
      <c r="M1783" s="89"/>
      <c r="N1783" s="89"/>
      <c r="O1783" s="89"/>
      <c r="P1783" s="89"/>
      <c r="Q1783" s="89"/>
      <c r="R1783" s="89"/>
      <c r="S1783" s="89"/>
      <c r="T1783" s="89"/>
      <c r="U1783" s="89"/>
      <c r="V1783" s="10" t="str">
        <f t="shared" si="216"/>
        <v>MISSING</v>
      </c>
      <c r="W1783" s="240" t="str">
        <f t="shared" si="217"/>
        <v xml:space="preserve"> </v>
      </c>
      <c r="X1783" s="88"/>
      <c r="Y1783" s="9" t="str">
        <f t="shared" si="218"/>
        <v>no</v>
      </c>
      <c r="Z1783" s="89"/>
      <c r="AA1783" s="89"/>
      <c r="AB1783" s="89"/>
      <c r="AC1783" s="89"/>
      <c r="AD1783" s="89"/>
      <c r="AE1783" s="89"/>
      <c r="AF1783" s="89"/>
      <c r="AG1783" s="89"/>
      <c r="AH1783" s="89"/>
      <c r="AI1783" s="89"/>
      <c r="AJ1783" s="89"/>
      <c r="AK1783" s="89"/>
      <c r="AL1783" s="89"/>
      <c r="AM1783" s="89"/>
      <c r="AN1783" s="239" t="str">
        <f t="shared" si="219"/>
        <v>MISSING</v>
      </c>
      <c r="AO1783" s="240" t="str">
        <f t="shared" si="220"/>
        <v xml:space="preserve"> </v>
      </c>
      <c r="AP1783" s="239" t="str">
        <f t="shared" si="221"/>
        <v>MISSING</v>
      </c>
      <c r="AQ1783" s="240" t="str">
        <f t="shared" si="222"/>
        <v/>
      </c>
      <c r="AR1783" s="107" t="str">
        <f t="shared" si="223"/>
        <v/>
      </c>
      <c r="AS1783" s="90"/>
    </row>
    <row r="1784" spans="2:45" x14ac:dyDescent="0.25">
      <c r="B1784" s="87"/>
      <c r="C1784" s="87"/>
      <c r="D1784" s="87"/>
      <c r="E1784" s="87"/>
      <c r="F1784" s="87"/>
      <c r="G1784" s="88"/>
      <c r="H1784" s="89"/>
      <c r="I1784" s="89"/>
      <c r="J1784" s="89"/>
      <c r="K1784" s="89"/>
      <c r="L1784" s="89"/>
      <c r="M1784" s="89"/>
      <c r="N1784" s="89"/>
      <c r="O1784" s="89"/>
      <c r="P1784" s="89"/>
      <c r="Q1784" s="89"/>
      <c r="R1784" s="89"/>
      <c r="S1784" s="89"/>
      <c r="T1784" s="89"/>
      <c r="U1784" s="89"/>
      <c r="V1784" s="10" t="str">
        <f t="shared" si="216"/>
        <v>MISSING</v>
      </c>
      <c r="W1784" s="240" t="str">
        <f t="shared" si="217"/>
        <v xml:space="preserve"> </v>
      </c>
      <c r="X1784" s="88"/>
      <c r="Y1784" s="9" t="str">
        <f t="shared" si="218"/>
        <v>no</v>
      </c>
      <c r="Z1784" s="89"/>
      <c r="AA1784" s="89"/>
      <c r="AB1784" s="89"/>
      <c r="AC1784" s="89"/>
      <c r="AD1784" s="89"/>
      <c r="AE1784" s="89"/>
      <c r="AF1784" s="89"/>
      <c r="AG1784" s="89"/>
      <c r="AH1784" s="89"/>
      <c r="AI1784" s="89"/>
      <c r="AJ1784" s="89"/>
      <c r="AK1784" s="89"/>
      <c r="AL1784" s="89"/>
      <c r="AM1784" s="89"/>
      <c r="AN1784" s="239" t="str">
        <f t="shared" si="219"/>
        <v>MISSING</v>
      </c>
      <c r="AO1784" s="240" t="str">
        <f t="shared" si="220"/>
        <v xml:space="preserve"> </v>
      </c>
      <c r="AP1784" s="239" t="str">
        <f t="shared" si="221"/>
        <v>MISSING</v>
      </c>
      <c r="AQ1784" s="240" t="str">
        <f t="shared" si="222"/>
        <v/>
      </c>
      <c r="AR1784" s="107" t="str">
        <f t="shared" si="223"/>
        <v/>
      </c>
      <c r="AS1784" s="90"/>
    </row>
    <row r="1785" spans="2:45" x14ac:dyDescent="0.25">
      <c r="B1785" s="87"/>
      <c r="C1785" s="87"/>
      <c r="D1785" s="87"/>
      <c r="E1785" s="87"/>
      <c r="F1785" s="87"/>
      <c r="G1785" s="88"/>
      <c r="H1785" s="89"/>
      <c r="I1785" s="89"/>
      <c r="J1785" s="89"/>
      <c r="K1785" s="89"/>
      <c r="L1785" s="89"/>
      <c r="M1785" s="89"/>
      <c r="N1785" s="89"/>
      <c r="O1785" s="89"/>
      <c r="P1785" s="89"/>
      <c r="Q1785" s="89"/>
      <c r="R1785" s="89"/>
      <c r="S1785" s="89"/>
      <c r="T1785" s="89"/>
      <c r="U1785" s="89"/>
      <c r="V1785" s="10" t="str">
        <f t="shared" si="216"/>
        <v>MISSING</v>
      </c>
      <c r="W1785" s="240" t="str">
        <f t="shared" si="217"/>
        <v xml:space="preserve"> </v>
      </c>
      <c r="X1785" s="88"/>
      <c r="Y1785" s="9" t="str">
        <f t="shared" si="218"/>
        <v>no</v>
      </c>
      <c r="Z1785" s="89"/>
      <c r="AA1785" s="89"/>
      <c r="AB1785" s="89"/>
      <c r="AC1785" s="89"/>
      <c r="AD1785" s="89"/>
      <c r="AE1785" s="89"/>
      <c r="AF1785" s="89"/>
      <c r="AG1785" s="89"/>
      <c r="AH1785" s="89"/>
      <c r="AI1785" s="89"/>
      <c r="AJ1785" s="89"/>
      <c r="AK1785" s="89"/>
      <c r="AL1785" s="89"/>
      <c r="AM1785" s="89"/>
      <c r="AN1785" s="239" t="str">
        <f t="shared" si="219"/>
        <v>MISSING</v>
      </c>
      <c r="AO1785" s="240" t="str">
        <f t="shared" si="220"/>
        <v xml:space="preserve"> </v>
      </c>
      <c r="AP1785" s="239" t="str">
        <f t="shared" si="221"/>
        <v>MISSING</v>
      </c>
      <c r="AQ1785" s="240" t="str">
        <f t="shared" si="222"/>
        <v/>
      </c>
      <c r="AR1785" s="107" t="str">
        <f t="shared" si="223"/>
        <v/>
      </c>
      <c r="AS1785" s="90"/>
    </row>
    <row r="1786" spans="2:45" x14ac:dyDescent="0.25">
      <c r="B1786" s="87"/>
      <c r="C1786" s="87"/>
      <c r="D1786" s="87"/>
      <c r="E1786" s="87"/>
      <c r="F1786" s="87"/>
      <c r="G1786" s="88"/>
      <c r="H1786" s="89"/>
      <c r="I1786" s="89"/>
      <c r="J1786" s="89"/>
      <c r="K1786" s="89"/>
      <c r="L1786" s="89"/>
      <c r="M1786" s="89"/>
      <c r="N1786" s="89"/>
      <c r="O1786" s="89"/>
      <c r="P1786" s="89"/>
      <c r="Q1786" s="89"/>
      <c r="R1786" s="89"/>
      <c r="S1786" s="89"/>
      <c r="T1786" s="89"/>
      <c r="U1786" s="89"/>
      <c r="V1786" s="10" t="str">
        <f t="shared" si="216"/>
        <v>MISSING</v>
      </c>
      <c r="W1786" s="240" t="str">
        <f t="shared" si="217"/>
        <v xml:space="preserve"> </v>
      </c>
      <c r="X1786" s="88"/>
      <c r="Y1786" s="9" t="str">
        <f t="shared" si="218"/>
        <v>no</v>
      </c>
      <c r="Z1786" s="89"/>
      <c r="AA1786" s="89"/>
      <c r="AB1786" s="89"/>
      <c r="AC1786" s="89"/>
      <c r="AD1786" s="89"/>
      <c r="AE1786" s="89"/>
      <c r="AF1786" s="89"/>
      <c r="AG1786" s="89"/>
      <c r="AH1786" s="89"/>
      <c r="AI1786" s="89"/>
      <c r="AJ1786" s="89"/>
      <c r="AK1786" s="89"/>
      <c r="AL1786" s="89"/>
      <c r="AM1786" s="89"/>
      <c r="AN1786" s="239" t="str">
        <f t="shared" si="219"/>
        <v>MISSING</v>
      </c>
      <c r="AO1786" s="240" t="str">
        <f t="shared" si="220"/>
        <v xml:space="preserve"> </v>
      </c>
      <c r="AP1786" s="239" t="str">
        <f t="shared" si="221"/>
        <v>MISSING</v>
      </c>
      <c r="AQ1786" s="240" t="str">
        <f t="shared" si="222"/>
        <v/>
      </c>
      <c r="AR1786" s="107" t="str">
        <f t="shared" si="223"/>
        <v/>
      </c>
      <c r="AS1786" s="90"/>
    </row>
    <row r="1787" spans="2:45" x14ac:dyDescent="0.25">
      <c r="B1787" s="87"/>
      <c r="C1787" s="87"/>
      <c r="D1787" s="87"/>
      <c r="E1787" s="87"/>
      <c r="F1787" s="87"/>
      <c r="G1787" s="88"/>
      <c r="H1787" s="89"/>
      <c r="I1787" s="89"/>
      <c r="J1787" s="89"/>
      <c r="K1787" s="89"/>
      <c r="L1787" s="89"/>
      <c r="M1787" s="89"/>
      <c r="N1787" s="89"/>
      <c r="O1787" s="89"/>
      <c r="P1787" s="89"/>
      <c r="Q1787" s="89"/>
      <c r="R1787" s="89"/>
      <c r="S1787" s="89"/>
      <c r="T1787" s="89"/>
      <c r="U1787" s="89"/>
      <c r="V1787" s="10" t="str">
        <f t="shared" si="216"/>
        <v>MISSING</v>
      </c>
      <c r="W1787" s="240" t="str">
        <f t="shared" si="217"/>
        <v xml:space="preserve"> </v>
      </c>
      <c r="X1787" s="88"/>
      <c r="Y1787" s="9" t="str">
        <f t="shared" si="218"/>
        <v>no</v>
      </c>
      <c r="Z1787" s="89"/>
      <c r="AA1787" s="89"/>
      <c r="AB1787" s="89"/>
      <c r="AC1787" s="89"/>
      <c r="AD1787" s="89"/>
      <c r="AE1787" s="89"/>
      <c r="AF1787" s="89"/>
      <c r="AG1787" s="89"/>
      <c r="AH1787" s="89"/>
      <c r="AI1787" s="89"/>
      <c r="AJ1787" s="89"/>
      <c r="AK1787" s="89"/>
      <c r="AL1787" s="89"/>
      <c r="AM1787" s="89"/>
      <c r="AN1787" s="239" t="str">
        <f t="shared" si="219"/>
        <v>MISSING</v>
      </c>
      <c r="AO1787" s="240" t="str">
        <f t="shared" si="220"/>
        <v xml:space="preserve"> </v>
      </c>
      <c r="AP1787" s="239" t="str">
        <f t="shared" si="221"/>
        <v>MISSING</v>
      </c>
      <c r="AQ1787" s="240" t="str">
        <f t="shared" si="222"/>
        <v/>
      </c>
      <c r="AR1787" s="107" t="str">
        <f t="shared" si="223"/>
        <v/>
      </c>
      <c r="AS1787" s="90"/>
    </row>
    <row r="1788" spans="2:45" x14ac:dyDescent="0.25">
      <c r="B1788" s="87"/>
      <c r="C1788" s="87"/>
      <c r="D1788" s="87"/>
      <c r="E1788" s="87"/>
      <c r="F1788" s="87"/>
      <c r="G1788" s="88"/>
      <c r="H1788" s="89"/>
      <c r="I1788" s="89"/>
      <c r="J1788" s="89"/>
      <c r="K1788" s="89"/>
      <c r="L1788" s="89"/>
      <c r="M1788" s="89"/>
      <c r="N1788" s="89"/>
      <c r="O1788" s="89"/>
      <c r="P1788" s="89"/>
      <c r="Q1788" s="89"/>
      <c r="R1788" s="89"/>
      <c r="S1788" s="89"/>
      <c r="T1788" s="89"/>
      <c r="U1788" s="89"/>
      <c r="V1788" s="10" t="str">
        <f t="shared" si="216"/>
        <v>MISSING</v>
      </c>
      <c r="W1788" s="240" t="str">
        <f t="shared" si="217"/>
        <v xml:space="preserve"> </v>
      </c>
      <c r="X1788" s="88"/>
      <c r="Y1788" s="9" t="str">
        <f t="shared" si="218"/>
        <v>no</v>
      </c>
      <c r="Z1788" s="89"/>
      <c r="AA1788" s="89"/>
      <c r="AB1788" s="89"/>
      <c r="AC1788" s="89"/>
      <c r="AD1788" s="89"/>
      <c r="AE1788" s="89"/>
      <c r="AF1788" s="89"/>
      <c r="AG1788" s="89"/>
      <c r="AH1788" s="89"/>
      <c r="AI1788" s="89"/>
      <c r="AJ1788" s="89"/>
      <c r="AK1788" s="89"/>
      <c r="AL1788" s="89"/>
      <c r="AM1788" s="89"/>
      <c r="AN1788" s="239" t="str">
        <f t="shared" si="219"/>
        <v>MISSING</v>
      </c>
      <c r="AO1788" s="240" t="str">
        <f t="shared" si="220"/>
        <v xml:space="preserve"> </v>
      </c>
      <c r="AP1788" s="239" t="str">
        <f t="shared" si="221"/>
        <v>MISSING</v>
      </c>
      <c r="AQ1788" s="240" t="str">
        <f t="shared" si="222"/>
        <v/>
      </c>
      <c r="AR1788" s="107" t="str">
        <f t="shared" si="223"/>
        <v/>
      </c>
      <c r="AS1788" s="90"/>
    </row>
    <row r="1789" spans="2:45" x14ac:dyDescent="0.25">
      <c r="B1789" s="87"/>
      <c r="C1789" s="87"/>
      <c r="D1789" s="87"/>
      <c r="E1789" s="87"/>
      <c r="F1789" s="87"/>
      <c r="G1789" s="88"/>
      <c r="H1789" s="89"/>
      <c r="I1789" s="89"/>
      <c r="J1789" s="89"/>
      <c r="K1789" s="89"/>
      <c r="L1789" s="89"/>
      <c r="M1789" s="89"/>
      <c r="N1789" s="89"/>
      <c r="O1789" s="89"/>
      <c r="P1789" s="89"/>
      <c r="Q1789" s="89"/>
      <c r="R1789" s="89"/>
      <c r="S1789" s="89"/>
      <c r="T1789" s="89"/>
      <c r="U1789" s="89"/>
      <c r="V1789" s="10" t="str">
        <f t="shared" si="216"/>
        <v>MISSING</v>
      </c>
      <c r="W1789" s="240" t="str">
        <f t="shared" si="217"/>
        <v xml:space="preserve"> </v>
      </c>
      <c r="X1789" s="88"/>
      <c r="Y1789" s="9" t="str">
        <f t="shared" si="218"/>
        <v>no</v>
      </c>
      <c r="Z1789" s="89"/>
      <c r="AA1789" s="89"/>
      <c r="AB1789" s="89"/>
      <c r="AC1789" s="89"/>
      <c r="AD1789" s="89"/>
      <c r="AE1789" s="89"/>
      <c r="AF1789" s="89"/>
      <c r="AG1789" s="89"/>
      <c r="AH1789" s="89"/>
      <c r="AI1789" s="89"/>
      <c r="AJ1789" s="89"/>
      <c r="AK1789" s="89"/>
      <c r="AL1789" s="89"/>
      <c r="AM1789" s="89"/>
      <c r="AN1789" s="239" t="str">
        <f t="shared" si="219"/>
        <v>MISSING</v>
      </c>
      <c r="AO1789" s="240" t="str">
        <f t="shared" si="220"/>
        <v xml:space="preserve"> </v>
      </c>
      <c r="AP1789" s="239" t="str">
        <f t="shared" si="221"/>
        <v>MISSING</v>
      </c>
      <c r="AQ1789" s="240" t="str">
        <f t="shared" si="222"/>
        <v/>
      </c>
      <c r="AR1789" s="107" t="str">
        <f t="shared" si="223"/>
        <v/>
      </c>
      <c r="AS1789" s="90"/>
    </row>
    <row r="1790" spans="2:45" x14ac:dyDescent="0.25">
      <c r="B1790" s="87"/>
      <c r="C1790" s="87"/>
      <c r="D1790" s="87"/>
      <c r="E1790" s="87"/>
      <c r="F1790" s="87"/>
      <c r="G1790" s="88"/>
      <c r="H1790" s="89"/>
      <c r="I1790" s="89"/>
      <c r="J1790" s="89"/>
      <c r="K1790" s="89"/>
      <c r="L1790" s="89"/>
      <c r="M1790" s="89"/>
      <c r="N1790" s="89"/>
      <c r="O1790" s="89"/>
      <c r="P1790" s="89"/>
      <c r="Q1790" s="89"/>
      <c r="R1790" s="89"/>
      <c r="S1790" s="89"/>
      <c r="T1790" s="89"/>
      <c r="U1790" s="89"/>
      <c r="V1790" s="10" t="str">
        <f t="shared" si="216"/>
        <v>MISSING</v>
      </c>
      <c r="W1790" s="240" t="str">
        <f t="shared" si="217"/>
        <v xml:space="preserve"> </v>
      </c>
      <c r="X1790" s="88"/>
      <c r="Y1790" s="9" t="str">
        <f t="shared" si="218"/>
        <v>no</v>
      </c>
      <c r="Z1790" s="89"/>
      <c r="AA1790" s="89"/>
      <c r="AB1790" s="89"/>
      <c r="AC1790" s="89"/>
      <c r="AD1790" s="89"/>
      <c r="AE1790" s="89"/>
      <c r="AF1790" s="89"/>
      <c r="AG1790" s="89"/>
      <c r="AH1790" s="89"/>
      <c r="AI1790" s="89"/>
      <c r="AJ1790" s="89"/>
      <c r="AK1790" s="89"/>
      <c r="AL1790" s="89"/>
      <c r="AM1790" s="89"/>
      <c r="AN1790" s="239" t="str">
        <f t="shared" si="219"/>
        <v>MISSING</v>
      </c>
      <c r="AO1790" s="240" t="str">
        <f t="shared" si="220"/>
        <v xml:space="preserve"> </v>
      </c>
      <c r="AP1790" s="239" t="str">
        <f t="shared" si="221"/>
        <v>MISSING</v>
      </c>
      <c r="AQ1790" s="240" t="str">
        <f t="shared" si="222"/>
        <v/>
      </c>
      <c r="AR1790" s="107" t="str">
        <f t="shared" si="223"/>
        <v/>
      </c>
      <c r="AS1790" s="90"/>
    </row>
    <row r="1791" spans="2:45" x14ac:dyDescent="0.25">
      <c r="B1791" s="87"/>
      <c r="C1791" s="87"/>
      <c r="D1791" s="87"/>
      <c r="E1791" s="87"/>
      <c r="F1791" s="87"/>
      <c r="G1791" s="88"/>
      <c r="H1791" s="89"/>
      <c r="I1791" s="89"/>
      <c r="J1791" s="89"/>
      <c r="K1791" s="89"/>
      <c r="L1791" s="89"/>
      <c r="M1791" s="89"/>
      <c r="N1791" s="89"/>
      <c r="O1791" s="89"/>
      <c r="P1791" s="89"/>
      <c r="Q1791" s="89"/>
      <c r="R1791" s="89"/>
      <c r="S1791" s="89"/>
      <c r="T1791" s="89"/>
      <c r="U1791" s="89"/>
      <c r="V1791" s="10" t="str">
        <f t="shared" si="216"/>
        <v>MISSING</v>
      </c>
      <c r="W1791" s="240" t="str">
        <f t="shared" si="217"/>
        <v xml:space="preserve"> </v>
      </c>
      <c r="X1791" s="88"/>
      <c r="Y1791" s="9" t="str">
        <f t="shared" si="218"/>
        <v>no</v>
      </c>
      <c r="Z1791" s="89"/>
      <c r="AA1791" s="89"/>
      <c r="AB1791" s="89"/>
      <c r="AC1791" s="89"/>
      <c r="AD1791" s="89"/>
      <c r="AE1791" s="89"/>
      <c r="AF1791" s="89"/>
      <c r="AG1791" s="89"/>
      <c r="AH1791" s="89"/>
      <c r="AI1791" s="89"/>
      <c r="AJ1791" s="89"/>
      <c r="AK1791" s="89"/>
      <c r="AL1791" s="89"/>
      <c r="AM1791" s="89"/>
      <c r="AN1791" s="239" t="str">
        <f t="shared" si="219"/>
        <v>MISSING</v>
      </c>
      <c r="AO1791" s="240" t="str">
        <f t="shared" si="220"/>
        <v xml:space="preserve"> </v>
      </c>
      <c r="AP1791" s="239" t="str">
        <f t="shared" si="221"/>
        <v>MISSING</v>
      </c>
      <c r="AQ1791" s="240" t="str">
        <f t="shared" si="222"/>
        <v/>
      </c>
      <c r="AR1791" s="107" t="str">
        <f t="shared" si="223"/>
        <v/>
      </c>
      <c r="AS1791" s="90"/>
    </row>
    <row r="1792" spans="2:45" x14ac:dyDescent="0.25">
      <c r="B1792" s="87"/>
      <c r="C1792" s="87"/>
      <c r="D1792" s="87"/>
      <c r="E1792" s="87"/>
      <c r="F1792" s="87"/>
      <c r="G1792" s="88"/>
      <c r="H1792" s="89"/>
      <c r="I1792" s="89"/>
      <c r="J1792" s="89"/>
      <c r="K1792" s="89"/>
      <c r="L1792" s="89"/>
      <c r="M1792" s="89"/>
      <c r="N1792" s="89"/>
      <c r="O1792" s="89"/>
      <c r="P1792" s="89"/>
      <c r="Q1792" s="89"/>
      <c r="R1792" s="89"/>
      <c r="S1792" s="89"/>
      <c r="T1792" s="89"/>
      <c r="U1792" s="89"/>
      <c r="V1792" s="10" t="str">
        <f t="shared" si="216"/>
        <v>MISSING</v>
      </c>
      <c r="W1792" s="240" t="str">
        <f t="shared" si="217"/>
        <v xml:space="preserve"> </v>
      </c>
      <c r="X1792" s="88"/>
      <c r="Y1792" s="9" t="str">
        <f t="shared" si="218"/>
        <v>no</v>
      </c>
      <c r="Z1792" s="89"/>
      <c r="AA1792" s="89"/>
      <c r="AB1792" s="89"/>
      <c r="AC1792" s="89"/>
      <c r="AD1792" s="89"/>
      <c r="AE1792" s="89"/>
      <c r="AF1792" s="89"/>
      <c r="AG1792" s="89"/>
      <c r="AH1792" s="89"/>
      <c r="AI1792" s="89"/>
      <c r="AJ1792" s="89"/>
      <c r="AK1792" s="89"/>
      <c r="AL1792" s="89"/>
      <c r="AM1792" s="89"/>
      <c r="AN1792" s="239" t="str">
        <f t="shared" si="219"/>
        <v>MISSING</v>
      </c>
      <c r="AO1792" s="240" t="str">
        <f t="shared" si="220"/>
        <v xml:space="preserve"> </v>
      </c>
      <c r="AP1792" s="239" t="str">
        <f t="shared" si="221"/>
        <v>MISSING</v>
      </c>
      <c r="AQ1792" s="240" t="str">
        <f t="shared" si="222"/>
        <v/>
      </c>
      <c r="AR1792" s="107" t="str">
        <f t="shared" si="223"/>
        <v/>
      </c>
      <c r="AS1792" s="90"/>
    </row>
    <row r="1793" spans="2:45" x14ac:dyDescent="0.25">
      <c r="B1793" s="87"/>
      <c r="C1793" s="87"/>
      <c r="D1793" s="87"/>
      <c r="E1793" s="87"/>
      <c r="F1793" s="87"/>
      <c r="G1793" s="88"/>
      <c r="H1793" s="89"/>
      <c r="I1793" s="89"/>
      <c r="J1793" s="89"/>
      <c r="K1793" s="89"/>
      <c r="L1793" s="89"/>
      <c r="M1793" s="89"/>
      <c r="N1793" s="89"/>
      <c r="O1793" s="89"/>
      <c r="P1793" s="89"/>
      <c r="Q1793" s="89"/>
      <c r="R1793" s="89"/>
      <c r="S1793" s="89"/>
      <c r="T1793" s="89"/>
      <c r="U1793" s="89"/>
      <c r="V1793" s="10" t="str">
        <f t="shared" si="216"/>
        <v>MISSING</v>
      </c>
      <c r="W1793" s="240" t="str">
        <f t="shared" si="217"/>
        <v xml:space="preserve"> </v>
      </c>
      <c r="X1793" s="88"/>
      <c r="Y1793" s="9" t="str">
        <f t="shared" si="218"/>
        <v>no</v>
      </c>
      <c r="Z1793" s="89"/>
      <c r="AA1793" s="89"/>
      <c r="AB1793" s="89"/>
      <c r="AC1793" s="89"/>
      <c r="AD1793" s="89"/>
      <c r="AE1793" s="89"/>
      <c r="AF1793" s="89"/>
      <c r="AG1793" s="89"/>
      <c r="AH1793" s="89"/>
      <c r="AI1793" s="89"/>
      <c r="AJ1793" s="89"/>
      <c r="AK1793" s="89"/>
      <c r="AL1793" s="89"/>
      <c r="AM1793" s="89"/>
      <c r="AN1793" s="239" t="str">
        <f t="shared" si="219"/>
        <v>MISSING</v>
      </c>
      <c r="AO1793" s="240" t="str">
        <f t="shared" si="220"/>
        <v xml:space="preserve"> </v>
      </c>
      <c r="AP1793" s="239" t="str">
        <f t="shared" si="221"/>
        <v>MISSING</v>
      </c>
      <c r="AQ1793" s="240" t="str">
        <f t="shared" si="222"/>
        <v/>
      </c>
      <c r="AR1793" s="107" t="str">
        <f t="shared" si="223"/>
        <v/>
      </c>
      <c r="AS1793" s="90"/>
    </row>
    <row r="1794" spans="2:45" x14ac:dyDescent="0.25">
      <c r="B1794" s="87"/>
      <c r="C1794" s="87"/>
      <c r="D1794" s="87"/>
      <c r="E1794" s="87"/>
      <c r="F1794" s="87"/>
      <c r="G1794" s="88"/>
      <c r="H1794" s="89"/>
      <c r="I1794" s="89"/>
      <c r="J1794" s="89"/>
      <c r="K1794" s="89"/>
      <c r="L1794" s="89"/>
      <c r="M1794" s="89"/>
      <c r="N1794" s="89"/>
      <c r="O1794" s="89"/>
      <c r="P1794" s="89"/>
      <c r="Q1794" s="89"/>
      <c r="R1794" s="89"/>
      <c r="S1794" s="89"/>
      <c r="T1794" s="89"/>
      <c r="U1794" s="89"/>
      <c r="V1794" s="10" t="str">
        <f t="shared" si="216"/>
        <v>MISSING</v>
      </c>
      <c r="W1794" s="240" t="str">
        <f t="shared" si="217"/>
        <v xml:space="preserve"> </v>
      </c>
      <c r="X1794" s="88"/>
      <c r="Y1794" s="9" t="str">
        <f t="shared" si="218"/>
        <v>no</v>
      </c>
      <c r="Z1794" s="89"/>
      <c r="AA1794" s="89"/>
      <c r="AB1794" s="89"/>
      <c r="AC1794" s="89"/>
      <c r="AD1794" s="89"/>
      <c r="AE1794" s="89"/>
      <c r="AF1794" s="89"/>
      <c r="AG1794" s="89"/>
      <c r="AH1794" s="89"/>
      <c r="AI1794" s="89"/>
      <c r="AJ1794" s="89"/>
      <c r="AK1794" s="89"/>
      <c r="AL1794" s="89"/>
      <c r="AM1794" s="89"/>
      <c r="AN1794" s="239" t="str">
        <f t="shared" si="219"/>
        <v>MISSING</v>
      </c>
      <c r="AO1794" s="240" t="str">
        <f t="shared" si="220"/>
        <v xml:space="preserve"> </v>
      </c>
      <c r="AP1794" s="239" t="str">
        <f t="shared" si="221"/>
        <v>MISSING</v>
      </c>
      <c r="AQ1794" s="240" t="str">
        <f t="shared" si="222"/>
        <v/>
      </c>
      <c r="AR1794" s="107" t="str">
        <f t="shared" si="223"/>
        <v/>
      </c>
      <c r="AS1794" s="90"/>
    </row>
    <row r="1795" spans="2:45" x14ac:dyDescent="0.25">
      <c r="B1795" s="87"/>
      <c r="C1795" s="87"/>
      <c r="D1795" s="87"/>
      <c r="E1795" s="87"/>
      <c r="F1795" s="87"/>
      <c r="G1795" s="88"/>
      <c r="H1795" s="89"/>
      <c r="I1795" s="89"/>
      <c r="J1795" s="89"/>
      <c r="K1795" s="89"/>
      <c r="L1795" s="89"/>
      <c r="M1795" s="89"/>
      <c r="N1795" s="89"/>
      <c r="O1795" s="89"/>
      <c r="P1795" s="89"/>
      <c r="Q1795" s="89"/>
      <c r="R1795" s="89"/>
      <c r="S1795" s="89"/>
      <c r="T1795" s="89"/>
      <c r="U1795" s="89"/>
      <c r="V1795" s="10" t="str">
        <f t="shared" si="216"/>
        <v>MISSING</v>
      </c>
      <c r="W1795" s="240" t="str">
        <f t="shared" si="217"/>
        <v xml:space="preserve"> </v>
      </c>
      <c r="X1795" s="88"/>
      <c r="Y1795" s="9" t="str">
        <f t="shared" si="218"/>
        <v>no</v>
      </c>
      <c r="Z1795" s="89"/>
      <c r="AA1795" s="89"/>
      <c r="AB1795" s="89"/>
      <c r="AC1795" s="89"/>
      <c r="AD1795" s="89"/>
      <c r="AE1795" s="89"/>
      <c r="AF1795" s="89"/>
      <c r="AG1795" s="89"/>
      <c r="AH1795" s="89"/>
      <c r="AI1795" s="89"/>
      <c r="AJ1795" s="89"/>
      <c r="AK1795" s="89"/>
      <c r="AL1795" s="89"/>
      <c r="AM1795" s="89"/>
      <c r="AN1795" s="239" t="str">
        <f t="shared" si="219"/>
        <v>MISSING</v>
      </c>
      <c r="AO1795" s="240" t="str">
        <f t="shared" si="220"/>
        <v xml:space="preserve"> </v>
      </c>
      <c r="AP1795" s="239" t="str">
        <f t="shared" si="221"/>
        <v>MISSING</v>
      </c>
      <c r="AQ1795" s="240" t="str">
        <f t="shared" si="222"/>
        <v/>
      </c>
      <c r="AR1795" s="107" t="str">
        <f t="shared" si="223"/>
        <v/>
      </c>
      <c r="AS1795" s="90"/>
    </row>
    <row r="1796" spans="2:45" x14ac:dyDescent="0.25">
      <c r="B1796" s="87"/>
      <c r="C1796" s="87"/>
      <c r="D1796" s="87"/>
      <c r="E1796" s="87"/>
      <c r="F1796" s="87"/>
      <c r="G1796" s="88"/>
      <c r="H1796" s="89"/>
      <c r="I1796" s="89"/>
      <c r="J1796" s="89"/>
      <c r="K1796" s="89"/>
      <c r="L1796" s="89"/>
      <c r="M1796" s="89"/>
      <c r="N1796" s="89"/>
      <c r="O1796" s="89"/>
      <c r="P1796" s="89"/>
      <c r="Q1796" s="89"/>
      <c r="R1796" s="89"/>
      <c r="S1796" s="89"/>
      <c r="T1796" s="89"/>
      <c r="U1796" s="89"/>
      <c r="V1796" s="10" t="str">
        <f t="shared" ref="V1796:V1859" si="224">IF((COUNTBLANK(H1796:U1796))&lt;4,(AVERAGE(H1796:U1796)*14),"MISSING")</f>
        <v>MISSING</v>
      </c>
      <c r="W1796" s="240" t="str">
        <f t="shared" ref="W1796:W1859" si="225">IF(V1796="MISSING"," ",IF(V1796&lt;43,"Low",IF(V1796&lt;61,"Moderate",IF(V1796&gt;=61,"High"," "))))</f>
        <v xml:space="preserve"> </v>
      </c>
      <c r="X1796" s="88"/>
      <c r="Y1796" s="9" t="str">
        <f t="shared" ref="Y1796:Y1859" si="226">IF(X1796-M1796&gt;13,"yes","no")</f>
        <v>no</v>
      </c>
      <c r="Z1796" s="89"/>
      <c r="AA1796" s="89"/>
      <c r="AB1796" s="89"/>
      <c r="AC1796" s="89"/>
      <c r="AD1796" s="89"/>
      <c r="AE1796" s="89"/>
      <c r="AF1796" s="89"/>
      <c r="AG1796" s="89"/>
      <c r="AH1796" s="89"/>
      <c r="AI1796" s="89"/>
      <c r="AJ1796" s="89"/>
      <c r="AK1796" s="89"/>
      <c r="AL1796" s="89"/>
      <c r="AM1796" s="89"/>
      <c r="AN1796" s="239" t="str">
        <f t="shared" ref="AN1796:AN1859" si="227">IF((COUNTBLANK(Z1796:AM1796))&lt;4,(AVERAGE(Z1796:AM1796)*14),"MISSING")</f>
        <v>MISSING</v>
      </c>
      <c r="AO1796" s="240" t="str">
        <f t="shared" ref="AO1796:AO1859" si="228">IF(AN1796="MISSING"," ",IF(AN1796&lt;43,"Low",IF(AN1796&lt;61,"Moderate",IF(AN1796&gt;=61,"High"," "))))</f>
        <v xml:space="preserve"> </v>
      </c>
      <c r="AP1796" s="239" t="str">
        <f t="shared" ref="AP1796:AP1859" si="229">IFERROR(VALUE(AN1796)-VALUE(V1796),"MISSING")</f>
        <v>MISSING</v>
      </c>
      <c r="AQ1796" s="240" t="str">
        <f t="shared" ref="AQ1796:AQ1859" si="230">IF(AP1796="MISSING","",IF(AP1796&gt;2,"yes",IF(AP1796&lt;3,"no")))</f>
        <v/>
      </c>
      <c r="AR1796" s="107" t="str">
        <f t="shared" ref="AR1796:AR1859" si="231">IF(AP1796="MISSING","",IF(AP1796&lt;-2,"yes",IF(AQ1796&gt;-3,"no")))</f>
        <v/>
      </c>
      <c r="AS1796" s="90"/>
    </row>
    <row r="1797" spans="2:45" x14ac:dyDescent="0.25">
      <c r="B1797" s="87"/>
      <c r="C1797" s="87"/>
      <c r="D1797" s="87"/>
      <c r="E1797" s="87"/>
      <c r="F1797" s="87"/>
      <c r="G1797" s="88"/>
      <c r="H1797" s="89"/>
      <c r="I1797" s="89"/>
      <c r="J1797" s="89"/>
      <c r="K1797" s="89"/>
      <c r="L1797" s="89"/>
      <c r="M1797" s="89"/>
      <c r="N1797" s="89"/>
      <c r="O1797" s="89"/>
      <c r="P1797" s="89"/>
      <c r="Q1797" s="89"/>
      <c r="R1797" s="89"/>
      <c r="S1797" s="89"/>
      <c r="T1797" s="89"/>
      <c r="U1797" s="89"/>
      <c r="V1797" s="10" t="str">
        <f t="shared" si="224"/>
        <v>MISSING</v>
      </c>
      <c r="W1797" s="240" t="str">
        <f t="shared" si="225"/>
        <v xml:space="preserve"> </v>
      </c>
      <c r="X1797" s="88"/>
      <c r="Y1797" s="9" t="str">
        <f t="shared" si="226"/>
        <v>no</v>
      </c>
      <c r="Z1797" s="89"/>
      <c r="AA1797" s="89"/>
      <c r="AB1797" s="89"/>
      <c r="AC1797" s="89"/>
      <c r="AD1797" s="89"/>
      <c r="AE1797" s="89"/>
      <c r="AF1797" s="89"/>
      <c r="AG1797" s="89"/>
      <c r="AH1797" s="89"/>
      <c r="AI1797" s="89"/>
      <c r="AJ1797" s="89"/>
      <c r="AK1797" s="89"/>
      <c r="AL1797" s="89"/>
      <c r="AM1797" s="89"/>
      <c r="AN1797" s="239" t="str">
        <f t="shared" si="227"/>
        <v>MISSING</v>
      </c>
      <c r="AO1797" s="240" t="str">
        <f t="shared" si="228"/>
        <v xml:space="preserve"> </v>
      </c>
      <c r="AP1797" s="239" t="str">
        <f t="shared" si="229"/>
        <v>MISSING</v>
      </c>
      <c r="AQ1797" s="240" t="str">
        <f t="shared" si="230"/>
        <v/>
      </c>
      <c r="AR1797" s="107" t="str">
        <f t="shared" si="231"/>
        <v/>
      </c>
      <c r="AS1797" s="90"/>
    </row>
    <row r="1798" spans="2:45" x14ac:dyDescent="0.25">
      <c r="B1798" s="87"/>
      <c r="C1798" s="87"/>
      <c r="D1798" s="87"/>
      <c r="E1798" s="87"/>
      <c r="F1798" s="87"/>
      <c r="G1798" s="88"/>
      <c r="H1798" s="89"/>
      <c r="I1798" s="89"/>
      <c r="J1798" s="89"/>
      <c r="K1798" s="89"/>
      <c r="L1798" s="89"/>
      <c r="M1798" s="89"/>
      <c r="N1798" s="89"/>
      <c r="O1798" s="89"/>
      <c r="P1798" s="89"/>
      <c r="Q1798" s="89"/>
      <c r="R1798" s="89"/>
      <c r="S1798" s="89"/>
      <c r="T1798" s="89"/>
      <c r="U1798" s="89"/>
      <c r="V1798" s="10" t="str">
        <f t="shared" si="224"/>
        <v>MISSING</v>
      </c>
      <c r="W1798" s="240" t="str">
        <f t="shared" si="225"/>
        <v xml:space="preserve"> </v>
      </c>
      <c r="X1798" s="88"/>
      <c r="Y1798" s="9" t="str">
        <f t="shared" si="226"/>
        <v>no</v>
      </c>
      <c r="Z1798" s="89"/>
      <c r="AA1798" s="89"/>
      <c r="AB1798" s="89"/>
      <c r="AC1798" s="89"/>
      <c r="AD1798" s="89"/>
      <c r="AE1798" s="89"/>
      <c r="AF1798" s="89"/>
      <c r="AG1798" s="89"/>
      <c r="AH1798" s="89"/>
      <c r="AI1798" s="89"/>
      <c r="AJ1798" s="89"/>
      <c r="AK1798" s="89"/>
      <c r="AL1798" s="89"/>
      <c r="AM1798" s="89"/>
      <c r="AN1798" s="239" t="str">
        <f t="shared" si="227"/>
        <v>MISSING</v>
      </c>
      <c r="AO1798" s="240" t="str">
        <f t="shared" si="228"/>
        <v xml:space="preserve"> </v>
      </c>
      <c r="AP1798" s="239" t="str">
        <f t="shared" si="229"/>
        <v>MISSING</v>
      </c>
      <c r="AQ1798" s="240" t="str">
        <f t="shared" si="230"/>
        <v/>
      </c>
      <c r="AR1798" s="107" t="str">
        <f t="shared" si="231"/>
        <v/>
      </c>
      <c r="AS1798" s="90"/>
    </row>
    <row r="1799" spans="2:45" x14ac:dyDescent="0.25">
      <c r="B1799" s="87"/>
      <c r="C1799" s="87"/>
      <c r="D1799" s="87"/>
      <c r="E1799" s="87"/>
      <c r="F1799" s="87"/>
      <c r="G1799" s="88"/>
      <c r="H1799" s="89"/>
      <c r="I1799" s="89"/>
      <c r="J1799" s="89"/>
      <c r="K1799" s="89"/>
      <c r="L1799" s="89"/>
      <c r="M1799" s="89"/>
      <c r="N1799" s="89"/>
      <c r="O1799" s="89"/>
      <c r="P1799" s="89"/>
      <c r="Q1799" s="89"/>
      <c r="R1799" s="89"/>
      <c r="S1799" s="89"/>
      <c r="T1799" s="89"/>
      <c r="U1799" s="89"/>
      <c r="V1799" s="10" t="str">
        <f t="shared" si="224"/>
        <v>MISSING</v>
      </c>
      <c r="W1799" s="240" t="str">
        <f t="shared" si="225"/>
        <v xml:space="preserve"> </v>
      </c>
      <c r="X1799" s="88"/>
      <c r="Y1799" s="9" t="str">
        <f t="shared" si="226"/>
        <v>no</v>
      </c>
      <c r="Z1799" s="89"/>
      <c r="AA1799" s="89"/>
      <c r="AB1799" s="89"/>
      <c r="AC1799" s="89"/>
      <c r="AD1799" s="89"/>
      <c r="AE1799" s="89"/>
      <c r="AF1799" s="89"/>
      <c r="AG1799" s="89"/>
      <c r="AH1799" s="89"/>
      <c r="AI1799" s="89"/>
      <c r="AJ1799" s="89"/>
      <c r="AK1799" s="89"/>
      <c r="AL1799" s="89"/>
      <c r="AM1799" s="89"/>
      <c r="AN1799" s="239" t="str">
        <f t="shared" si="227"/>
        <v>MISSING</v>
      </c>
      <c r="AO1799" s="240" t="str">
        <f t="shared" si="228"/>
        <v xml:space="preserve"> </v>
      </c>
      <c r="AP1799" s="239" t="str">
        <f t="shared" si="229"/>
        <v>MISSING</v>
      </c>
      <c r="AQ1799" s="240" t="str">
        <f t="shared" si="230"/>
        <v/>
      </c>
      <c r="AR1799" s="107" t="str">
        <f t="shared" si="231"/>
        <v/>
      </c>
      <c r="AS1799" s="90"/>
    </row>
    <row r="1800" spans="2:45" x14ac:dyDescent="0.25">
      <c r="B1800" s="87"/>
      <c r="C1800" s="87"/>
      <c r="D1800" s="87"/>
      <c r="E1800" s="87"/>
      <c r="F1800" s="87"/>
      <c r="G1800" s="88"/>
      <c r="H1800" s="89"/>
      <c r="I1800" s="89"/>
      <c r="J1800" s="89"/>
      <c r="K1800" s="89"/>
      <c r="L1800" s="89"/>
      <c r="M1800" s="89"/>
      <c r="N1800" s="89"/>
      <c r="O1800" s="89"/>
      <c r="P1800" s="89"/>
      <c r="Q1800" s="89"/>
      <c r="R1800" s="89"/>
      <c r="S1800" s="89"/>
      <c r="T1800" s="89"/>
      <c r="U1800" s="89"/>
      <c r="V1800" s="10" t="str">
        <f t="shared" si="224"/>
        <v>MISSING</v>
      </c>
      <c r="W1800" s="240" t="str">
        <f t="shared" si="225"/>
        <v xml:space="preserve"> </v>
      </c>
      <c r="X1800" s="88"/>
      <c r="Y1800" s="9" t="str">
        <f t="shared" si="226"/>
        <v>no</v>
      </c>
      <c r="Z1800" s="89"/>
      <c r="AA1800" s="89"/>
      <c r="AB1800" s="89"/>
      <c r="AC1800" s="89"/>
      <c r="AD1800" s="89"/>
      <c r="AE1800" s="89"/>
      <c r="AF1800" s="89"/>
      <c r="AG1800" s="89"/>
      <c r="AH1800" s="89"/>
      <c r="AI1800" s="89"/>
      <c r="AJ1800" s="89"/>
      <c r="AK1800" s="89"/>
      <c r="AL1800" s="89"/>
      <c r="AM1800" s="89"/>
      <c r="AN1800" s="239" t="str">
        <f t="shared" si="227"/>
        <v>MISSING</v>
      </c>
      <c r="AO1800" s="240" t="str">
        <f t="shared" si="228"/>
        <v xml:space="preserve"> </v>
      </c>
      <c r="AP1800" s="239" t="str">
        <f t="shared" si="229"/>
        <v>MISSING</v>
      </c>
      <c r="AQ1800" s="240" t="str">
        <f t="shared" si="230"/>
        <v/>
      </c>
      <c r="AR1800" s="107" t="str">
        <f t="shared" si="231"/>
        <v/>
      </c>
      <c r="AS1800" s="90"/>
    </row>
    <row r="1801" spans="2:45" x14ac:dyDescent="0.25">
      <c r="B1801" s="87"/>
      <c r="C1801" s="87"/>
      <c r="D1801" s="87"/>
      <c r="E1801" s="87"/>
      <c r="F1801" s="87"/>
      <c r="G1801" s="88"/>
      <c r="H1801" s="89"/>
      <c r="I1801" s="89"/>
      <c r="J1801" s="89"/>
      <c r="K1801" s="89"/>
      <c r="L1801" s="89"/>
      <c r="M1801" s="89"/>
      <c r="N1801" s="89"/>
      <c r="O1801" s="89"/>
      <c r="P1801" s="89"/>
      <c r="Q1801" s="89"/>
      <c r="R1801" s="89"/>
      <c r="S1801" s="89"/>
      <c r="T1801" s="89"/>
      <c r="U1801" s="89"/>
      <c r="V1801" s="10" t="str">
        <f t="shared" si="224"/>
        <v>MISSING</v>
      </c>
      <c r="W1801" s="240" t="str">
        <f t="shared" si="225"/>
        <v xml:space="preserve"> </v>
      </c>
      <c r="X1801" s="88"/>
      <c r="Y1801" s="9" t="str">
        <f t="shared" si="226"/>
        <v>no</v>
      </c>
      <c r="Z1801" s="89"/>
      <c r="AA1801" s="89"/>
      <c r="AB1801" s="89"/>
      <c r="AC1801" s="89"/>
      <c r="AD1801" s="89"/>
      <c r="AE1801" s="89"/>
      <c r="AF1801" s="89"/>
      <c r="AG1801" s="89"/>
      <c r="AH1801" s="89"/>
      <c r="AI1801" s="89"/>
      <c r="AJ1801" s="89"/>
      <c r="AK1801" s="89"/>
      <c r="AL1801" s="89"/>
      <c r="AM1801" s="89"/>
      <c r="AN1801" s="239" t="str">
        <f t="shared" si="227"/>
        <v>MISSING</v>
      </c>
      <c r="AO1801" s="240" t="str">
        <f t="shared" si="228"/>
        <v xml:space="preserve"> </v>
      </c>
      <c r="AP1801" s="239" t="str">
        <f t="shared" si="229"/>
        <v>MISSING</v>
      </c>
      <c r="AQ1801" s="240" t="str">
        <f t="shared" si="230"/>
        <v/>
      </c>
      <c r="AR1801" s="107" t="str">
        <f t="shared" si="231"/>
        <v/>
      </c>
      <c r="AS1801" s="90"/>
    </row>
    <row r="1802" spans="2:45" x14ac:dyDescent="0.25">
      <c r="B1802" s="87"/>
      <c r="C1802" s="87"/>
      <c r="D1802" s="87"/>
      <c r="E1802" s="87"/>
      <c r="F1802" s="87"/>
      <c r="G1802" s="88"/>
      <c r="H1802" s="89"/>
      <c r="I1802" s="89"/>
      <c r="J1802" s="89"/>
      <c r="K1802" s="89"/>
      <c r="L1802" s="89"/>
      <c r="M1802" s="89"/>
      <c r="N1802" s="89"/>
      <c r="O1802" s="89"/>
      <c r="P1802" s="89"/>
      <c r="Q1802" s="89"/>
      <c r="R1802" s="89"/>
      <c r="S1802" s="89"/>
      <c r="T1802" s="89"/>
      <c r="U1802" s="89"/>
      <c r="V1802" s="10" t="str">
        <f t="shared" si="224"/>
        <v>MISSING</v>
      </c>
      <c r="W1802" s="240" t="str">
        <f t="shared" si="225"/>
        <v xml:space="preserve"> </v>
      </c>
      <c r="X1802" s="88"/>
      <c r="Y1802" s="9" t="str">
        <f t="shared" si="226"/>
        <v>no</v>
      </c>
      <c r="Z1802" s="89"/>
      <c r="AA1802" s="89"/>
      <c r="AB1802" s="89"/>
      <c r="AC1802" s="89"/>
      <c r="AD1802" s="89"/>
      <c r="AE1802" s="89"/>
      <c r="AF1802" s="89"/>
      <c r="AG1802" s="89"/>
      <c r="AH1802" s="89"/>
      <c r="AI1802" s="89"/>
      <c r="AJ1802" s="89"/>
      <c r="AK1802" s="89"/>
      <c r="AL1802" s="89"/>
      <c r="AM1802" s="89"/>
      <c r="AN1802" s="239" t="str">
        <f t="shared" si="227"/>
        <v>MISSING</v>
      </c>
      <c r="AO1802" s="240" t="str">
        <f t="shared" si="228"/>
        <v xml:space="preserve"> </v>
      </c>
      <c r="AP1802" s="239" t="str">
        <f t="shared" si="229"/>
        <v>MISSING</v>
      </c>
      <c r="AQ1802" s="240" t="str">
        <f t="shared" si="230"/>
        <v/>
      </c>
      <c r="AR1802" s="107" t="str">
        <f t="shared" si="231"/>
        <v/>
      </c>
      <c r="AS1802" s="90"/>
    </row>
    <row r="1803" spans="2:45" x14ac:dyDescent="0.25">
      <c r="B1803" s="87"/>
      <c r="C1803" s="87"/>
      <c r="D1803" s="87"/>
      <c r="E1803" s="87"/>
      <c r="F1803" s="87"/>
      <c r="G1803" s="88"/>
      <c r="H1803" s="89"/>
      <c r="I1803" s="89"/>
      <c r="J1803" s="89"/>
      <c r="K1803" s="89"/>
      <c r="L1803" s="89"/>
      <c r="M1803" s="89"/>
      <c r="N1803" s="89"/>
      <c r="O1803" s="89"/>
      <c r="P1803" s="89"/>
      <c r="Q1803" s="89"/>
      <c r="R1803" s="89"/>
      <c r="S1803" s="89"/>
      <c r="T1803" s="89"/>
      <c r="U1803" s="89"/>
      <c r="V1803" s="10" t="str">
        <f t="shared" si="224"/>
        <v>MISSING</v>
      </c>
      <c r="W1803" s="240" t="str">
        <f t="shared" si="225"/>
        <v xml:space="preserve"> </v>
      </c>
      <c r="X1803" s="88"/>
      <c r="Y1803" s="9" t="str">
        <f t="shared" si="226"/>
        <v>no</v>
      </c>
      <c r="Z1803" s="89"/>
      <c r="AA1803" s="89"/>
      <c r="AB1803" s="89"/>
      <c r="AC1803" s="89"/>
      <c r="AD1803" s="89"/>
      <c r="AE1803" s="89"/>
      <c r="AF1803" s="89"/>
      <c r="AG1803" s="89"/>
      <c r="AH1803" s="89"/>
      <c r="AI1803" s="89"/>
      <c r="AJ1803" s="89"/>
      <c r="AK1803" s="89"/>
      <c r="AL1803" s="89"/>
      <c r="AM1803" s="89"/>
      <c r="AN1803" s="239" t="str">
        <f t="shared" si="227"/>
        <v>MISSING</v>
      </c>
      <c r="AO1803" s="240" t="str">
        <f t="shared" si="228"/>
        <v xml:space="preserve"> </v>
      </c>
      <c r="AP1803" s="239" t="str">
        <f t="shared" si="229"/>
        <v>MISSING</v>
      </c>
      <c r="AQ1803" s="240" t="str">
        <f t="shared" si="230"/>
        <v/>
      </c>
      <c r="AR1803" s="107" t="str">
        <f t="shared" si="231"/>
        <v/>
      </c>
      <c r="AS1803" s="90"/>
    </row>
    <row r="1804" spans="2:45" x14ac:dyDescent="0.25">
      <c r="B1804" s="87"/>
      <c r="C1804" s="87"/>
      <c r="D1804" s="87"/>
      <c r="E1804" s="87"/>
      <c r="F1804" s="87"/>
      <c r="G1804" s="88"/>
      <c r="H1804" s="89"/>
      <c r="I1804" s="89"/>
      <c r="J1804" s="89"/>
      <c r="K1804" s="89"/>
      <c r="L1804" s="89"/>
      <c r="M1804" s="89"/>
      <c r="N1804" s="89"/>
      <c r="O1804" s="89"/>
      <c r="P1804" s="89"/>
      <c r="Q1804" s="89"/>
      <c r="R1804" s="89"/>
      <c r="S1804" s="89"/>
      <c r="T1804" s="89"/>
      <c r="U1804" s="89"/>
      <c r="V1804" s="10" t="str">
        <f t="shared" si="224"/>
        <v>MISSING</v>
      </c>
      <c r="W1804" s="240" t="str">
        <f t="shared" si="225"/>
        <v xml:space="preserve"> </v>
      </c>
      <c r="X1804" s="88"/>
      <c r="Y1804" s="9" t="str">
        <f t="shared" si="226"/>
        <v>no</v>
      </c>
      <c r="Z1804" s="89"/>
      <c r="AA1804" s="89"/>
      <c r="AB1804" s="89"/>
      <c r="AC1804" s="89"/>
      <c r="AD1804" s="89"/>
      <c r="AE1804" s="89"/>
      <c r="AF1804" s="89"/>
      <c r="AG1804" s="89"/>
      <c r="AH1804" s="89"/>
      <c r="AI1804" s="89"/>
      <c r="AJ1804" s="89"/>
      <c r="AK1804" s="89"/>
      <c r="AL1804" s="89"/>
      <c r="AM1804" s="89"/>
      <c r="AN1804" s="239" t="str">
        <f t="shared" si="227"/>
        <v>MISSING</v>
      </c>
      <c r="AO1804" s="240" t="str">
        <f t="shared" si="228"/>
        <v xml:space="preserve"> </v>
      </c>
      <c r="AP1804" s="239" t="str">
        <f t="shared" si="229"/>
        <v>MISSING</v>
      </c>
      <c r="AQ1804" s="240" t="str">
        <f t="shared" si="230"/>
        <v/>
      </c>
      <c r="AR1804" s="107" t="str">
        <f t="shared" si="231"/>
        <v/>
      </c>
      <c r="AS1804" s="90"/>
    </row>
    <row r="1805" spans="2:45" x14ac:dyDescent="0.25">
      <c r="B1805" s="87"/>
      <c r="C1805" s="87"/>
      <c r="D1805" s="87"/>
      <c r="E1805" s="87"/>
      <c r="F1805" s="87"/>
      <c r="G1805" s="88"/>
      <c r="H1805" s="89"/>
      <c r="I1805" s="89"/>
      <c r="J1805" s="89"/>
      <c r="K1805" s="89"/>
      <c r="L1805" s="89"/>
      <c r="M1805" s="89"/>
      <c r="N1805" s="89"/>
      <c r="O1805" s="89"/>
      <c r="P1805" s="89"/>
      <c r="Q1805" s="89"/>
      <c r="R1805" s="89"/>
      <c r="S1805" s="89"/>
      <c r="T1805" s="89"/>
      <c r="U1805" s="89"/>
      <c r="V1805" s="10" t="str">
        <f t="shared" si="224"/>
        <v>MISSING</v>
      </c>
      <c r="W1805" s="240" t="str">
        <f t="shared" si="225"/>
        <v xml:space="preserve"> </v>
      </c>
      <c r="X1805" s="88"/>
      <c r="Y1805" s="9" t="str">
        <f t="shared" si="226"/>
        <v>no</v>
      </c>
      <c r="Z1805" s="89"/>
      <c r="AA1805" s="89"/>
      <c r="AB1805" s="89"/>
      <c r="AC1805" s="89"/>
      <c r="AD1805" s="89"/>
      <c r="AE1805" s="89"/>
      <c r="AF1805" s="89"/>
      <c r="AG1805" s="89"/>
      <c r="AH1805" s="89"/>
      <c r="AI1805" s="89"/>
      <c r="AJ1805" s="89"/>
      <c r="AK1805" s="89"/>
      <c r="AL1805" s="89"/>
      <c r="AM1805" s="89"/>
      <c r="AN1805" s="239" t="str">
        <f t="shared" si="227"/>
        <v>MISSING</v>
      </c>
      <c r="AO1805" s="240" t="str">
        <f t="shared" si="228"/>
        <v xml:space="preserve"> </v>
      </c>
      <c r="AP1805" s="239" t="str">
        <f t="shared" si="229"/>
        <v>MISSING</v>
      </c>
      <c r="AQ1805" s="240" t="str">
        <f t="shared" si="230"/>
        <v/>
      </c>
      <c r="AR1805" s="107" t="str">
        <f t="shared" si="231"/>
        <v/>
      </c>
      <c r="AS1805" s="90"/>
    </row>
    <row r="1806" spans="2:45" x14ac:dyDescent="0.25">
      <c r="B1806" s="87"/>
      <c r="C1806" s="87"/>
      <c r="D1806" s="87"/>
      <c r="E1806" s="87"/>
      <c r="F1806" s="87"/>
      <c r="G1806" s="88"/>
      <c r="H1806" s="89"/>
      <c r="I1806" s="89"/>
      <c r="J1806" s="89"/>
      <c r="K1806" s="89"/>
      <c r="L1806" s="89"/>
      <c r="M1806" s="89"/>
      <c r="N1806" s="89"/>
      <c r="O1806" s="89"/>
      <c r="P1806" s="89"/>
      <c r="Q1806" s="89"/>
      <c r="R1806" s="89"/>
      <c r="S1806" s="89"/>
      <c r="T1806" s="89"/>
      <c r="U1806" s="89"/>
      <c r="V1806" s="10" t="str">
        <f t="shared" si="224"/>
        <v>MISSING</v>
      </c>
      <c r="W1806" s="240" t="str">
        <f t="shared" si="225"/>
        <v xml:space="preserve"> </v>
      </c>
      <c r="X1806" s="88"/>
      <c r="Y1806" s="9" t="str">
        <f t="shared" si="226"/>
        <v>no</v>
      </c>
      <c r="Z1806" s="89"/>
      <c r="AA1806" s="89"/>
      <c r="AB1806" s="89"/>
      <c r="AC1806" s="89"/>
      <c r="AD1806" s="89"/>
      <c r="AE1806" s="89"/>
      <c r="AF1806" s="89"/>
      <c r="AG1806" s="89"/>
      <c r="AH1806" s="89"/>
      <c r="AI1806" s="89"/>
      <c r="AJ1806" s="89"/>
      <c r="AK1806" s="89"/>
      <c r="AL1806" s="89"/>
      <c r="AM1806" s="89"/>
      <c r="AN1806" s="239" t="str">
        <f t="shared" si="227"/>
        <v>MISSING</v>
      </c>
      <c r="AO1806" s="240" t="str">
        <f t="shared" si="228"/>
        <v xml:space="preserve"> </v>
      </c>
      <c r="AP1806" s="239" t="str">
        <f t="shared" si="229"/>
        <v>MISSING</v>
      </c>
      <c r="AQ1806" s="240" t="str">
        <f t="shared" si="230"/>
        <v/>
      </c>
      <c r="AR1806" s="107" t="str">
        <f t="shared" si="231"/>
        <v/>
      </c>
      <c r="AS1806" s="90"/>
    </row>
    <row r="1807" spans="2:45" x14ac:dyDescent="0.25">
      <c r="B1807" s="87"/>
      <c r="C1807" s="87"/>
      <c r="D1807" s="87"/>
      <c r="E1807" s="87"/>
      <c r="F1807" s="87"/>
      <c r="G1807" s="88"/>
      <c r="H1807" s="89"/>
      <c r="I1807" s="89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10" t="str">
        <f t="shared" si="224"/>
        <v>MISSING</v>
      </c>
      <c r="W1807" s="240" t="str">
        <f t="shared" si="225"/>
        <v xml:space="preserve"> </v>
      </c>
      <c r="X1807" s="88"/>
      <c r="Y1807" s="9" t="str">
        <f t="shared" si="226"/>
        <v>no</v>
      </c>
      <c r="Z1807" s="89"/>
      <c r="AA1807" s="89"/>
      <c r="AB1807" s="89"/>
      <c r="AC1807" s="89"/>
      <c r="AD1807" s="89"/>
      <c r="AE1807" s="89"/>
      <c r="AF1807" s="89"/>
      <c r="AG1807" s="89"/>
      <c r="AH1807" s="89"/>
      <c r="AI1807" s="89"/>
      <c r="AJ1807" s="89"/>
      <c r="AK1807" s="89"/>
      <c r="AL1807" s="89"/>
      <c r="AM1807" s="89"/>
      <c r="AN1807" s="239" t="str">
        <f t="shared" si="227"/>
        <v>MISSING</v>
      </c>
      <c r="AO1807" s="240" t="str">
        <f t="shared" si="228"/>
        <v xml:space="preserve"> </v>
      </c>
      <c r="AP1807" s="239" t="str">
        <f t="shared" si="229"/>
        <v>MISSING</v>
      </c>
      <c r="AQ1807" s="240" t="str">
        <f t="shared" si="230"/>
        <v/>
      </c>
      <c r="AR1807" s="107" t="str">
        <f t="shared" si="231"/>
        <v/>
      </c>
      <c r="AS1807" s="90"/>
    </row>
    <row r="1808" spans="2:45" x14ac:dyDescent="0.25">
      <c r="B1808" s="87"/>
      <c r="C1808" s="87"/>
      <c r="D1808" s="87"/>
      <c r="E1808" s="87"/>
      <c r="F1808" s="87"/>
      <c r="G1808" s="88"/>
      <c r="H1808" s="89"/>
      <c r="I1808" s="89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10" t="str">
        <f t="shared" si="224"/>
        <v>MISSING</v>
      </c>
      <c r="W1808" s="240" t="str">
        <f t="shared" si="225"/>
        <v xml:space="preserve"> </v>
      </c>
      <c r="X1808" s="88"/>
      <c r="Y1808" s="9" t="str">
        <f t="shared" si="226"/>
        <v>no</v>
      </c>
      <c r="Z1808" s="89"/>
      <c r="AA1808" s="89"/>
      <c r="AB1808" s="89"/>
      <c r="AC1808" s="89"/>
      <c r="AD1808" s="89"/>
      <c r="AE1808" s="89"/>
      <c r="AF1808" s="89"/>
      <c r="AG1808" s="89"/>
      <c r="AH1808" s="89"/>
      <c r="AI1808" s="89"/>
      <c r="AJ1808" s="89"/>
      <c r="AK1808" s="89"/>
      <c r="AL1808" s="89"/>
      <c r="AM1808" s="89"/>
      <c r="AN1808" s="239" t="str">
        <f t="shared" si="227"/>
        <v>MISSING</v>
      </c>
      <c r="AO1808" s="240" t="str">
        <f t="shared" si="228"/>
        <v xml:space="preserve"> </v>
      </c>
      <c r="AP1808" s="239" t="str">
        <f t="shared" si="229"/>
        <v>MISSING</v>
      </c>
      <c r="AQ1808" s="240" t="str">
        <f t="shared" si="230"/>
        <v/>
      </c>
      <c r="AR1808" s="107" t="str">
        <f t="shared" si="231"/>
        <v/>
      </c>
      <c r="AS1808" s="90"/>
    </row>
    <row r="1809" spans="2:45" x14ac:dyDescent="0.25">
      <c r="B1809" s="87"/>
      <c r="C1809" s="87"/>
      <c r="D1809" s="87"/>
      <c r="E1809" s="87"/>
      <c r="F1809" s="87"/>
      <c r="G1809" s="88"/>
      <c r="H1809" s="89"/>
      <c r="I1809" s="89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10" t="str">
        <f t="shared" si="224"/>
        <v>MISSING</v>
      </c>
      <c r="W1809" s="240" t="str">
        <f t="shared" si="225"/>
        <v xml:space="preserve"> </v>
      </c>
      <c r="X1809" s="88"/>
      <c r="Y1809" s="9" t="str">
        <f t="shared" si="226"/>
        <v>no</v>
      </c>
      <c r="Z1809" s="89"/>
      <c r="AA1809" s="89"/>
      <c r="AB1809" s="89"/>
      <c r="AC1809" s="89"/>
      <c r="AD1809" s="89"/>
      <c r="AE1809" s="89"/>
      <c r="AF1809" s="89"/>
      <c r="AG1809" s="89"/>
      <c r="AH1809" s="89"/>
      <c r="AI1809" s="89"/>
      <c r="AJ1809" s="89"/>
      <c r="AK1809" s="89"/>
      <c r="AL1809" s="89"/>
      <c r="AM1809" s="89"/>
      <c r="AN1809" s="239" t="str">
        <f t="shared" si="227"/>
        <v>MISSING</v>
      </c>
      <c r="AO1809" s="240" t="str">
        <f t="shared" si="228"/>
        <v xml:space="preserve"> </v>
      </c>
      <c r="AP1809" s="239" t="str">
        <f t="shared" si="229"/>
        <v>MISSING</v>
      </c>
      <c r="AQ1809" s="240" t="str">
        <f t="shared" si="230"/>
        <v/>
      </c>
      <c r="AR1809" s="107" t="str">
        <f t="shared" si="231"/>
        <v/>
      </c>
      <c r="AS1809" s="90"/>
    </row>
    <row r="1810" spans="2:45" x14ac:dyDescent="0.25">
      <c r="B1810" s="87"/>
      <c r="C1810" s="87"/>
      <c r="D1810" s="87"/>
      <c r="E1810" s="87"/>
      <c r="F1810" s="87"/>
      <c r="G1810" s="88"/>
      <c r="H1810" s="89"/>
      <c r="I1810" s="89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10" t="str">
        <f t="shared" si="224"/>
        <v>MISSING</v>
      </c>
      <c r="W1810" s="240" t="str">
        <f t="shared" si="225"/>
        <v xml:space="preserve"> </v>
      </c>
      <c r="X1810" s="88"/>
      <c r="Y1810" s="9" t="str">
        <f t="shared" si="226"/>
        <v>no</v>
      </c>
      <c r="Z1810" s="89"/>
      <c r="AA1810" s="89"/>
      <c r="AB1810" s="89"/>
      <c r="AC1810" s="89"/>
      <c r="AD1810" s="89"/>
      <c r="AE1810" s="89"/>
      <c r="AF1810" s="89"/>
      <c r="AG1810" s="89"/>
      <c r="AH1810" s="89"/>
      <c r="AI1810" s="89"/>
      <c r="AJ1810" s="89"/>
      <c r="AK1810" s="89"/>
      <c r="AL1810" s="89"/>
      <c r="AM1810" s="89"/>
      <c r="AN1810" s="239" t="str">
        <f t="shared" si="227"/>
        <v>MISSING</v>
      </c>
      <c r="AO1810" s="240" t="str">
        <f t="shared" si="228"/>
        <v xml:space="preserve"> </v>
      </c>
      <c r="AP1810" s="239" t="str">
        <f t="shared" si="229"/>
        <v>MISSING</v>
      </c>
      <c r="AQ1810" s="240" t="str">
        <f t="shared" si="230"/>
        <v/>
      </c>
      <c r="AR1810" s="107" t="str">
        <f t="shared" si="231"/>
        <v/>
      </c>
      <c r="AS1810" s="90"/>
    </row>
    <row r="1811" spans="2:45" x14ac:dyDescent="0.25">
      <c r="B1811" s="87"/>
      <c r="C1811" s="87"/>
      <c r="D1811" s="87"/>
      <c r="E1811" s="87"/>
      <c r="F1811" s="87"/>
      <c r="G1811" s="88"/>
      <c r="H1811" s="89"/>
      <c r="I1811" s="89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10" t="str">
        <f t="shared" si="224"/>
        <v>MISSING</v>
      </c>
      <c r="W1811" s="240" t="str">
        <f t="shared" si="225"/>
        <v xml:space="preserve"> </v>
      </c>
      <c r="X1811" s="88"/>
      <c r="Y1811" s="9" t="str">
        <f t="shared" si="226"/>
        <v>no</v>
      </c>
      <c r="Z1811" s="89"/>
      <c r="AA1811" s="89"/>
      <c r="AB1811" s="89"/>
      <c r="AC1811" s="89"/>
      <c r="AD1811" s="89"/>
      <c r="AE1811" s="89"/>
      <c r="AF1811" s="89"/>
      <c r="AG1811" s="89"/>
      <c r="AH1811" s="89"/>
      <c r="AI1811" s="89"/>
      <c r="AJ1811" s="89"/>
      <c r="AK1811" s="89"/>
      <c r="AL1811" s="89"/>
      <c r="AM1811" s="89"/>
      <c r="AN1811" s="239" t="str">
        <f t="shared" si="227"/>
        <v>MISSING</v>
      </c>
      <c r="AO1811" s="240" t="str">
        <f t="shared" si="228"/>
        <v xml:space="preserve"> </v>
      </c>
      <c r="AP1811" s="239" t="str">
        <f t="shared" si="229"/>
        <v>MISSING</v>
      </c>
      <c r="AQ1811" s="240" t="str">
        <f t="shared" si="230"/>
        <v/>
      </c>
      <c r="AR1811" s="107" t="str">
        <f t="shared" si="231"/>
        <v/>
      </c>
      <c r="AS1811" s="90"/>
    </row>
    <row r="1812" spans="2:45" x14ac:dyDescent="0.25">
      <c r="B1812" s="87"/>
      <c r="C1812" s="87"/>
      <c r="D1812" s="87"/>
      <c r="E1812" s="87"/>
      <c r="F1812" s="87"/>
      <c r="G1812" s="88"/>
      <c r="H1812" s="89"/>
      <c r="I1812" s="89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10" t="str">
        <f t="shared" si="224"/>
        <v>MISSING</v>
      </c>
      <c r="W1812" s="240" t="str">
        <f t="shared" si="225"/>
        <v xml:space="preserve"> </v>
      </c>
      <c r="X1812" s="88"/>
      <c r="Y1812" s="9" t="str">
        <f t="shared" si="226"/>
        <v>no</v>
      </c>
      <c r="Z1812" s="89"/>
      <c r="AA1812" s="89"/>
      <c r="AB1812" s="89"/>
      <c r="AC1812" s="89"/>
      <c r="AD1812" s="89"/>
      <c r="AE1812" s="89"/>
      <c r="AF1812" s="89"/>
      <c r="AG1812" s="89"/>
      <c r="AH1812" s="89"/>
      <c r="AI1812" s="89"/>
      <c r="AJ1812" s="89"/>
      <c r="AK1812" s="89"/>
      <c r="AL1812" s="89"/>
      <c r="AM1812" s="89"/>
      <c r="AN1812" s="239" t="str">
        <f t="shared" si="227"/>
        <v>MISSING</v>
      </c>
      <c r="AO1812" s="240" t="str">
        <f t="shared" si="228"/>
        <v xml:space="preserve"> </v>
      </c>
      <c r="AP1812" s="239" t="str">
        <f t="shared" si="229"/>
        <v>MISSING</v>
      </c>
      <c r="AQ1812" s="240" t="str">
        <f t="shared" si="230"/>
        <v/>
      </c>
      <c r="AR1812" s="107" t="str">
        <f t="shared" si="231"/>
        <v/>
      </c>
      <c r="AS1812" s="90"/>
    </row>
    <row r="1813" spans="2:45" x14ac:dyDescent="0.25">
      <c r="B1813" s="87"/>
      <c r="C1813" s="87"/>
      <c r="D1813" s="87"/>
      <c r="E1813" s="87"/>
      <c r="F1813" s="87"/>
      <c r="G1813" s="88"/>
      <c r="H1813" s="89"/>
      <c r="I1813" s="89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10" t="str">
        <f t="shared" si="224"/>
        <v>MISSING</v>
      </c>
      <c r="W1813" s="240" t="str">
        <f t="shared" si="225"/>
        <v xml:space="preserve"> </v>
      </c>
      <c r="X1813" s="88"/>
      <c r="Y1813" s="9" t="str">
        <f t="shared" si="226"/>
        <v>no</v>
      </c>
      <c r="Z1813" s="89"/>
      <c r="AA1813" s="89"/>
      <c r="AB1813" s="89"/>
      <c r="AC1813" s="89"/>
      <c r="AD1813" s="89"/>
      <c r="AE1813" s="89"/>
      <c r="AF1813" s="89"/>
      <c r="AG1813" s="89"/>
      <c r="AH1813" s="89"/>
      <c r="AI1813" s="89"/>
      <c r="AJ1813" s="89"/>
      <c r="AK1813" s="89"/>
      <c r="AL1813" s="89"/>
      <c r="AM1813" s="89"/>
      <c r="AN1813" s="239" t="str">
        <f t="shared" si="227"/>
        <v>MISSING</v>
      </c>
      <c r="AO1813" s="240" t="str">
        <f t="shared" si="228"/>
        <v xml:space="preserve"> </v>
      </c>
      <c r="AP1813" s="239" t="str">
        <f t="shared" si="229"/>
        <v>MISSING</v>
      </c>
      <c r="AQ1813" s="240" t="str">
        <f t="shared" si="230"/>
        <v/>
      </c>
      <c r="AR1813" s="107" t="str">
        <f t="shared" si="231"/>
        <v/>
      </c>
      <c r="AS1813" s="90"/>
    </row>
    <row r="1814" spans="2:45" x14ac:dyDescent="0.25">
      <c r="B1814" s="87"/>
      <c r="C1814" s="87"/>
      <c r="D1814" s="87"/>
      <c r="E1814" s="87"/>
      <c r="F1814" s="87"/>
      <c r="G1814" s="88"/>
      <c r="H1814" s="89"/>
      <c r="I1814" s="89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10" t="str">
        <f t="shared" si="224"/>
        <v>MISSING</v>
      </c>
      <c r="W1814" s="240" t="str">
        <f t="shared" si="225"/>
        <v xml:space="preserve"> </v>
      </c>
      <c r="X1814" s="88"/>
      <c r="Y1814" s="9" t="str">
        <f t="shared" si="226"/>
        <v>no</v>
      </c>
      <c r="Z1814" s="89"/>
      <c r="AA1814" s="89"/>
      <c r="AB1814" s="89"/>
      <c r="AC1814" s="89"/>
      <c r="AD1814" s="89"/>
      <c r="AE1814" s="89"/>
      <c r="AF1814" s="89"/>
      <c r="AG1814" s="89"/>
      <c r="AH1814" s="89"/>
      <c r="AI1814" s="89"/>
      <c r="AJ1814" s="89"/>
      <c r="AK1814" s="89"/>
      <c r="AL1814" s="89"/>
      <c r="AM1814" s="89"/>
      <c r="AN1814" s="239" t="str">
        <f t="shared" si="227"/>
        <v>MISSING</v>
      </c>
      <c r="AO1814" s="240" t="str">
        <f t="shared" si="228"/>
        <v xml:space="preserve"> </v>
      </c>
      <c r="AP1814" s="239" t="str">
        <f t="shared" si="229"/>
        <v>MISSING</v>
      </c>
      <c r="AQ1814" s="240" t="str">
        <f t="shared" si="230"/>
        <v/>
      </c>
      <c r="AR1814" s="107" t="str">
        <f t="shared" si="231"/>
        <v/>
      </c>
      <c r="AS1814" s="90"/>
    </row>
    <row r="1815" spans="2:45" x14ac:dyDescent="0.25">
      <c r="B1815" s="87"/>
      <c r="C1815" s="87"/>
      <c r="D1815" s="87"/>
      <c r="E1815" s="87"/>
      <c r="F1815" s="87"/>
      <c r="G1815" s="88"/>
      <c r="H1815" s="89"/>
      <c r="I1815" s="89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10" t="str">
        <f t="shared" si="224"/>
        <v>MISSING</v>
      </c>
      <c r="W1815" s="240" t="str">
        <f t="shared" si="225"/>
        <v xml:space="preserve"> </v>
      </c>
      <c r="X1815" s="88"/>
      <c r="Y1815" s="9" t="str">
        <f t="shared" si="226"/>
        <v>no</v>
      </c>
      <c r="Z1815" s="89"/>
      <c r="AA1815" s="89"/>
      <c r="AB1815" s="89"/>
      <c r="AC1815" s="89"/>
      <c r="AD1815" s="89"/>
      <c r="AE1815" s="89"/>
      <c r="AF1815" s="89"/>
      <c r="AG1815" s="89"/>
      <c r="AH1815" s="89"/>
      <c r="AI1815" s="89"/>
      <c r="AJ1815" s="89"/>
      <c r="AK1815" s="89"/>
      <c r="AL1815" s="89"/>
      <c r="AM1815" s="89"/>
      <c r="AN1815" s="239" t="str">
        <f t="shared" si="227"/>
        <v>MISSING</v>
      </c>
      <c r="AO1815" s="240" t="str">
        <f t="shared" si="228"/>
        <v xml:space="preserve"> </v>
      </c>
      <c r="AP1815" s="239" t="str">
        <f t="shared" si="229"/>
        <v>MISSING</v>
      </c>
      <c r="AQ1815" s="240" t="str">
        <f t="shared" si="230"/>
        <v/>
      </c>
      <c r="AR1815" s="107" t="str">
        <f t="shared" si="231"/>
        <v/>
      </c>
      <c r="AS1815" s="90"/>
    </row>
    <row r="1816" spans="2:45" x14ac:dyDescent="0.25">
      <c r="B1816" s="87"/>
      <c r="C1816" s="87"/>
      <c r="D1816" s="87"/>
      <c r="E1816" s="87"/>
      <c r="F1816" s="87"/>
      <c r="G1816" s="88"/>
      <c r="H1816" s="89"/>
      <c r="I1816" s="89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10" t="str">
        <f t="shared" si="224"/>
        <v>MISSING</v>
      </c>
      <c r="W1816" s="240" t="str">
        <f t="shared" si="225"/>
        <v xml:space="preserve"> </v>
      </c>
      <c r="X1816" s="88"/>
      <c r="Y1816" s="9" t="str">
        <f t="shared" si="226"/>
        <v>no</v>
      </c>
      <c r="Z1816" s="89"/>
      <c r="AA1816" s="89"/>
      <c r="AB1816" s="89"/>
      <c r="AC1816" s="89"/>
      <c r="AD1816" s="89"/>
      <c r="AE1816" s="89"/>
      <c r="AF1816" s="89"/>
      <c r="AG1816" s="89"/>
      <c r="AH1816" s="89"/>
      <c r="AI1816" s="89"/>
      <c r="AJ1816" s="89"/>
      <c r="AK1816" s="89"/>
      <c r="AL1816" s="89"/>
      <c r="AM1816" s="89"/>
      <c r="AN1816" s="239" t="str">
        <f t="shared" si="227"/>
        <v>MISSING</v>
      </c>
      <c r="AO1816" s="240" t="str">
        <f t="shared" si="228"/>
        <v xml:space="preserve"> </v>
      </c>
      <c r="AP1816" s="239" t="str">
        <f t="shared" si="229"/>
        <v>MISSING</v>
      </c>
      <c r="AQ1816" s="240" t="str">
        <f t="shared" si="230"/>
        <v/>
      </c>
      <c r="AR1816" s="107" t="str">
        <f t="shared" si="231"/>
        <v/>
      </c>
      <c r="AS1816" s="90"/>
    </row>
    <row r="1817" spans="2:45" x14ac:dyDescent="0.25">
      <c r="B1817" s="87"/>
      <c r="C1817" s="87"/>
      <c r="D1817" s="87"/>
      <c r="E1817" s="87"/>
      <c r="F1817" s="87"/>
      <c r="G1817" s="88"/>
      <c r="H1817" s="89"/>
      <c r="I1817" s="89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10" t="str">
        <f t="shared" si="224"/>
        <v>MISSING</v>
      </c>
      <c r="W1817" s="240" t="str">
        <f t="shared" si="225"/>
        <v xml:space="preserve"> </v>
      </c>
      <c r="X1817" s="88"/>
      <c r="Y1817" s="9" t="str">
        <f t="shared" si="226"/>
        <v>no</v>
      </c>
      <c r="Z1817" s="89"/>
      <c r="AA1817" s="89"/>
      <c r="AB1817" s="89"/>
      <c r="AC1817" s="89"/>
      <c r="AD1817" s="89"/>
      <c r="AE1817" s="89"/>
      <c r="AF1817" s="89"/>
      <c r="AG1817" s="89"/>
      <c r="AH1817" s="89"/>
      <c r="AI1817" s="89"/>
      <c r="AJ1817" s="89"/>
      <c r="AK1817" s="89"/>
      <c r="AL1817" s="89"/>
      <c r="AM1817" s="89"/>
      <c r="AN1817" s="239" t="str">
        <f t="shared" si="227"/>
        <v>MISSING</v>
      </c>
      <c r="AO1817" s="240" t="str">
        <f t="shared" si="228"/>
        <v xml:space="preserve"> </v>
      </c>
      <c r="AP1817" s="239" t="str">
        <f t="shared" si="229"/>
        <v>MISSING</v>
      </c>
      <c r="AQ1817" s="240" t="str">
        <f t="shared" si="230"/>
        <v/>
      </c>
      <c r="AR1817" s="107" t="str">
        <f t="shared" si="231"/>
        <v/>
      </c>
      <c r="AS1817" s="90"/>
    </row>
    <row r="1818" spans="2:45" x14ac:dyDescent="0.25">
      <c r="B1818" s="87"/>
      <c r="C1818" s="87"/>
      <c r="D1818" s="87"/>
      <c r="E1818" s="87"/>
      <c r="F1818" s="87"/>
      <c r="G1818" s="88"/>
      <c r="H1818" s="89"/>
      <c r="I1818" s="89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10" t="str">
        <f t="shared" si="224"/>
        <v>MISSING</v>
      </c>
      <c r="W1818" s="240" t="str">
        <f t="shared" si="225"/>
        <v xml:space="preserve"> </v>
      </c>
      <c r="X1818" s="88"/>
      <c r="Y1818" s="9" t="str">
        <f t="shared" si="226"/>
        <v>no</v>
      </c>
      <c r="Z1818" s="89"/>
      <c r="AA1818" s="89"/>
      <c r="AB1818" s="89"/>
      <c r="AC1818" s="89"/>
      <c r="AD1818" s="89"/>
      <c r="AE1818" s="89"/>
      <c r="AF1818" s="89"/>
      <c r="AG1818" s="89"/>
      <c r="AH1818" s="89"/>
      <c r="AI1818" s="89"/>
      <c r="AJ1818" s="89"/>
      <c r="AK1818" s="89"/>
      <c r="AL1818" s="89"/>
      <c r="AM1818" s="89"/>
      <c r="AN1818" s="239" t="str">
        <f t="shared" si="227"/>
        <v>MISSING</v>
      </c>
      <c r="AO1818" s="240" t="str">
        <f t="shared" si="228"/>
        <v xml:space="preserve"> </v>
      </c>
      <c r="AP1818" s="239" t="str">
        <f t="shared" si="229"/>
        <v>MISSING</v>
      </c>
      <c r="AQ1818" s="240" t="str">
        <f t="shared" si="230"/>
        <v/>
      </c>
      <c r="AR1818" s="107" t="str">
        <f t="shared" si="231"/>
        <v/>
      </c>
      <c r="AS1818" s="90"/>
    </row>
    <row r="1819" spans="2:45" x14ac:dyDescent="0.25">
      <c r="B1819" s="87"/>
      <c r="C1819" s="87"/>
      <c r="D1819" s="87"/>
      <c r="E1819" s="87"/>
      <c r="F1819" s="87"/>
      <c r="G1819" s="88"/>
      <c r="H1819" s="89"/>
      <c r="I1819" s="89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10" t="str">
        <f t="shared" si="224"/>
        <v>MISSING</v>
      </c>
      <c r="W1819" s="240" t="str">
        <f t="shared" si="225"/>
        <v xml:space="preserve"> </v>
      </c>
      <c r="X1819" s="88"/>
      <c r="Y1819" s="9" t="str">
        <f t="shared" si="226"/>
        <v>no</v>
      </c>
      <c r="Z1819" s="89"/>
      <c r="AA1819" s="89"/>
      <c r="AB1819" s="89"/>
      <c r="AC1819" s="89"/>
      <c r="AD1819" s="89"/>
      <c r="AE1819" s="89"/>
      <c r="AF1819" s="89"/>
      <c r="AG1819" s="89"/>
      <c r="AH1819" s="89"/>
      <c r="AI1819" s="89"/>
      <c r="AJ1819" s="89"/>
      <c r="AK1819" s="89"/>
      <c r="AL1819" s="89"/>
      <c r="AM1819" s="89"/>
      <c r="AN1819" s="239" t="str">
        <f t="shared" si="227"/>
        <v>MISSING</v>
      </c>
      <c r="AO1819" s="240" t="str">
        <f t="shared" si="228"/>
        <v xml:space="preserve"> </v>
      </c>
      <c r="AP1819" s="239" t="str">
        <f t="shared" si="229"/>
        <v>MISSING</v>
      </c>
      <c r="AQ1819" s="240" t="str">
        <f t="shared" si="230"/>
        <v/>
      </c>
      <c r="AR1819" s="107" t="str">
        <f t="shared" si="231"/>
        <v/>
      </c>
      <c r="AS1819" s="90"/>
    </row>
    <row r="1820" spans="2:45" x14ac:dyDescent="0.25">
      <c r="B1820" s="87"/>
      <c r="C1820" s="87"/>
      <c r="D1820" s="87"/>
      <c r="E1820" s="87"/>
      <c r="F1820" s="87"/>
      <c r="G1820" s="88"/>
      <c r="H1820" s="89"/>
      <c r="I1820" s="89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10" t="str">
        <f t="shared" si="224"/>
        <v>MISSING</v>
      </c>
      <c r="W1820" s="240" t="str">
        <f t="shared" si="225"/>
        <v xml:space="preserve"> </v>
      </c>
      <c r="X1820" s="88"/>
      <c r="Y1820" s="9" t="str">
        <f t="shared" si="226"/>
        <v>no</v>
      </c>
      <c r="Z1820" s="89"/>
      <c r="AA1820" s="89"/>
      <c r="AB1820" s="89"/>
      <c r="AC1820" s="89"/>
      <c r="AD1820" s="89"/>
      <c r="AE1820" s="89"/>
      <c r="AF1820" s="89"/>
      <c r="AG1820" s="89"/>
      <c r="AH1820" s="89"/>
      <c r="AI1820" s="89"/>
      <c r="AJ1820" s="89"/>
      <c r="AK1820" s="89"/>
      <c r="AL1820" s="89"/>
      <c r="AM1820" s="89"/>
      <c r="AN1820" s="239" t="str">
        <f t="shared" si="227"/>
        <v>MISSING</v>
      </c>
      <c r="AO1820" s="240" t="str">
        <f t="shared" si="228"/>
        <v xml:space="preserve"> </v>
      </c>
      <c r="AP1820" s="239" t="str">
        <f t="shared" si="229"/>
        <v>MISSING</v>
      </c>
      <c r="AQ1820" s="240" t="str">
        <f t="shared" si="230"/>
        <v/>
      </c>
      <c r="AR1820" s="107" t="str">
        <f t="shared" si="231"/>
        <v/>
      </c>
      <c r="AS1820" s="90"/>
    </row>
    <row r="1821" spans="2:45" x14ac:dyDescent="0.25">
      <c r="B1821" s="87"/>
      <c r="C1821" s="87"/>
      <c r="D1821" s="87"/>
      <c r="E1821" s="87"/>
      <c r="F1821" s="87"/>
      <c r="G1821" s="88"/>
      <c r="H1821" s="89"/>
      <c r="I1821" s="89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10" t="str">
        <f t="shared" si="224"/>
        <v>MISSING</v>
      </c>
      <c r="W1821" s="240" t="str">
        <f t="shared" si="225"/>
        <v xml:space="preserve"> </v>
      </c>
      <c r="X1821" s="88"/>
      <c r="Y1821" s="9" t="str">
        <f t="shared" si="226"/>
        <v>no</v>
      </c>
      <c r="Z1821" s="89"/>
      <c r="AA1821" s="89"/>
      <c r="AB1821" s="89"/>
      <c r="AC1821" s="89"/>
      <c r="AD1821" s="89"/>
      <c r="AE1821" s="89"/>
      <c r="AF1821" s="89"/>
      <c r="AG1821" s="89"/>
      <c r="AH1821" s="89"/>
      <c r="AI1821" s="89"/>
      <c r="AJ1821" s="89"/>
      <c r="AK1821" s="89"/>
      <c r="AL1821" s="89"/>
      <c r="AM1821" s="89"/>
      <c r="AN1821" s="239" t="str">
        <f t="shared" si="227"/>
        <v>MISSING</v>
      </c>
      <c r="AO1821" s="240" t="str">
        <f t="shared" si="228"/>
        <v xml:space="preserve"> </v>
      </c>
      <c r="AP1821" s="239" t="str">
        <f t="shared" si="229"/>
        <v>MISSING</v>
      </c>
      <c r="AQ1821" s="240" t="str">
        <f t="shared" si="230"/>
        <v/>
      </c>
      <c r="AR1821" s="107" t="str">
        <f t="shared" si="231"/>
        <v/>
      </c>
      <c r="AS1821" s="90"/>
    </row>
    <row r="1822" spans="2:45" x14ac:dyDescent="0.25">
      <c r="B1822" s="87"/>
      <c r="C1822" s="87"/>
      <c r="D1822" s="87"/>
      <c r="E1822" s="87"/>
      <c r="F1822" s="87"/>
      <c r="G1822" s="88"/>
      <c r="H1822" s="89"/>
      <c r="I1822" s="89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10" t="str">
        <f t="shared" si="224"/>
        <v>MISSING</v>
      </c>
      <c r="W1822" s="240" t="str">
        <f t="shared" si="225"/>
        <v xml:space="preserve"> </v>
      </c>
      <c r="X1822" s="88"/>
      <c r="Y1822" s="9" t="str">
        <f t="shared" si="226"/>
        <v>no</v>
      </c>
      <c r="Z1822" s="89"/>
      <c r="AA1822" s="89"/>
      <c r="AB1822" s="89"/>
      <c r="AC1822" s="89"/>
      <c r="AD1822" s="89"/>
      <c r="AE1822" s="89"/>
      <c r="AF1822" s="89"/>
      <c r="AG1822" s="89"/>
      <c r="AH1822" s="89"/>
      <c r="AI1822" s="89"/>
      <c r="AJ1822" s="89"/>
      <c r="AK1822" s="89"/>
      <c r="AL1822" s="89"/>
      <c r="AM1822" s="89"/>
      <c r="AN1822" s="239" t="str">
        <f t="shared" si="227"/>
        <v>MISSING</v>
      </c>
      <c r="AO1822" s="240" t="str">
        <f t="shared" si="228"/>
        <v xml:space="preserve"> </v>
      </c>
      <c r="AP1822" s="239" t="str">
        <f t="shared" si="229"/>
        <v>MISSING</v>
      </c>
      <c r="AQ1822" s="240" t="str">
        <f t="shared" si="230"/>
        <v/>
      </c>
      <c r="AR1822" s="107" t="str">
        <f t="shared" si="231"/>
        <v/>
      </c>
      <c r="AS1822" s="90"/>
    </row>
    <row r="1823" spans="2:45" x14ac:dyDescent="0.25">
      <c r="B1823" s="87"/>
      <c r="C1823" s="87"/>
      <c r="D1823" s="87"/>
      <c r="E1823" s="87"/>
      <c r="F1823" s="87"/>
      <c r="G1823" s="88"/>
      <c r="H1823" s="89"/>
      <c r="I1823" s="89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10" t="str">
        <f t="shared" si="224"/>
        <v>MISSING</v>
      </c>
      <c r="W1823" s="240" t="str">
        <f t="shared" si="225"/>
        <v xml:space="preserve"> </v>
      </c>
      <c r="X1823" s="88"/>
      <c r="Y1823" s="9" t="str">
        <f t="shared" si="226"/>
        <v>no</v>
      </c>
      <c r="Z1823" s="89"/>
      <c r="AA1823" s="89"/>
      <c r="AB1823" s="89"/>
      <c r="AC1823" s="89"/>
      <c r="AD1823" s="89"/>
      <c r="AE1823" s="89"/>
      <c r="AF1823" s="89"/>
      <c r="AG1823" s="89"/>
      <c r="AH1823" s="89"/>
      <c r="AI1823" s="89"/>
      <c r="AJ1823" s="89"/>
      <c r="AK1823" s="89"/>
      <c r="AL1823" s="89"/>
      <c r="AM1823" s="89"/>
      <c r="AN1823" s="239" t="str">
        <f t="shared" si="227"/>
        <v>MISSING</v>
      </c>
      <c r="AO1823" s="240" t="str">
        <f t="shared" si="228"/>
        <v xml:space="preserve"> </v>
      </c>
      <c r="AP1823" s="239" t="str">
        <f t="shared" si="229"/>
        <v>MISSING</v>
      </c>
      <c r="AQ1823" s="240" t="str">
        <f t="shared" si="230"/>
        <v/>
      </c>
      <c r="AR1823" s="107" t="str">
        <f t="shared" si="231"/>
        <v/>
      </c>
      <c r="AS1823" s="90"/>
    </row>
    <row r="1824" spans="2:45" x14ac:dyDescent="0.25">
      <c r="B1824" s="87"/>
      <c r="C1824" s="87"/>
      <c r="D1824" s="87"/>
      <c r="E1824" s="87"/>
      <c r="F1824" s="87"/>
      <c r="G1824" s="88"/>
      <c r="H1824" s="89"/>
      <c r="I1824" s="89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10" t="str">
        <f t="shared" si="224"/>
        <v>MISSING</v>
      </c>
      <c r="W1824" s="240" t="str">
        <f t="shared" si="225"/>
        <v xml:space="preserve"> </v>
      </c>
      <c r="X1824" s="88"/>
      <c r="Y1824" s="9" t="str">
        <f t="shared" si="226"/>
        <v>no</v>
      </c>
      <c r="Z1824" s="89"/>
      <c r="AA1824" s="89"/>
      <c r="AB1824" s="89"/>
      <c r="AC1824" s="89"/>
      <c r="AD1824" s="89"/>
      <c r="AE1824" s="89"/>
      <c r="AF1824" s="89"/>
      <c r="AG1824" s="89"/>
      <c r="AH1824" s="89"/>
      <c r="AI1824" s="89"/>
      <c r="AJ1824" s="89"/>
      <c r="AK1824" s="89"/>
      <c r="AL1824" s="89"/>
      <c r="AM1824" s="89"/>
      <c r="AN1824" s="239" t="str">
        <f t="shared" si="227"/>
        <v>MISSING</v>
      </c>
      <c r="AO1824" s="240" t="str">
        <f t="shared" si="228"/>
        <v xml:space="preserve"> </v>
      </c>
      <c r="AP1824" s="239" t="str">
        <f t="shared" si="229"/>
        <v>MISSING</v>
      </c>
      <c r="AQ1824" s="240" t="str">
        <f t="shared" si="230"/>
        <v/>
      </c>
      <c r="AR1824" s="107" t="str">
        <f t="shared" si="231"/>
        <v/>
      </c>
      <c r="AS1824" s="90"/>
    </row>
    <row r="1825" spans="2:45" x14ac:dyDescent="0.25">
      <c r="B1825" s="87"/>
      <c r="C1825" s="87"/>
      <c r="D1825" s="87"/>
      <c r="E1825" s="87"/>
      <c r="F1825" s="87"/>
      <c r="G1825" s="88"/>
      <c r="H1825" s="89"/>
      <c r="I1825" s="89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10" t="str">
        <f t="shared" si="224"/>
        <v>MISSING</v>
      </c>
      <c r="W1825" s="240" t="str">
        <f t="shared" si="225"/>
        <v xml:space="preserve"> </v>
      </c>
      <c r="X1825" s="88"/>
      <c r="Y1825" s="9" t="str">
        <f t="shared" si="226"/>
        <v>no</v>
      </c>
      <c r="Z1825" s="89"/>
      <c r="AA1825" s="89"/>
      <c r="AB1825" s="89"/>
      <c r="AC1825" s="89"/>
      <c r="AD1825" s="89"/>
      <c r="AE1825" s="89"/>
      <c r="AF1825" s="89"/>
      <c r="AG1825" s="89"/>
      <c r="AH1825" s="89"/>
      <c r="AI1825" s="89"/>
      <c r="AJ1825" s="89"/>
      <c r="AK1825" s="89"/>
      <c r="AL1825" s="89"/>
      <c r="AM1825" s="89"/>
      <c r="AN1825" s="239" t="str">
        <f t="shared" si="227"/>
        <v>MISSING</v>
      </c>
      <c r="AO1825" s="240" t="str">
        <f t="shared" si="228"/>
        <v xml:space="preserve"> </v>
      </c>
      <c r="AP1825" s="239" t="str">
        <f t="shared" si="229"/>
        <v>MISSING</v>
      </c>
      <c r="AQ1825" s="240" t="str">
        <f t="shared" si="230"/>
        <v/>
      </c>
      <c r="AR1825" s="107" t="str">
        <f t="shared" si="231"/>
        <v/>
      </c>
      <c r="AS1825" s="90"/>
    </row>
    <row r="1826" spans="2:45" x14ac:dyDescent="0.25">
      <c r="B1826" s="87"/>
      <c r="C1826" s="87"/>
      <c r="D1826" s="87"/>
      <c r="E1826" s="87"/>
      <c r="F1826" s="87"/>
      <c r="G1826" s="88"/>
      <c r="H1826" s="89"/>
      <c r="I1826" s="89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10" t="str">
        <f t="shared" si="224"/>
        <v>MISSING</v>
      </c>
      <c r="W1826" s="240" t="str">
        <f t="shared" si="225"/>
        <v xml:space="preserve"> </v>
      </c>
      <c r="X1826" s="88"/>
      <c r="Y1826" s="9" t="str">
        <f t="shared" si="226"/>
        <v>no</v>
      </c>
      <c r="Z1826" s="89"/>
      <c r="AA1826" s="89"/>
      <c r="AB1826" s="89"/>
      <c r="AC1826" s="89"/>
      <c r="AD1826" s="89"/>
      <c r="AE1826" s="89"/>
      <c r="AF1826" s="89"/>
      <c r="AG1826" s="89"/>
      <c r="AH1826" s="89"/>
      <c r="AI1826" s="89"/>
      <c r="AJ1826" s="89"/>
      <c r="AK1826" s="89"/>
      <c r="AL1826" s="89"/>
      <c r="AM1826" s="89"/>
      <c r="AN1826" s="239" t="str">
        <f t="shared" si="227"/>
        <v>MISSING</v>
      </c>
      <c r="AO1826" s="240" t="str">
        <f t="shared" si="228"/>
        <v xml:space="preserve"> </v>
      </c>
      <c r="AP1826" s="239" t="str">
        <f t="shared" si="229"/>
        <v>MISSING</v>
      </c>
      <c r="AQ1826" s="240" t="str">
        <f t="shared" si="230"/>
        <v/>
      </c>
      <c r="AR1826" s="107" t="str">
        <f t="shared" si="231"/>
        <v/>
      </c>
      <c r="AS1826" s="90"/>
    </row>
    <row r="1827" spans="2:45" x14ac:dyDescent="0.25">
      <c r="B1827" s="87"/>
      <c r="C1827" s="87"/>
      <c r="D1827" s="87"/>
      <c r="E1827" s="87"/>
      <c r="F1827" s="87"/>
      <c r="G1827" s="88"/>
      <c r="H1827" s="89"/>
      <c r="I1827" s="89"/>
      <c r="J1827" s="89"/>
      <c r="K1827" s="89"/>
      <c r="L1827" s="89"/>
      <c r="M1827" s="89"/>
      <c r="N1827" s="89"/>
      <c r="O1827" s="89"/>
      <c r="P1827" s="89"/>
      <c r="Q1827" s="89"/>
      <c r="R1827" s="89"/>
      <c r="S1827" s="89"/>
      <c r="T1827" s="89"/>
      <c r="U1827" s="89"/>
      <c r="V1827" s="10" t="str">
        <f t="shared" si="224"/>
        <v>MISSING</v>
      </c>
      <c r="W1827" s="240" t="str">
        <f t="shared" si="225"/>
        <v xml:space="preserve"> </v>
      </c>
      <c r="X1827" s="88"/>
      <c r="Y1827" s="9" t="str">
        <f t="shared" si="226"/>
        <v>no</v>
      </c>
      <c r="Z1827" s="89"/>
      <c r="AA1827" s="89"/>
      <c r="AB1827" s="89"/>
      <c r="AC1827" s="89"/>
      <c r="AD1827" s="89"/>
      <c r="AE1827" s="89"/>
      <c r="AF1827" s="89"/>
      <c r="AG1827" s="89"/>
      <c r="AH1827" s="89"/>
      <c r="AI1827" s="89"/>
      <c r="AJ1827" s="89"/>
      <c r="AK1827" s="89"/>
      <c r="AL1827" s="89"/>
      <c r="AM1827" s="89"/>
      <c r="AN1827" s="239" t="str">
        <f t="shared" si="227"/>
        <v>MISSING</v>
      </c>
      <c r="AO1827" s="240" t="str">
        <f t="shared" si="228"/>
        <v xml:space="preserve"> </v>
      </c>
      <c r="AP1827" s="239" t="str">
        <f t="shared" si="229"/>
        <v>MISSING</v>
      </c>
      <c r="AQ1827" s="240" t="str">
        <f t="shared" si="230"/>
        <v/>
      </c>
      <c r="AR1827" s="107" t="str">
        <f t="shared" si="231"/>
        <v/>
      </c>
      <c r="AS1827" s="90"/>
    </row>
    <row r="1828" spans="2:45" x14ac:dyDescent="0.25">
      <c r="B1828" s="87"/>
      <c r="C1828" s="87"/>
      <c r="D1828" s="87"/>
      <c r="E1828" s="87"/>
      <c r="F1828" s="87"/>
      <c r="G1828" s="88"/>
      <c r="H1828" s="89"/>
      <c r="I1828" s="89"/>
      <c r="J1828" s="89"/>
      <c r="K1828" s="89"/>
      <c r="L1828" s="89"/>
      <c r="M1828" s="89"/>
      <c r="N1828" s="89"/>
      <c r="O1828" s="89"/>
      <c r="P1828" s="89"/>
      <c r="Q1828" s="89"/>
      <c r="R1828" s="89"/>
      <c r="S1828" s="89"/>
      <c r="T1828" s="89"/>
      <c r="U1828" s="89"/>
      <c r="V1828" s="10" t="str">
        <f t="shared" si="224"/>
        <v>MISSING</v>
      </c>
      <c r="W1828" s="240" t="str">
        <f t="shared" si="225"/>
        <v xml:space="preserve"> </v>
      </c>
      <c r="X1828" s="88"/>
      <c r="Y1828" s="9" t="str">
        <f t="shared" si="226"/>
        <v>no</v>
      </c>
      <c r="Z1828" s="89"/>
      <c r="AA1828" s="89"/>
      <c r="AB1828" s="89"/>
      <c r="AC1828" s="89"/>
      <c r="AD1828" s="89"/>
      <c r="AE1828" s="89"/>
      <c r="AF1828" s="89"/>
      <c r="AG1828" s="89"/>
      <c r="AH1828" s="89"/>
      <c r="AI1828" s="89"/>
      <c r="AJ1828" s="89"/>
      <c r="AK1828" s="89"/>
      <c r="AL1828" s="89"/>
      <c r="AM1828" s="89"/>
      <c r="AN1828" s="239" t="str">
        <f t="shared" si="227"/>
        <v>MISSING</v>
      </c>
      <c r="AO1828" s="240" t="str">
        <f t="shared" si="228"/>
        <v xml:space="preserve"> </v>
      </c>
      <c r="AP1828" s="239" t="str">
        <f t="shared" si="229"/>
        <v>MISSING</v>
      </c>
      <c r="AQ1828" s="240" t="str">
        <f t="shared" si="230"/>
        <v/>
      </c>
      <c r="AR1828" s="107" t="str">
        <f t="shared" si="231"/>
        <v/>
      </c>
      <c r="AS1828" s="90"/>
    </row>
    <row r="1829" spans="2:45" x14ac:dyDescent="0.25">
      <c r="B1829" s="87"/>
      <c r="C1829" s="87"/>
      <c r="D1829" s="87"/>
      <c r="E1829" s="87"/>
      <c r="F1829" s="87"/>
      <c r="G1829" s="88"/>
      <c r="H1829" s="89"/>
      <c r="I1829" s="89"/>
      <c r="J1829" s="89"/>
      <c r="K1829" s="89"/>
      <c r="L1829" s="89"/>
      <c r="M1829" s="89"/>
      <c r="N1829" s="89"/>
      <c r="O1829" s="89"/>
      <c r="P1829" s="89"/>
      <c r="Q1829" s="89"/>
      <c r="R1829" s="89"/>
      <c r="S1829" s="89"/>
      <c r="T1829" s="89"/>
      <c r="U1829" s="89"/>
      <c r="V1829" s="10" t="str">
        <f t="shared" si="224"/>
        <v>MISSING</v>
      </c>
      <c r="W1829" s="240" t="str">
        <f t="shared" si="225"/>
        <v xml:space="preserve"> </v>
      </c>
      <c r="X1829" s="88"/>
      <c r="Y1829" s="9" t="str">
        <f t="shared" si="226"/>
        <v>no</v>
      </c>
      <c r="Z1829" s="89"/>
      <c r="AA1829" s="89"/>
      <c r="AB1829" s="89"/>
      <c r="AC1829" s="89"/>
      <c r="AD1829" s="89"/>
      <c r="AE1829" s="89"/>
      <c r="AF1829" s="89"/>
      <c r="AG1829" s="89"/>
      <c r="AH1829" s="89"/>
      <c r="AI1829" s="89"/>
      <c r="AJ1829" s="89"/>
      <c r="AK1829" s="89"/>
      <c r="AL1829" s="89"/>
      <c r="AM1829" s="89"/>
      <c r="AN1829" s="239" t="str">
        <f t="shared" si="227"/>
        <v>MISSING</v>
      </c>
      <c r="AO1829" s="240" t="str">
        <f t="shared" si="228"/>
        <v xml:space="preserve"> </v>
      </c>
      <c r="AP1829" s="239" t="str">
        <f t="shared" si="229"/>
        <v>MISSING</v>
      </c>
      <c r="AQ1829" s="240" t="str">
        <f t="shared" si="230"/>
        <v/>
      </c>
      <c r="AR1829" s="107" t="str">
        <f t="shared" si="231"/>
        <v/>
      </c>
      <c r="AS1829" s="90"/>
    </row>
    <row r="1830" spans="2:45" x14ac:dyDescent="0.25">
      <c r="B1830" s="87"/>
      <c r="C1830" s="87"/>
      <c r="D1830" s="87"/>
      <c r="E1830" s="87"/>
      <c r="F1830" s="87"/>
      <c r="G1830" s="88"/>
      <c r="H1830" s="89"/>
      <c r="I1830" s="89"/>
      <c r="J1830" s="89"/>
      <c r="K1830" s="89"/>
      <c r="L1830" s="89"/>
      <c r="M1830" s="89"/>
      <c r="N1830" s="89"/>
      <c r="O1830" s="89"/>
      <c r="P1830" s="89"/>
      <c r="Q1830" s="89"/>
      <c r="R1830" s="89"/>
      <c r="S1830" s="89"/>
      <c r="T1830" s="89"/>
      <c r="U1830" s="89"/>
      <c r="V1830" s="10" t="str">
        <f t="shared" si="224"/>
        <v>MISSING</v>
      </c>
      <c r="W1830" s="240" t="str">
        <f t="shared" si="225"/>
        <v xml:space="preserve"> </v>
      </c>
      <c r="X1830" s="88"/>
      <c r="Y1830" s="9" t="str">
        <f t="shared" si="226"/>
        <v>no</v>
      </c>
      <c r="Z1830" s="89"/>
      <c r="AA1830" s="89"/>
      <c r="AB1830" s="89"/>
      <c r="AC1830" s="89"/>
      <c r="AD1830" s="89"/>
      <c r="AE1830" s="89"/>
      <c r="AF1830" s="89"/>
      <c r="AG1830" s="89"/>
      <c r="AH1830" s="89"/>
      <c r="AI1830" s="89"/>
      <c r="AJ1830" s="89"/>
      <c r="AK1830" s="89"/>
      <c r="AL1830" s="89"/>
      <c r="AM1830" s="89"/>
      <c r="AN1830" s="239" t="str">
        <f t="shared" si="227"/>
        <v>MISSING</v>
      </c>
      <c r="AO1830" s="240" t="str">
        <f t="shared" si="228"/>
        <v xml:space="preserve"> </v>
      </c>
      <c r="AP1830" s="239" t="str">
        <f t="shared" si="229"/>
        <v>MISSING</v>
      </c>
      <c r="AQ1830" s="240" t="str">
        <f t="shared" si="230"/>
        <v/>
      </c>
      <c r="AR1830" s="107" t="str">
        <f t="shared" si="231"/>
        <v/>
      </c>
      <c r="AS1830" s="90"/>
    </row>
    <row r="1831" spans="2:45" x14ac:dyDescent="0.25">
      <c r="B1831" s="87"/>
      <c r="C1831" s="87"/>
      <c r="D1831" s="87"/>
      <c r="E1831" s="87"/>
      <c r="F1831" s="87"/>
      <c r="G1831" s="88"/>
      <c r="H1831" s="89"/>
      <c r="I1831" s="89"/>
      <c r="J1831" s="89"/>
      <c r="K1831" s="89"/>
      <c r="L1831" s="89"/>
      <c r="M1831" s="89"/>
      <c r="N1831" s="89"/>
      <c r="O1831" s="89"/>
      <c r="P1831" s="89"/>
      <c r="Q1831" s="89"/>
      <c r="R1831" s="89"/>
      <c r="S1831" s="89"/>
      <c r="T1831" s="89"/>
      <c r="U1831" s="89"/>
      <c r="V1831" s="10" t="str">
        <f t="shared" si="224"/>
        <v>MISSING</v>
      </c>
      <c r="W1831" s="240" t="str">
        <f t="shared" si="225"/>
        <v xml:space="preserve"> </v>
      </c>
      <c r="X1831" s="88"/>
      <c r="Y1831" s="9" t="str">
        <f t="shared" si="226"/>
        <v>no</v>
      </c>
      <c r="Z1831" s="89"/>
      <c r="AA1831" s="89"/>
      <c r="AB1831" s="89"/>
      <c r="AC1831" s="89"/>
      <c r="AD1831" s="89"/>
      <c r="AE1831" s="89"/>
      <c r="AF1831" s="89"/>
      <c r="AG1831" s="89"/>
      <c r="AH1831" s="89"/>
      <c r="AI1831" s="89"/>
      <c r="AJ1831" s="89"/>
      <c r="AK1831" s="89"/>
      <c r="AL1831" s="89"/>
      <c r="AM1831" s="89"/>
      <c r="AN1831" s="239" t="str">
        <f t="shared" si="227"/>
        <v>MISSING</v>
      </c>
      <c r="AO1831" s="240" t="str">
        <f t="shared" si="228"/>
        <v xml:space="preserve"> </v>
      </c>
      <c r="AP1831" s="239" t="str">
        <f t="shared" si="229"/>
        <v>MISSING</v>
      </c>
      <c r="AQ1831" s="240" t="str">
        <f t="shared" si="230"/>
        <v/>
      </c>
      <c r="AR1831" s="107" t="str">
        <f t="shared" si="231"/>
        <v/>
      </c>
      <c r="AS1831" s="90"/>
    </row>
    <row r="1832" spans="2:45" x14ac:dyDescent="0.25">
      <c r="B1832" s="87"/>
      <c r="C1832" s="87"/>
      <c r="D1832" s="87"/>
      <c r="E1832" s="87"/>
      <c r="F1832" s="87"/>
      <c r="G1832" s="88"/>
      <c r="H1832" s="89"/>
      <c r="I1832" s="89"/>
      <c r="J1832" s="89"/>
      <c r="K1832" s="89"/>
      <c r="L1832" s="89"/>
      <c r="M1832" s="89"/>
      <c r="N1832" s="89"/>
      <c r="O1832" s="89"/>
      <c r="P1832" s="89"/>
      <c r="Q1832" s="89"/>
      <c r="R1832" s="89"/>
      <c r="S1832" s="89"/>
      <c r="T1832" s="89"/>
      <c r="U1832" s="89"/>
      <c r="V1832" s="10" t="str">
        <f t="shared" si="224"/>
        <v>MISSING</v>
      </c>
      <c r="W1832" s="240" t="str">
        <f t="shared" si="225"/>
        <v xml:space="preserve"> </v>
      </c>
      <c r="X1832" s="88"/>
      <c r="Y1832" s="9" t="str">
        <f t="shared" si="226"/>
        <v>no</v>
      </c>
      <c r="Z1832" s="89"/>
      <c r="AA1832" s="89"/>
      <c r="AB1832" s="89"/>
      <c r="AC1832" s="89"/>
      <c r="AD1832" s="89"/>
      <c r="AE1832" s="89"/>
      <c r="AF1832" s="89"/>
      <c r="AG1832" s="89"/>
      <c r="AH1832" s="89"/>
      <c r="AI1832" s="89"/>
      <c r="AJ1832" s="89"/>
      <c r="AK1832" s="89"/>
      <c r="AL1832" s="89"/>
      <c r="AM1832" s="89"/>
      <c r="AN1832" s="239" t="str">
        <f t="shared" si="227"/>
        <v>MISSING</v>
      </c>
      <c r="AO1832" s="240" t="str">
        <f t="shared" si="228"/>
        <v xml:space="preserve"> </v>
      </c>
      <c r="AP1832" s="239" t="str">
        <f t="shared" si="229"/>
        <v>MISSING</v>
      </c>
      <c r="AQ1832" s="240" t="str">
        <f t="shared" si="230"/>
        <v/>
      </c>
      <c r="AR1832" s="107" t="str">
        <f t="shared" si="231"/>
        <v/>
      </c>
      <c r="AS1832" s="90"/>
    </row>
    <row r="1833" spans="2:45" x14ac:dyDescent="0.25">
      <c r="B1833" s="87"/>
      <c r="C1833" s="87"/>
      <c r="D1833" s="87"/>
      <c r="E1833" s="87"/>
      <c r="F1833" s="87"/>
      <c r="G1833" s="88"/>
      <c r="H1833" s="89"/>
      <c r="I1833" s="89"/>
      <c r="J1833" s="89"/>
      <c r="K1833" s="89"/>
      <c r="L1833" s="89"/>
      <c r="M1833" s="89"/>
      <c r="N1833" s="89"/>
      <c r="O1833" s="89"/>
      <c r="P1833" s="89"/>
      <c r="Q1833" s="89"/>
      <c r="R1833" s="89"/>
      <c r="S1833" s="89"/>
      <c r="T1833" s="89"/>
      <c r="U1833" s="89"/>
      <c r="V1833" s="10" t="str">
        <f t="shared" si="224"/>
        <v>MISSING</v>
      </c>
      <c r="W1833" s="240" t="str">
        <f t="shared" si="225"/>
        <v xml:space="preserve"> </v>
      </c>
      <c r="X1833" s="88"/>
      <c r="Y1833" s="9" t="str">
        <f t="shared" si="226"/>
        <v>no</v>
      </c>
      <c r="Z1833" s="89"/>
      <c r="AA1833" s="89"/>
      <c r="AB1833" s="89"/>
      <c r="AC1833" s="89"/>
      <c r="AD1833" s="89"/>
      <c r="AE1833" s="89"/>
      <c r="AF1833" s="89"/>
      <c r="AG1833" s="89"/>
      <c r="AH1833" s="89"/>
      <c r="AI1833" s="89"/>
      <c r="AJ1833" s="89"/>
      <c r="AK1833" s="89"/>
      <c r="AL1833" s="89"/>
      <c r="AM1833" s="89"/>
      <c r="AN1833" s="239" t="str">
        <f t="shared" si="227"/>
        <v>MISSING</v>
      </c>
      <c r="AO1833" s="240" t="str">
        <f t="shared" si="228"/>
        <v xml:space="preserve"> </v>
      </c>
      <c r="AP1833" s="239" t="str">
        <f t="shared" si="229"/>
        <v>MISSING</v>
      </c>
      <c r="AQ1833" s="240" t="str">
        <f t="shared" si="230"/>
        <v/>
      </c>
      <c r="AR1833" s="107" t="str">
        <f t="shared" si="231"/>
        <v/>
      </c>
      <c r="AS1833" s="90"/>
    </row>
    <row r="1834" spans="2:45" x14ac:dyDescent="0.25">
      <c r="B1834" s="87"/>
      <c r="C1834" s="87"/>
      <c r="D1834" s="87"/>
      <c r="E1834" s="87"/>
      <c r="F1834" s="87"/>
      <c r="G1834" s="88"/>
      <c r="H1834" s="89"/>
      <c r="I1834" s="89"/>
      <c r="J1834" s="89"/>
      <c r="K1834" s="89"/>
      <c r="L1834" s="89"/>
      <c r="M1834" s="89"/>
      <c r="N1834" s="89"/>
      <c r="O1834" s="89"/>
      <c r="P1834" s="89"/>
      <c r="Q1834" s="89"/>
      <c r="R1834" s="89"/>
      <c r="S1834" s="89"/>
      <c r="T1834" s="89"/>
      <c r="U1834" s="89"/>
      <c r="V1834" s="10" t="str">
        <f t="shared" si="224"/>
        <v>MISSING</v>
      </c>
      <c r="W1834" s="240" t="str">
        <f t="shared" si="225"/>
        <v xml:space="preserve"> </v>
      </c>
      <c r="X1834" s="88"/>
      <c r="Y1834" s="9" t="str">
        <f t="shared" si="226"/>
        <v>no</v>
      </c>
      <c r="Z1834" s="89"/>
      <c r="AA1834" s="89"/>
      <c r="AB1834" s="89"/>
      <c r="AC1834" s="89"/>
      <c r="AD1834" s="89"/>
      <c r="AE1834" s="89"/>
      <c r="AF1834" s="89"/>
      <c r="AG1834" s="89"/>
      <c r="AH1834" s="89"/>
      <c r="AI1834" s="89"/>
      <c r="AJ1834" s="89"/>
      <c r="AK1834" s="89"/>
      <c r="AL1834" s="89"/>
      <c r="AM1834" s="89"/>
      <c r="AN1834" s="239" t="str">
        <f t="shared" si="227"/>
        <v>MISSING</v>
      </c>
      <c r="AO1834" s="240" t="str">
        <f t="shared" si="228"/>
        <v xml:space="preserve"> </v>
      </c>
      <c r="AP1834" s="239" t="str">
        <f t="shared" si="229"/>
        <v>MISSING</v>
      </c>
      <c r="AQ1834" s="240" t="str">
        <f t="shared" si="230"/>
        <v/>
      </c>
      <c r="AR1834" s="107" t="str">
        <f t="shared" si="231"/>
        <v/>
      </c>
      <c r="AS1834" s="90"/>
    </row>
    <row r="1835" spans="2:45" x14ac:dyDescent="0.25">
      <c r="B1835" s="87"/>
      <c r="C1835" s="87"/>
      <c r="D1835" s="87"/>
      <c r="E1835" s="87"/>
      <c r="F1835" s="87"/>
      <c r="G1835" s="88"/>
      <c r="H1835" s="89"/>
      <c r="I1835" s="89"/>
      <c r="J1835" s="89"/>
      <c r="K1835" s="89"/>
      <c r="L1835" s="89"/>
      <c r="M1835" s="89"/>
      <c r="N1835" s="89"/>
      <c r="O1835" s="89"/>
      <c r="P1835" s="89"/>
      <c r="Q1835" s="89"/>
      <c r="R1835" s="89"/>
      <c r="S1835" s="89"/>
      <c r="T1835" s="89"/>
      <c r="U1835" s="89"/>
      <c r="V1835" s="10" t="str">
        <f t="shared" si="224"/>
        <v>MISSING</v>
      </c>
      <c r="W1835" s="240" t="str">
        <f t="shared" si="225"/>
        <v xml:space="preserve"> </v>
      </c>
      <c r="X1835" s="88"/>
      <c r="Y1835" s="9" t="str">
        <f t="shared" si="226"/>
        <v>no</v>
      </c>
      <c r="Z1835" s="89"/>
      <c r="AA1835" s="89"/>
      <c r="AB1835" s="89"/>
      <c r="AC1835" s="89"/>
      <c r="AD1835" s="89"/>
      <c r="AE1835" s="89"/>
      <c r="AF1835" s="89"/>
      <c r="AG1835" s="89"/>
      <c r="AH1835" s="89"/>
      <c r="AI1835" s="89"/>
      <c r="AJ1835" s="89"/>
      <c r="AK1835" s="89"/>
      <c r="AL1835" s="89"/>
      <c r="AM1835" s="89"/>
      <c r="AN1835" s="239" t="str">
        <f t="shared" si="227"/>
        <v>MISSING</v>
      </c>
      <c r="AO1835" s="240" t="str">
        <f t="shared" si="228"/>
        <v xml:space="preserve"> </v>
      </c>
      <c r="AP1835" s="239" t="str">
        <f t="shared" si="229"/>
        <v>MISSING</v>
      </c>
      <c r="AQ1835" s="240" t="str">
        <f t="shared" si="230"/>
        <v/>
      </c>
      <c r="AR1835" s="107" t="str">
        <f t="shared" si="231"/>
        <v/>
      </c>
      <c r="AS1835" s="90"/>
    </row>
    <row r="1836" spans="2:45" x14ac:dyDescent="0.25">
      <c r="B1836" s="87"/>
      <c r="C1836" s="87"/>
      <c r="D1836" s="87"/>
      <c r="E1836" s="87"/>
      <c r="F1836" s="87"/>
      <c r="G1836" s="88"/>
      <c r="H1836" s="89"/>
      <c r="I1836" s="89"/>
      <c r="J1836" s="89"/>
      <c r="K1836" s="89"/>
      <c r="L1836" s="89"/>
      <c r="M1836" s="89"/>
      <c r="N1836" s="89"/>
      <c r="O1836" s="89"/>
      <c r="P1836" s="89"/>
      <c r="Q1836" s="89"/>
      <c r="R1836" s="89"/>
      <c r="S1836" s="89"/>
      <c r="T1836" s="89"/>
      <c r="U1836" s="89"/>
      <c r="V1836" s="10" t="str">
        <f t="shared" si="224"/>
        <v>MISSING</v>
      </c>
      <c r="W1836" s="240" t="str">
        <f t="shared" si="225"/>
        <v xml:space="preserve"> </v>
      </c>
      <c r="X1836" s="88"/>
      <c r="Y1836" s="9" t="str">
        <f t="shared" si="226"/>
        <v>no</v>
      </c>
      <c r="Z1836" s="89"/>
      <c r="AA1836" s="89"/>
      <c r="AB1836" s="89"/>
      <c r="AC1836" s="89"/>
      <c r="AD1836" s="89"/>
      <c r="AE1836" s="89"/>
      <c r="AF1836" s="89"/>
      <c r="AG1836" s="89"/>
      <c r="AH1836" s="89"/>
      <c r="AI1836" s="89"/>
      <c r="AJ1836" s="89"/>
      <c r="AK1836" s="89"/>
      <c r="AL1836" s="89"/>
      <c r="AM1836" s="89"/>
      <c r="AN1836" s="239" t="str">
        <f t="shared" si="227"/>
        <v>MISSING</v>
      </c>
      <c r="AO1836" s="240" t="str">
        <f t="shared" si="228"/>
        <v xml:space="preserve"> </v>
      </c>
      <c r="AP1836" s="239" t="str">
        <f t="shared" si="229"/>
        <v>MISSING</v>
      </c>
      <c r="AQ1836" s="240" t="str">
        <f t="shared" si="230"/>
        <v/>
      </c>
      <c r="AR1836" s="107" t="str">
        <f t="shared" si="231"/>
        <v/>
      </c>
      <c r="AS1836" s="90"/>
    </row>
    <row r="1837" spans="2:45" x14ac:dyDescent="0.25">
      <c r="B1837" s="87"/>
      <c r="C1837" s="87"/>
      <c r="D1837" s="87"/>
      <c r="E1837" s="87"/>
      <c r="F1837" s="87"/>
      <c r="G1837" s="88"/>
      <c r="H1837" s="89"/>
      <c r="I1837" s="89"/>
      <c r="J1837" s="89"/>
      <c r="K1837" s="89"/>
      <c r="L1837" s="89"/>
      <c r="M1837" s="89"/>
      <c r="N1837" s="89"/>
      <c r="O1837" s="89"/>
      <c r="P1837" s="89"/>
      <c r="Q1837" s="89"/>
      <c r="R1837" s="89"/>
      <c r="S1837" s="89"/>
      <c r="T1837" s="89"/>
      <c r="U1837" s="89"/>
      <c r="V1837" s="10" t="str">
        <f t="shared" si="224"/>
        <v>MISSING</v>
      </c>
      <c r="W1837" s="240" t="str">
        <f t="shared" si="225"/>
        <v xml:space="preserve"> </v>
      </c>
      <c r="X1837" s="88"/>
      <c r="Y1837" s="9" t="str">
        <f t="shared" si="226"/>
        <v>no</v>
      </c>
      <c r="Z1837" s="89"/>
      <c r="AA1837" s="89"/>
      <c r="AB1837" s="89"/>
      <c r="AC1837" s="89"/>
      <c r="AD1837" s="89"/>
      <c r="AE1837" s="89"/>
      <c r="AF1837" s="89"/>
      <c r="AG1837" s="89"/>
      <c r="AH1837" s="89"/>
      <c r="AI1837" s="89"/>
      <c r="AJ1837" s="89"/>
      <c r="AK1837" s="89"/>
      <c r="AL1837" s="89"/>
      <c r="AM1837" s="89"/>
      <c r="AN1837" s="239" t="str">
        <f t="shared" si="227"/>
        <v>MISSING</v>
      </c>
      <c r="AO1837" s="240" t="str">
        <f t="shared" si="228"/>
        <v xml:space="preserve"> </v>
      </c>
      <c r="AP1837" s="239" t="str">
        <f t="shared" si="229"/>
        <v>MISSING</v>
      </c>
      <c r="AQ1837" s="240" t="str">
        <f t="shared" si="230"/>
        <v/>
      </c>
      <c r="AR1837" s="107" t="str">
        <f t="shared" si="231"/>
        <v/>
      </c>
      <c r="AS1837" s="90"/>
    </row>
    <row r="1838" spans="2:45" x14ac:dyDescent="0.25">
      <c r="B1838" s="87"/>
      <c r="C1838" s="87"/>
      <c r="D1838" s="87"/>
      <c r="E1838" s="87"/>
      <c r="F1838" s="87"/>
      <c r="G1838" s="88"/>
      <c r="H1838" s="89"/>
      <c r="I1838" s="89"/>
      <c r="J1838" s="89"/>
      <c r="K1838" s="89"/>
      <c r="L1838" s="89"/>
      <c r="M1838" s="89"/>
      <c r="N1838" s="89"/>
      <c r="O1838" s="89"/>
      <c r="P1838" s="89"/>
      <c r="Q1838" s="89"/>
      <c r="R1838" s="89"/>
      <c r="S1838" s="89"/>
      <c r="T1838" s="89"/>
      <c r="U1838" s="89"/>
      <c r="V1838" s="10" t="str">
        <f t="shared" si="224"/>
        <v>MISSING</v>
      </c>
      <c r="W1838" s="240" t="str">
        <f t="shared" si="225"/>
        <v xml:space="preserve"> </v>
      </c>
      <c r="X1838" s="88"/>
      <c r="Y1838" s="9" t="str">
        <f t="shared" si="226"/>
        <v>no</v>
      </c>
      <c r="Z1838" s="89"/>
      <c r="AA1838" s="89"/>
      <c r="AB1838" s="89"/>
      <c r="AC1838" s="89"/>
      <c r="AD1838" s="89"/>
      <c r="AE1838" s="89"/>
      <c r="AF1838" s="89"/>
      <c r="AG1838" s="89"/>
      <c r="AH1838" s="89"/>
      <c r="AI1838" s="89"/>
      <c r="AJ1838" s="89"/>
      <c r="AK1838" s="89"/>
      <c r="AL1838" s="89"/>
      <c r="AM1838" s="89"/>
      <c r="AN1838" s="239" t="str">
        <f t="shared" si="227"/>
        <v>MISSING</v>
      </c>
      <c r="AO1838" s="240" t="str">
        <f t="shared" si="228"/>
        <v xml:space="preserve"> </v>
      </c>
      <c r="AP1838" s="239" t="str">
        <f t="shared" si="229"/>
        <v>MISSING</v>
      </c>
      <c r="AQ1838" s="240" t="str">
        <f t="shared" si="230"/>
        <v/>
      </c>
      <c r="AR1838" s="107" t="str">
        <f t="shared" si="231"/>
        <v/>
      </c>
      <c r="AS1838" s="90"/>
    </row>
    <row r="1839" spans="2:45" x14ac:dyDescent="0.25">
      <c r="B1839" s="87"/>
      <c r="C1839" s="87"/>
      <c r="D1839" s="87"/>
      <c r="E1839" s="87"/>
      <c r="F1839" s="87"/>
      <c r="G1839" s="88"/>
      <c r="H1839" s="89"/>
      <c r="I1839" s="89"/>
      <c r="J1839" s="89"/>
      <c r="K1839" s="89"/>
      <c r="L1839" s="89"/>
      <c r="M1839" s="89"/>
      <c r="N1839" s="89"/>
      <c r="O1839" s="89"/>
      <c r="P1839" s="89"/>
      <c r="Q1839" s="89"/>
      <c r="R1839" s="89"/>
      <c r="S1839" s="89"/>
      <c r="T1839" s="89"/>
      <c r="U1839" s="89"/>
      <c r="V1839" s="10" t="str">
        <f t="shared" si="224"/>
        <v>MISSING</v>
      </c>
      <c r="W1839" s="240" t="str">
        <f t="shared" si="225"/>
        <v xml:space="preserve"> </v>
      </c>
      <c r="X1839" s="88"/>
      <c r="Y1839" s="9" t="str">
        <f t="shared" si="226"/>
        <v>no</v>
      </c>
      <c r="Z1839" s="89"/>
      <c r="AA1839" s="89"/>
      <c r="AB1839" s="89"/>
      <c r="AC1839" s="89"/>
      <c r="AD1839" s="89"/>
      <c r="AE1839" s="89"/>
      <c r="AF1839" s="89"/>
      <c r="AG1839" s="89"/>
      <c r="AH1839" s="89"/>
      <c r="AI1839" s="89"/>
      <c r="AJ1839" s="89"/>
      <c r="AK1839" s="89"/>
      <c r="AL1839" s="89"/>
      <c r="AM1839" s="89"/>
      <c r="AN1839" s="239" t="str">
        <f t="shared" si="227"/>
        <v>MISSING</v>
      </c>
      <c r="AO1839" s="240" t="str">
        <f t="shared" si="228"/>
        <v xml:space="preserve"> </v>
      </c>
      <c r="AP1839" s="239" t="str">
        <f t="shared" si="229"/>
        <v>MISSING</v>
      </c>
      <c r="AQ1839" s="240" t="str">
        <f t="shared" si="230"/>
        <v/>
      </c>
      <c r="AR1839" s="107" t="str">
        <f t="shared" si="231"/>
        <v/>
      </c>
      <c r="AS1839" s="90"/>
    </row>
    <row r="1840" spans="2:45" x14ac:dyDescent="0.25">
      <c r="B1840" s="87"/>
      <c r="C1840" s="87"/>
      <c r="D1840" s="87"/>
      <c r="E1840" s="87"/>
      <c r="F1840" s="87"/>
      <c r="G1840" s="88"/>
      <c r="H1840" s="89"/>
      <c r="I1840" s="89"/>
      <c r="J1840" s="89"/>
      <c r="K1840" s="89"/>
      <c r="L1840" s="89"/>
      <c r="M1840" s="89"/>
      <c r="N1840" s="89"/>
      <c r="O1840" s="89"/>
      <c r="P1840" s="89"/>
      <c r="Q1840" s="89"/>
      <c r="R1840" s="89"/>
      <c r="S1840" s="89"/>
      <c r="T1840" s="89"/>
      <c r="U1840" s="89"/>
      <c r="V1840" s="10" t="str">
        <f t="shared" si="224"/>
        <v>MISSING</v>
      </c>
      <c r="W1840" s="240" t="str">
        <f t="shared" si="225"/>
        <v xml:space="preserve"> </v>
      </c>
      <c r="X1840" s="88"/>
      <c r="Y1840" s="9" t="str">
        <f t="shared" si="226"/>
        <v>no</v>
      </c>
      <c r="Z1840" s="89"/>
      <c r="AA1840" s="89"/>
      <c r="AB1840" s="89"/>
      <c r="AC1840" s="89"/>
      <c r="AD1840" s="89"/>
      <c r="AE1840" s="89"/>
      <c r="AF1840" s="89"/>
      <c r="AG1840" s="89"/>
      <c r="AH1840" s="89"/>
      <c r="AI1840" s="89"/>
      <c r="AJ1840" s="89"/>
      <c r="AK1840" s="89"/>
      <c r="AL1840" s="89"/>
      <c r="AM1840" s="89"/>
      <c r="AN1840" s="239" t="str">
        <f t="shared" si="227"/>
        <v>MISSING</v>
      </c>
      <c r="AO1840" s="240" t="str">
        <f t="shared" si="228"/>
        <v xml:space="preserve"> </v>
      </c>
      <c r="AP1840" s="239" t="str">
        <f t="shared" si="229"/>
        <v>MISSING</v>
      </c>
      <c r="AQ1840" s="240" t="str">
        <f t="shared" si="230"/>
        <v/>
      </c>
      <c r="AR1840" s="107" t="str">
        <f t="shared" si="231"/>
        <v/>
      </c>
      <c r="AS1840" s="90"/>
    </row>
    <row r="1841" spans="2:45" x14ac:dyDescent="0.25">
      <c r="B1841" s="87"/>
      <c r="C1841" s="87"/>
      <c r="D1841" s="87"/>
      <c r="E1841" s="87"/>
      <c r="F1841" s="87"/>
      <c r="G1841" s="88"/>
      <c r="H1841" s="89"/>
      <c r="I1841" s="89"/>
      <c r="J1841" s="89"/>
      <c r="K1841" s="89"/>
      <c r="L1841" s="89"/>
      <c r="M1841" s="89"/>
      <c r="N1841" s="89"/>
      <c r="O1841" s="89"/>
      <c r="P1841" s="89"/>
      <c r="Q1841" s="89"/>
      <c r="R1841" s="89"/>
      <c r="S1841" s="89"/>
      <c r="T1841" s="89"/>
      <c r="U1841" s="89"/>
      <c r="V1841" s="10" t="str">
        <f t="shared" si="224"/>
        <v>MISSING</v>
      </c>
      <c r="W1841" s="240" t="str">
        <f t="shared" si="225"/>
        <v xml:space="preserve"> </v>
      </c>
      <c r="X1841" s="88"/>
      <c r="Y1841" s="9" t="str">
        <f t="shared" si="226"/>
        <v>no</v>
      </c>
      <c r="Z1841" s="89"/>
      <c r="AA1841" s="89"/>
      <c r="AB1841" s="89"/>
      <c r="AC1841" s="89"/>
      <c r="AD1841" s="89"/>
      <c r="AE1841" s="89"/>
      <c r="AF1841" s="89"/>
      <c r="AG1841" s="89"/>
      <c r="AH1841" s="89"/>
      <c r="AI1841" s="89"/>
      <c r="AJ1841" s="89"/>
      <c r="AK1841" s="89"/>
      <c r="AL1841" s="89"/>
      <c r="AM1841" s="89"/>
      <c r="AN1841" s="239" t="str">
        <f t="shared" si="227"/>
        <v>MISSING</v>
      </c>
      <c r="AO1841" s="240" t="str">
        <f t="shared" si="228"/>
        <v xml:space="preserve"> </v>
      </c>
      <c r="AP1841" s="239" t="str">
        <f t="shared" si="229"/>
        <v>MISSING</v>
      </c>
      <c r="AQ1841" s="240" t="str">
        <f t="shared" si="230"/>
        <v/>
      </c>
      <c r="AR1841" s="107" t="str">
        <f t="shared" si="231"/>
        <v/>
      </c>
      <c r="AS1841" s="90"/>
    </row>
    <row r="1842" spans="2:45" x14ac:dyDescent="0.25">
      <c r="B1842" s="87"/>
      <c r="C1842" s="87"/>
      <c r="D1842" s="87"/>
      <c r="E1842" s="87"/>
      <c r="F1842" s="87"/>
      <c r="G1842" s="88"/>
      <c r="H1842" s="89"/>
      <c r="I1842" s="89"/>
      <c r="J1842" s="89"/>
      <c r="K1842" s="89"/>
      <c r="L1842" s="89"/>
      <c r="M1842" s="89"/>
      <c r="N1842" s="89"/>
      <c r="O1842" s="89"/>
      <c r="P1842" s="89"/>
      <c r="Q1842" s="89"/>
      <c r="R1842" s="89"/>
      <c r="S1842" s="89"/>
      <c r="T1842" s="89"/>
      <c r="U1842" s="89"/>
      <c r="V1842" s="10" t="str">
        <f t="shared" si="224"/>
        <v>MISSING</v>
      </c>
      <c r="W1842" s="240" t="str">
        <f t="shared" si="225"/>
        <v xml:space="preserve"> </v>
      </c>
      <c r="X1842" s="88"/>
      <c r="Y1842" s="9" t="str">
        <f t="shared" si="226"/>
        <v>no</v>
      </c>
      <c r="Z1842" s="89"/>
      <c r="AA1842" s="89"/>
      <c r="AB1842" s="89"/>
      <c r="AC1842" s="89"/>
      <c r="AD1842" s="89"/>
      <c r="AE1842" s="89"/>
      <c r="AF1842" s="89"/>
      <c r="AG1842" s="89"/>
      <c r="AH1842" s="89"/>
      <c r="AI1842" s="89"/>
      <c r="AJ1842" s="89"/>
      <c r="AK1842" s="89"/>
      <c r="AL1842" s="89"/>
      <c r="AM1842" s="89"/>
      <c r="AN1842" s="239" t="str">
        <f t="shared" si="227"/>
        <v>MISSING</v>
      </c>
      <c r="AO1842" s="240" t="str">
        <f t="shared" si="228"/>
        <v xml:space="preserve"> </v>
      </c>
      <c r="AP1842" s="239" t="str">
        <f t="shared" si="229"/>
        <v>MISSING</v>
      </c>
      <c r="AQ1842" s="240" t="str">
        <f t="shared" si="230"/>
        <v/>
      </c>
      <c r="AR1842" s="107" t="str">
        <f t="shared" si="231"/>
        <v/>
      </c>
      <c r="AS1842" s="90"/>
    </row>
    <row r="1843" spans="2:45" x14ac:dyDescent="0.25">
      <c r="B1843" s="87"/>
      <c r="C1843" s="87"/>
      <c r="D1843" s="87"/>
      <c r="E1843" s="87"/>
      <c r="F1843" s="87"/>
      <c r="G1843" s="88"/>
      <c r="H1843" s="89"/>
      <c r="I1843" s="89"/>
      <c r="J1843" s="89"/>
      <c r="K1843" s="89"/>
      <c r="L1843" s="89"/>
      <c r="M1843" s="89"/>
      <c r="N1843" s="89"/>
      <c r="O1843" s="89"/>
      <c r="P1843" s="89"/>
      <c r="Q1843" s="89"/>
      <c r="R1843" s="89"/>
      <c r="S1843" s="89"/>
      <c r="T1843" s="89"/>
      <c r="U1843" s="89"/>
      <c r="V1843" s="10" t="str">
        <f t="shared" si="224"/>
        <v>MISSING</v>
      </c>
      <c r="W1843" s="240" t="str">
        <f t="shared" si="225"/>
        <v xml:space="preserve"> </v>
      </c>
      <c r="X1843" s="88"/>
      <c r="Y1843" s="9" t="str">
        <f t="shared" si="226"/>
        <v>no</v>
      </c>
      <c r="Z1843" s="89"/>
      <c r="AA1843" s="89"/>
      <c r="AB1843" s="89"/>
      <c r="AC1843" s="89"/>
      <c r="AD1843" s="89"/>
      <c r="AE1843" s="89"/>
      <c r="AF1843" s="89"/>
      <c r="AG1843" s="89"/>
      <c r="AH1843" s="89"/>
      <c r="AI1843" s="89"/>
      <c r="AJ1843" s="89"/>
      <c r="AK1843" s="89"/>
      <c r="AL1843" s="89"/>
      <c r="AM1843" s="89"/>
      <c r="AN1843" s="239" t="str">
        <f t="shared" si="227"/>
        <v>MISSING</v>
      </c>
      <c r="AO1843" s="240" t="str">
        <f t="shared" si="228"/>
        <v xml:space="preserve"> </v>
      </c>
      <c r="AP1843" s="239" t="str">
        <f t="shared" si="229"/>
        <v>MISSING</v>
      </c>
      <c r="AQ1843" s="240" t="str">
        <f t="shared" si="230"/>
        <v/>
      </c>
      <c r="AR1843" s="107" t="str">
        <f t="shared" si="231"/>
        <v/>
      </c>
      <c r="AS1843" s="90"/>
    </row>
    <row r="1844" spans="2:45" x14ac:dyDescent="0.25">
      <c r="B1844" s="87"/>
      <c r="C1844" s="87"/>
      <c r="D1844" s="87"/>
      <c r="E1844" s="87"/>
      <c r="F1844" s="87"/>
      <c r="G1844" s="88"/>
      <c r="H1844" s="89"/>
      <c r="I1844" s="89"/>
      <c r="J1844" s="89"/>
      <c r="K1844" s="89"/>
      <c r="L1844" s="89"/>
      <c r="M1844" s="89"/>
      <c r="N1844" s="89"/>
      <c r="O1844" s="89"/>
      <c r="P1844" s="89"/>
      <c r="Q1844" s="89"/>
      <c r="R1844" s="89"/>
      <c r="S1844" s="89"/>
      <c r="T1844" s="89"/>
      <c r="U1844" s="89"/>
      <c r="V1844" s="10" t="str">
        <f t="shared" si="224"/>
        <v>MISSING</v>
      </c>
      <c r="W1844" s="240" t="str">
        <f t="shared" si="225"/>
        <v xml:space="preserve"> </v>
      </c>
      <c r="X1844" s="88"/>
      <c r="Y1844" s="9" t="str">
        <f t="shared" si="226"/>
        <v>no</v>
      </c>
      <c r="Z1844" s="89"/>
      <c r="AA1844" s="89"/>
      <c r="AB1844" s="89"/>
      <c r="AC1844" s="89"/>
      <c r="AD1844" s="89"/>
      <c r="AE1844" s="89"/>
      <c r="AF1844" s="89"/>
      <c r="AG1844" s="89"/>
      <c r="AH1844" s="89"/>
      <c r="AI1844" s="89"/>
      <c r="AJ1844" s="89"/>
      <c r="AK1844" s="89"/>
      <c r="AL1844" s="89"/>
      <c r="AM1844" s="89"/>
      <c r="AN1844" s="239" t="str">
        <f t="shared" si="227"/>
        <v>MISSING</v>
      </c>
      <c r="AO1844" s="240" t="str">
        <f t="shared" si="228"/>
        <v xml:space="preserve"> </v>
      </c>
      <c r="AP1844" s="239" t="str">
        <f t="shared" si="229"/>
        <v>MISSING</v>
      </c>
      <c r="AQ1844" s="240" t="str">
        <f t="shared" si="230"/>
        <v/>
      </c>
      <c r="AR1844" s="107" t="str">
        <f t="shared" si="231"/>
        <v/>
      </c>
      <c r="AS1844" s="90"/>
    </row>
    <row r="1845" spans="2:45" x14ac:dyDescent="0.25">
      <c r="B1845" s="87"/>
      <c r="C1845" s="87"/>
      <c r="D1845" s="87"/>
      <c r="E1845" s="87"/>
      <c r="F1845" s="87"/>
      <c r="G1845" s="88"/>
      <c r="H1845" s="89"/>
      <c r="I1845" s="89"/>
      <c r="J1845" s="89"/>
      <c r="K1845" s="89"/>
      <c r="L1845" s="89"/>
      <c r="M1845" s="89"/>
      <c r="N1845" s="89"/>
      <c r="O1845" s="89"/>
      <c r="P1845" s="89"/>
      <c r="Q1845" s="89"/>
      <c r="R1845" s="89"/>
      <c r="S1845" s="89"/>
      <c r="T1845" s="89"/>
      <c r="U1845" s="89"/>
      <c r="V1845" s="10" t="str">
        <f t="shared" si="224"/>
        <v>MISSING</v>
      </c>
      <c r="W1845" s="240" t="str">
        <f t="shared" si="225"/>
        <v xml:space="preserve"> </v>
      </c>
      <c r="X1845" s="88"/>
      <c r="Y1845" s="9" t="str">
        <f t="shared" si="226"/>
        <v>no</v>
      </c>
      <c r="Z1845" s="89"/>
      <c r="AA1845" s="89"/>
      <c r="AB1845" s="89"/>
      <c r="AC1845" s="89"/>
      <c r="AD1845" s="89"/>
      <c r="AE1845" s="89"/>
      <c r="AF1845" s="89"/>
      <c r="AG1845" s="89"/>
      <c r="AH1845" s="89"/>
      <c r="AI1845" s="89"/>
      <c r="AJ1845" s="89"/>
      <c r="AK1845" s="89"/>
      <c r="AL1845" s="89"/>
      <c r="AM1845" s="89"/>
      <c r="AN1845" s="239" t="str">
        <f t="shared" si="227"/>
        <v>MISSING</v>
      </c>
      <c r="AO1845" s="240" t="str">
        <f t="shared" si="228"/>
        <v xml:space="preserve"> </v>
      </c>
      <c r="AP1845" s="239" t="str">
        <f t="shared" si="229"/>
        <v>MISSING</v>
      </c>
      <c r="AQ1845" s="240" t="str">
        <f t="shared" si="230"/>
        <v/>
      </c>
      <c r="AR1845" s="107" t="str">
        <f t="shared" si="231"/>
        <v/>
      </c>
      <c r="AS1845" s="90"/>
    </row>
    <row r="1846" spans="2:45" x14ac:dyDescent="0.25">
      <c r="B1846" s="87"/>
      <c r="C1846" s="87"/>
      <c r="D1846" s="87"/>
      <c r="E1846" s="87"/>
      <c r="F1846" s="87"/>
      <c r="G1846" s="88"/>
      <c r="H1846" s="89"/>
      <c r="I1846" s="89"/>
      <c r="J1846" s="89"/>
      <c r="K1846" s="89"/>
      <c r="L1846" s="89"/>
      <c r="M1846" s="89"/>
      <c r="N1846" s="89"/>
      <c r="O1846" s="89"/>
      <c r="P1846" s="89"/>
      <c r="Q1846" s="89"/>
      <c r="R1846" s="89"/>
      <c r="S1846" s="89"/>
      <c r="T1846" s="89"/>
      <c r="U1846" s="89"/>
      <c r="V1846" s="10" t="str">
        <f t="shared" si="224"/>
        <v>MISSING</v>
      </c>
      <c r="W1846" s="240" t="str">
        <f t="shared" si="225"/>
        <v xml:space="preserve"> </v>
      </c>
      <c r="X1846" s="88"/>
      <c r="Y1846" s="9" t="str">
        <f t="shared" si="226"/>
        <v>no</v>
      </c>
      <c r="Z1846" s="89"/>
      <c r="AA1846" s="89"/>
      <c r="AB1846" s="89"/>
      <c r="AC1846" s="89"/>
      <c r="AD1846" s="89"/>
      <c r="AE1846" s="89"/>
      <c r="AF1846" s="89"/>
      <c r="AG1846" s="89"/>
      <c r="AH1846" s="89"/>
      <c r="AI1846" s="89"/>
      <c r="AJ1846" s="89"/>
      <c r="AK1846" s="89"/>
      <c r="AL1846" s="89"/>
      <c r="AM1846" s="89"/>
      <c r="AN1846" s="239" t="str">
        <f t="shared" si="227"/>
        <v>MISSING</v>
      </c>
      <c r="AO1846" s="240" t="str">
        <f t="shared" si="228"/>
        <v xml:space="preserve"> </v>
      </c>
      <c r="AP1846" s="239" t="str">
        <f t="shared" si="229"/>
        <v>MISSING</v>
      </c>
      <c r="AQ1846" s="240" t="str">
        <f t="shared" si="230"/>
        <v/>
      </c>
      <c r="AR1846" s="107" t="str">
        <f t="shared" si="231"/>
        <v/>
      </c>
      <c r="AS1846" s="90"/>
    </row>
    <row r="1847" spans="2:45" x14ac:dyDescent="0.25">
      <c r="B1847" s="87"/>
      <c r="C1847" s="87"/>
      <c r="D1847" s="87"/>
      <c r="E1847" s="87"/>
      <c r="F1847" s="87"/>
      <c r="G1847" s="88"/>
      <c r="H1847" s="89"/>
      <c r="I1847" s="89"/>
      <c r="J1847" s="89"/>
      <c r="K1847" s="89"/>
      <c r="L1847" s="89"/>
      <c r="M1847" s="89"/>
      <c r="N1847" s="89"/>
      <c r="O1847" s="89"/>
      <c r="P1847" s="89"/>
      <c r="Q1847" s="89"/>
      <c r="R1847" s="89"/>
      <c r="S1847" s="89"/>
      <c r="T1847" s="89"/>
      <c r="U1847" s="89"/>
      <c r="V1847" s="10" t="str">
        <f t="shared" si="224"/>
        <v>MISSING</v>
      </c>
      <c r="W1847" s="240" t="str">
        <f t="shared" si="225"/>
        <v xml:space="preserve"> </v>
      </c>
      <c r="X1847" s="88"/>
      <c r="Y1847" s="9" t="str">
        <f t="shared" si="226"/>
        <v>no</v>
      </c>
      <c r="Z1847" s="89"/>
      <c r="AA1847" s="89"/>
      <c r="AB1847" s="89"/>
      <c r="AC1847" s="89"/>
      <c r="AD1847" s="89"/>
      <c r="AE1847" s="89"/>
      <c r="AF1847" s="89"/>
      <c r="AG1847" s="89"/>
      <c r="AH1847" s="89"/>
      <c r="AI1847" s="89"/>
      <c r="AJ1847" s="89"/>
      <c r="AK1847" s="89"/>
      <c r="AL1847" s="89"/>
      <c r="AM1847" s="89"/>
      <c r="AN1847" s="239" t="str">
        <f t="shared" si="227"/>
        <v>MISSING</v>
      </c>
      <c r="AO1847" s="240" t="str">
        <f t="shared" si="228"/>
        <v xml:space="preserve"> </v>
      </c>
      <c r="AP1847" s="239" t="str">
        <f t="shared" si="229"/>
        <v>MISSING</v>
      </c>
      <c r="AQ1847" s="240" t="str">
        <f t="shared" si="230"/>
        <v/>
      </c>
      <c r="AR1847" s="107" t="str">
        <f t="shared" si="231"/>
        <v/>
      </c>
      <c r="AS1847" s="90"/>
    </row>
    <row r="1848" spans="2:45" x14ac:dyDescent="0.25">
      <c r="B1848" s="87"/>
      <c r="C1848" s="87"/>
      <c r="D1848" s="87"/>
      <c r="E1848" s="87"/>
      <c r="F1848" s="87"/>
      <c r="G1848" s="88"/>
      <c r="H1848" s="89"/>
      <c r="I1848" s="89"/>
      <c r="J1848" s="89"/>
      <c r="K1848" s="89"/>
      <c r="L1848" s="89"/>
      <c r="M1848" s="89"/>
      <c r="N1848" s="89"/>
      <c r="O1848" s="89"/>
      <c r="P1848" s="89"/>
      <c r="Q1848" s="89"/>
      <c r="R1848" s="89"/>
      <c r="S1848" s="89"/>
      <c r="T1848" s="89"/>
      <c r="U1848" s="89"/>
      <c r="V1848" s="10" t="str">
        <f t="shared" si="224"/>
        <v>MISSING</v>
      </c>
      <c r="W1848" s="240" t="str">
        <f t="shared" si="225"/>
        <v xml:space="preserve"> </v>
      </c>
      <c r="X1848" s="88"/>
      <c r="Y1848" s="9" t="str">
        <f t="shared" si="226"/>
        <v>no</v>
      </c>
      <c r="Z1848" s="89"/>
      <c r="AA1848" s="89"/>
      <c r="AB1848" s="89"/>
      <c r="AC1848" s="89"/>
      <c r="AD1848" s="89"/>
      <c r="AE1848" s="89"/>
      <c r="AF1848" s="89"/>
      <c r="AG1848" s="89"/>
      <c r="AH1848" s="89"/>
      <c r="AI1848" s="89"/>
      <c r="AJ1848" s="89"/>
      <c r="AK1848" s="89"/>
      <c r="AL1848" s="89"/>
      <c r="AM1848" s="89"/>
      <c r="AN1848" s="239" t="str">
        <f t="shared" si="227"/>
        <v>MISSING</v>
      </c>
      <c r="AO1848" s="240" t="str">
        <f t="shared" si="228"/>
        <v xml:space="preserve"> </v>
      </c>
      <c r="AP1848" s="239" t="str">
        <f t="shared" si="229"/>
        <v>MISSING</v>
      </c>
      <c r="AQ1848" s="240" t="str">
        <f t="shared" si="230"/>
        <v/>
      </c>
      <c r="AR1848" s="107" t="str">
        <f t="shared" si="231"/>
        <v/>
      </c>
      <c r="AS1848" s="90"/>
    </row>
    <row r="1849" spans="2:45" x14ac:dyDescent="0.25">
      <c r="B1849" s="87"/>
      <c r="C1849" s="87"/>
      <c r="D1849" s="87"/>
      <c r="E1849" s="87"/>
      <c r="F1849" s="87"/>
      <c r="G1849" s="88"/>
      <c r="H1849" s="89"/>
      <c r="I1849" s="89"/>
      <c r="J1849" s="89"/>
      <c r="K1849" s="89"/>
      <c r="L1849" s="89"/>
      <c r="M1849" s="89"/>
      <c r="N1849" s="89"/>
      <c r="O1849" s="89"/>
      <c r="P1849" s="89"/>
      <c r="Q1849" s="89"/>
      <c r="R1849" s="89"/>
      <c r="S1849" s="89"/>
      <c r="T1849" s="89"/>
      <c r="U1849" s="89"/>
      <c r="V1849" s="10" t="str">
        <f t="shared" si="224"/>
        <v>MISSING</v>
      </c>
      <c r="W1849" s="240" t="str">
        <f t="shared" si="225"/>
        <v xml:space="preserve"> </v>
      </c>
      <c r="X1849" s="88"/>
      <c r="Y1849" s="9" t="str">
        <f t="shared" si="226"/>
        <v>no</v>
      </c>
      <c r="Z1849" s="89"/>
      <c r="AA1849" s="89"/>
      <c r="AB1849" s="89"/>
      <c r="AC1849" s="89"/>
      <c r="AD1849" s="89"/>
      <c r="AE1849" s="89"/>
      <c r="AF1849" s="89"/>
      <c r="AG1849" s="89"/>
      <c r="AH1849" s="89"/>
      <c r="AI1849" s="89"/>
      <c r="AJ1849" s="89"/>
      <c r="AK1849" s="89"/>
      <c r="AL1849" s="89"/>
      <c r="AM1849" s="89"/>
      <c r="AN1849" s="239" t="str">
        <f t="shared" si="227"/>
        <v>MISSING</v>
      </c>
      <c r="AO1849" s="240" t="str">
        <f t="shared" si="228"/>
        <v xml:space="preserve"> </v>
      </c>
      <c r="AP1849" s="239" t="str">
        <f t="shared" si="229"/>
        <v>MISSING</v>
      </c>
      <c r="AQ1849" s="240" t="str">
        <f t="shared" si="230"/>
        <v/>
      </c>
      <c r="AR1849" s="107" t="str">
        <f t="shared" si="231"/>
        <v/>
      </c>
      <c r="AS1849" s="90"/>
    </row>
    <row r="1850" spans="2:45" x14ac:dyDescent="0.25">
      <c r="B1850" s="87"/>
      <c r="C1850" s="87"/>
      <c r="D1850" s="87"/>
      <c r="E1850" s="87"/>
      <c r="F1850" s="87"/>
      <c r="G1850" s="88"/>
      <c r="H1850" s="89"/>
      <c r="I1850" s="89"/>
      <c r="J1850" s="89"/>
      <c r="K1850" s="89"/>
      <c r="L1850" s="89"/>
      <c r="M1850" s="89"/>
      <c r="N1850" s="89"/>
      <c r="O1850" s="89"/>
      <c r="P1850" s="89"/>
      <c r="Q1850" s="89"/>
      <c r="R1850" s="89"/>
      <c r="S1850" s="89"/>
      <c r="T1850" s="89"/>
      <c r="U1850" s="89"/>
      <c r="V1850" s="10" t="str">
        <f t="shared" si="224"/>
        <v>MISSING</v>
      </c>
      <c r="W1850" s="240" t="str">
        <f t="shared" si="225"/>
        <v xml:space="preserve"> </v>
      </c>
      <c r="X1850" s="88"/>
      <c r="Y1850" s="9" t="str">
        <f t="shared" si="226"/>
        <v>no</v>
      </c>
      <c r="Z1850" s="89"/>
      <c r="AA1850" s="89"/>
      <c r="AB1850" s="89"/>
      <c r="AC1850" s="89"/>
      <c r="AD1850" s="89"/>
      <c r="AE1850" s="89"/>
      <c r="AF1850" s="89"/>
      <c r="AG1850" s="89"/>
      <c r="AH1850" s="89"/>
      <c r="AI1850" s="89"/>
      <c r="AJ1850" s="89"/>
      <c r="AK1850" s="89"/>
      <c r="AL1850" s="89"/>
      <c r="AM1850" s="89"/>
      <c r="AN1850" s="239" t="str">
        <f t="shared" si="227"/>
        <v>MISSING</v>
      </c>
      <c r="AO1850" s="240" t="str">
        <f t="shared" si="228"/>
        <v xml:space="preserve"> </v>
      </c>
      <c r="AP1850" s="239" t="str">
        <f t="shared" si="229"/>
        <v>MISSING</v>
      </c>
      <c r="AQ1850" s="240" t="str">
        <f t="shared" si="230"/>
        <v/>
      </c>
      <c r="AR1850" s="107" t="str">
        <f t="shared" si="231"/>
        <v/>
      </c>
      <c r="AS1850" s="90"/>
    </row>
    <row r="1851" spans="2:45" x14ac:dyDescent="0.25">
      <c r="B1851" s="87"/>
      <c r="C1851" s="87"/>
      <c r="D1851" s="87"/>
      <c r="E1851" s="87"/>
      <c r="F1851" s="87"/>
      <c r="G1851" s="88"/>
      <c r="H1851" s="89"/>
      <c r="I1851" s="89"/>
      <c r="J1851" s="89"/>
      <c r="K1851" s="89"/>
      <c r="L1851" s="89"/>
      <c r="M1851" s="89"/>
      <c r="N1851" s="89"/>
      <c r="O1851" s="89"/>
      <c r="P1851" s="89"/>
      <c r="Q1851" s="89"/>
      <c r="R1851" s="89"/>
      <c r="S1851" s="89"/>
      <c r="T1851" s="89"/>
      <c r="U1851" s="89"/>
      <c r="V1851" s="10" t="str">
        <f t="shared" si="224"/>
        <v>MISSING</v>
      </c>
      <c r="W1851" s="240" t="str">
        <f t="shared" si="225"/>
        <v xml:space="preserve"> </v>
      </c>
      <c r="X1851" s="88"/>
      <c r="Y1851" s="9" t="str">
        <f t="shared" si="226"/>
        <v>no</v>
      </c>
      <c r="Z1851" s="89"/>
      <c r="AA1851" s="89"/>
      <c r="AB1851" s="89"/>
      <c r="AC1851" s="89"/>
      <c r="AD1851" s="89"/>
      <c r="AE1851" s="89"/>
      <c r="AF1851" s="89"/>
      <c r="AG1851" s="89"/>
      <c r="AH1851" s="89"/>
      <c r="AI1851" s="89"/>
      <c r="AJ1851" s="89"/>
      <c r="AK1851" s="89"/>
      <c r="AL1851" s="89"/>
      <c r="AM1851" s="89"/>
      <c r="AN1851" s="239" t="str">
        <f t="shared" si="227"/>
        <v>MISSING</v>
      </c>
      <c r="AO1851" s="240" t="str">
        <f t="shared" si="228"/>
        <v xml:space="preserve"> </v>
      </c>
      <c r="AP1851" s="239" t="str">
        <f t="shared" si="229"/>
        <v>MISSING</v>
      </c>
      <c r="AQ1851" s="240" t="str">
        <f t="shared" si="230"/>
        <v/>
      </c>
      <c r="AR1851" s="107" t="str">
        <f t="shared" si="231"/>
        <v/>
      </c>
      <c r="AS1851" s="90"/>
    </row>
    <row r="1852" spans="2:45" x14ac:dyDescent="0.25">
      <c r="B1852" s="87"/>
      <c r="C1852" s="87"/>
      <c r="D1852" s="87"/>
      <c r="E1852" s="87"/>
      <c r="F1852" s="87"/>
      <c r="G1852" s="88"/>
      <c r="H1852" s="89"/>
      <c r="I1852" s="89"/>
      <c r="J1852" s="89"/>
      <c r="K1852" s="89"/>
      <c r="L1852" s="89"/>
      <c r="M1852" s="89"/>
      <c r="N1852" s="89"/>
      <c r="O1852" s="89"/>
      <c r="P1852" s="89"/>
      <c r="Q1852" s="89"/>
      <c r="R1852" s="89"/>
      <c r="S1852" s="89"/>
      <c r="T1852" s="89"/>
      <c r="U1852" s="89"/>
      <c r="V1852" s="10" t="str">
        <f t="shared" si="224"/>
        <v>MISSING</v>
      </c>
      <c r="W1852" s="240" t="str">
        <f t="shared" si="225"/>
        <v xml:space="preserve"> </v>
      </c>
      <c r="X1852" s="88"/>
      <c r="Y1852" s="9" t="str">
        <f t="shared" si="226"/>
        <v>no</v>
      </c>
      <c r="Z1852" s="89"/>
      <c r="AA1852" s="89"/>
      <c r="AB1852" s="89"/>
      <c r="AC1852" s="89"/>
      <c r="AD1852" s="89"/>
      <c r="AE1852" s="89"/>
      <c r="AF1852" s="89"/>
      <c r="AG1852" s="89"/>
      <c r="AH1852" s="89"/>
      <c r="AI1852" s="89"/>
      <c r="AJ1852" s="89"/>
      <c r="AK1852" s="89"/>
      <c r="AL1852" s="89"/>
      <c r="AM1852" s="89"/>
      <c r="AN1852" s="239" t="str">
        <f t="shared" si="227"/>
        <v>MISSING</v>
      </c>
      <c r="AO1852" s="240" t="str">
        <f t="shared" si="228"/>
        <v xml:space="preserve"> </v>
      </c>
      <c r="AP1852" s="239" t="str">
        <f t="shared" si="229"/>
        <v>MISSING</v>
      </c>
      <c r="AQ1852" s="240" t="str">
        <f t="shared" si="230"/>
        <v/>
      </c>
      <c r="AR1852" s="107" t="str">
        <f t="shared" si="231"/>
        <v/>
      </c>
      <c r="AS1852" s="90"/>
    </row>
    <row r="1853" spans="2:45" x14ac:dyDescent="0.25">
      <c r="B1853" s="87"/>
      <c r="C1853" s="87"/>
      <c r="D1853" s="87"/>
      <c r="E1853" s="87"/>
      <c r="F1853" s="87"/>
      <c r="G1853" s="88"/>
      <c r="H1853" s="89"/>
      <c r="I1853" s="89"/>
      <c r="J1853" s="89"/>
      <c r="K1853" s="89"/>
      <c r="L1853" s="89"/>
      <c r="M1853" s="89"/>
      <c r="N1853" s="89"/>
      <c r="O1853" s="89"/>
      <c r="P1853" s="89"/>
      <c r="Q1853" s="89"/>
      <c r="R1853" s="89"/>
      <c r="S1853" s="89"/>
      <c r="T1853" s="89"/>
      <c r="U1853" s="89"/>
      <c r="V1853" s="10" t="str">
        <f t="shared" si="224"/>
        <v>MISSING</v>
      </c>
      <c r="W1853" s="240" t="str">
        <f t="shared" si="225"/>
        <v xml:space="preserve"> </v>
      </c>
      <c r="X1853" s="88"/>
      <c r="Y1853" s="9" t="str">
        <f t="shared" si="226"/>
        <v>no</v>
      </c>
      <c r="Z1853" s="89"/>
      <c r="AA1853" s="89"/>
      <c r="AB1853" s="89"/>
      <c r="AC1853" s="89"/>
      <c r="AD1853" s="89"/>
      <c r="AE1853" s="89"/>
      <c r="AF1853" s="89"/>
      <c r="AG1853" s="89"/>
      <c r="AH1853" s="89"/>
      <c r="AI1853" s="89"/>
      <c r="AJ1853" s="89"/>
      <c r="AK1853" s="89"/>
      <c r="AL1853" s="89"/>
      <c r="AM1853" s="89"/>
      <c r="AN1853" s="239" t="str">
        <f t="shared" si="227"/>
        <v>MISSING</v>
      </c>
      <c r="AO1853" s="240" t="str">
        <f t="shared" si="228"/>
        <v xml:space="preserve"> </v>
      </c>
      <c r="AP1853" s="239" t="str">
        <f t="shared" si="229"/>
        <v>MISSING</v>
      </c>
      <c r="AQ1853" s="240" t="str">
        <f t="shared" si="230"/>
        <v/>
      </c>
      <c r="AR1853" s="107" t="str">
        <f t="shared" si="231"/>
        <v/>
      </c>
      <c r="AS1853" s="90"/>
    </row>
    <row r="1854" spans="2:45" x14ac:dyDescent="0.25">
      <c r="B1854" s="87"/>
      <c r="C1854" s="87"/>
      <c r="D1854" s="87"/>
      <c r="E1854" s="87"/>
      <c r="F1854" s="87"/>
      <c r="G1854" s="88"/>
      <c r="H1854" s="89"/>
      <c r="I1854" s="89"/>
      <c r="J1854" s="89"/>
      <c r="K1854" s="89"/>
      <c r="L1854" s="89"/>
      <c r="M1854" s="89"/>
      <c r="N1854" s="89"/>
      <c r="O1854" s="89"/>
      <c r="P1854" s="89"/>
      <c r="Q1854" s="89"/>
      <c r="R1854" s="89"/>
      <c r="S1854" s="89"/>
      <c r="T1854" s="89"/>
      <c r="U1854" s="89"/>
      <c r="V1854" s="10" t="str">
        <f t="shared" si="224"/>
        <v>MISSING</v>
      </c>
      <c r="W1854" s="240" t="str">
        <f t="shared" si="225"/>
        <v xml:space="preserve"> </v>
      </c>
      <c r="X1854" s="88"/>
      <c r="Y1854" s="9" t="str">
        <f t="shared" si="226"/>
        <v>no</v>
      </c>
      <c r="Z1854" s="89"/>
      <c r="AA1854" s="89"/>
      <c r="AB1854" s="89"/>
      <c r="AC1854" s="89"/>
      <c r="AD1854" s="89"/>
      <c r="AE1854" s="89"/>
      <c r="AF1854" s="89"/>
      <c r="AG1854" s="89"/>
      <c r="AH1854" s="89"/>
      <c r="AI1854" s="89"/>
      <c r="AJ1854" s="89"/>
      <c r="AK1854" s="89"/>
      <c r="AL1854" s="89"/>
      <c r="AM1854" s="89"/>
      <c r="AN1854" s="239" t="str">
        <f t="shared" si="227"/>
        <v>MISSING</v>
      </c>
      <c r="AO1854" s="240" t="str">
        <f t="shared" si="228"/>
        <v xml:space="preserve"> </v>
      </c>
      <c r="AP1854" s="239" t="str">
        <f t="shared" si="229"/>
        <v>MISSING</v>
      </c>
      <c r="AQ1854" s="240" t="str">
        <f t="shared" si="230"/>
        <v/>
      </c>
      <c r="AR1854" s="107" t="str">
        <f t="shared" si="231"/>
        <v/>
      </c>
      <c r="AS1854" s="90"/>
    </row>
    <row r="1855" spans="2:45" x14ac:dyDescent="0.25">
      <c r="B1855" s="87"/>
      <c r="C1855" s="87"/>
      <c r="D1855" s="87"/>
      <c r="E1855" s="87"/>
      <c r="F1855" s="87"/>
      <c r="G1855" s="88"/>
      <c r="H1855" s="89"/>
      <c r="I1855" s="89"/>
      <c r="J1855" s="89"/>
      <c r="K1855" s="89"/>
      <c r="L1855" s="89"/>
      <c r="M1855" s="89"/>
      <c r="N1855" s="89"/>
      <c r="O1855" s="89"/>
      <c r="P1855" s="89"/>
      <c r="Q1855" s="89"/>
      <c r="R1855" s="89"/>
      <c r="S1855" s="89"/>
      <c r="T1855" s="89"/>
      <c r="U1855" s="89"/>
      <c r="V1855" s="10" t="str">
        <f t="shared" si="224"/>
        <v>MISSING</v>
      </c>
      <c r="W1855" s="240" t="str">
        <f t="shared" si="225"/>
        <v xml:space="preserve"> </v>
      </c>
      <c r="X1855" s="88"/>
      <c r="Y1855" s="9" t="str">
        <f t="shared" si="226"/>
        <v>no</v>
      </c>
      <c r="Z1855" s="89"/>
      <c r="AA1855" s="89"/>
      <c r="AB1855" s="89"/>
      <c r="AC1855" s="89"/>
      <c r="AD1855" s="89"/>
      <c r="AE1855" s="89"/>
      <c r="AF1855" s="89"/>
      <c r="AG1855" s="89"/>
      <c r="AH1855" s="89"/>
      <c r="AI1855" s="89"/>
      <c r="AJ1855" s="89"/>
      <c r="AK1855" s="89"/>
      <c r="AL1855" s="89"/>
      <c r="AM1855" s="89"/>
      <c r="AN1855" s="239" t="str">
        <f t="shared" si="227"/>
        <v>MISSING</v>
      </c>
      <c r="AO1855" s="240" t="str">
        <f t="shared" si="228"/>
        <v xml:space="preserve"> </v>
      </c>
      <c r="AP1855" s="239" t="str">
        <f t="shared" si="229"/>
        <v>MISSING</v>
      </c>
      <c r="AQ1855" s="240" t="str">
        <f t="shared" si="230"/>
        <v/>
      </c>
      <c r="AR1855" s="107" t="str">
        <f t="shared" si="231"/>
        <v/>
      </c>
      <c r="AS1855" s="90"/>
    </row>
    <row r="1856" spans="2:45" x14ac:dyDescent="0.25">
      <c r="B1856" s="87"/>
      <c r="C1856" s="87"/>
      <c r="D1856" s="87"/>
      <c r="E1856" s="87"/>
      <c r="F1856" s="87"/>
      <c r="G1856" s="88"/>
      <c r="H1856" s="89"/>
      <c r="I1856" s="89"/>
      <c r="J1856" s="89"/>
      <c r="K1856" s="89"/>
      <c r="L1856" s="89"/>
      <c r="M1856" s="89"/>
      <c r="N1856" s="89"/>
      <c r="O1856" s="89"/>
      <c r="P1856" s="89"/>
      <c r="Q1856" s="89"/>
      <c r="R1856" s="89"/>
      <c r="S1856" s="89"/>
      <c r="T1856" s="89"/>
      <c r="U1856" s="89"/>
      <c r="V1856" s="10" t="str">
        <f t="shared" si="224"/>
        <v>MISSING</v>
      </c>
      <c r="W1856" s="240" t="str">
        <f t="shared" si="225"/>
        <v xml:space="preserve"> </v>
      </c>
      <c r="X1856" s="88"/>
      <c r="Y1856" s="9" t="str">
        <f t="shared" si="226"/>
        <v>no</v>
      </c>
      <c r="Z1856" s="89"/>
      <c r="AA1856" s="89"/>
      <c r="AB1856" s="89"/>
      <c r="AC1856" s="89"/>
      <c r="AD1856" s="89"/>
      <c r="AE1856" s="89"/>
      <c r="AF1856" s="89"/>
      <c r="AG1856" s="89"/>
      <c r="AH1856" s="89"/>
      <c r="AI1856" s="89"/>
      <c r="AJ1856" s="89"/>
      <c r="AK1856" s="89"/>
      <c r="AL1856" s="89"/>
      <c r="AM1856" s="89"/>
      <c r="AN1856" s="239" t="str">
        <f t="shared" si="227"/>
        <v>MISSING</v>
      </c>
      <c r="AO1856" s="240" t="str">
        <f t="shared" si="228"/>
        <v xml:space="preserve"> </v>
      </c>
      <c r="AP1856" s="239" t="str">
        <f t="shared" si="229"/>
        <v>MISSING</v>
      </c>
      <c r="AQ1856" s="240" t="str">
        <f t="shared" si="230"/>
        <v/>
      </c>
      <c r="AR1856" s="107" t="str">
        <f t="shared" si="231"/>
        <v/>
      </c>
      <c r="AS1856" s="90"/>
    </row>
    <row r="1857" spans="2:45" x14ac:dyDescent="0.25">
      <c r="B1857" s="87"/>
      <c r="C1857" s="87"/>
      <c r="D1857" s="87"/>
      <c r="E1857" s="87"/>
      <c r="F1857" s="87"/>
      <c r="G1857" s="88"/>
      <c r="H1857" s="89"/>
      <c r="I1857" s="89"/>
      <c r="J1857" s="89"/>
      <c r="K1857" s="89"/>
      <c r="L1857" s="89"/>
      <c r="M1857" s="89"/>
      <c r="N1857" s="89"/>
      <c r="O1857" s="89"/>
      <c r="P1857" s="89"/>
      <c r="Q1857" s="89"/>
      <c r="R1857" s="89"/>
      <c r="S1857" s="89"/>
      <c r="T1857" s="89"/>
      <c r="U1857" s="89"/>
      <c r="V1857" s="10" t="str">
        <f t="shared" si="224"/>
        <v>MISSING</v>
      </c>
      <c r="W1857" s="240" t="str">
        <f t="shared" si="225"/>
        <v xml:space="preserve"> </v>
      </c>
      <c r="X1857" s="88"/>
      <c r="Y1857" s="9" t="str">
        <f t="shared" si="226"/>
        <v>no</v>
      </c>
      <c r="Z1857" s="89"/>
      <c r="AA1857" s="89"/>
      <c r="AB1857" s="89"/>
      <c r="AC1857" s="89"/>
      <c r="AD1857" s="89"/>
      <c r="AE1857" s="89"/>
      <c r="AF1857" s="89"/>
      <c r="AG1857" s="89"/>
      <c r="AH1857" s="89"/>
      <c r="AI1857" s="89"/>
      <c r="AJ1857" s="89"/>
      <c r="AK1857" s="89"/>
      <c r="AL1857" s="89"/>
      <c r="AM1857" s="89"/>
      <c r="AN1857" s="239" t="str">
        <f t="shared" si="227"/>
        <v>MISSING</v>
      </c>
      <c r="AO1857" s="240" t="str">
        <f t="shared" si="228"/>
        <v xml:space="preserve"> </v>
      </c>
      <c r="AP1857" s="239" t="str">
        <f t="shared" si="229"/>
        <v>MISSING</v>
      </c>
      <c r="AQ1857" s="240" t="str">
        <f t="shared" si="230"/>
        <v/>
      </c>
      <c r="AR1857" s="107" t="str">
        <f t="shared" si="231"/>
        <v/>
      </c>
      <c r="AS1857" s="90"/>
    </row>
    <row r="1858" spans="2:45" x14ac:dyDescent="0.25">
      <c r="B1858" s="87"/>
      <c r="C1858" s="87"/>
      <c r="D1858" s="87"/>
      <c r="E1858" s="87"/>
      <c r="F1858" s="87"/>
      <c r="G1858" s="88"/>
      <c r="H1858" s="89"/>
      <c r="I1858" s="89"/>
      <c r="J1858" s="89"/>
      <c r="K1858" s="89"/>
      <c r="L1858" s="89"/>
      <c r="M1858" s="89"/>
      <c r="N1858" s="89"/>
      <c r="O1858" s="89"/>
      <c r="P1858" s="89"/>
      <c r="Q1858" s="89"/>
      <c r="R1858" s="89"/>
      <c r="S1858" s="89"/>
      <c r="T1858" s="89"/>
      <c r="U1858" s="89"/>
      <c r="V1858" s="10" t="str">
        <f t="shared" si="224"/>
        <v>MISSING</v>
      </c>
      <c r="W1858" s="240" t="str">
        <f t="shared" si="225"/>
        <v xml:space="preserve"> </v>
      </c>
      <c r="X1858" s="88"/>
      <c r="Y1858" s="9" t="str">
        <f t="shared" si="226"/>
        <v>no</v>
      </c>
      <c r="Z1858" s="89"/>
      <c r="AA1858" s="89"/>
      <c r="AB1858" s="89"/>
      <c r="AC1858" s="89"/>
      <c r="AD1858" s="89"/>
      <c r="AE1858" s="89"/>
      <c r="AF1858" s="89"/>
      <c r="AG1858" s="89"/>
      <c r="AH1858" s="89"/>
      <c r="AI1858" s="89"/>
      <c r="AJ1858" s="89"/>
      <c r="AK1858" s="89"/>
      <c r="AL1858" s="89"/>
      <c r="AM1858" s="89"/>
      <c r="AN1858" s="239" t="str">
        <f t="shared" si="227"/>
        <v>MISSING</v>
      </c>
      <c r="AO1858" s="240" t="str">
        <f t="shared" si="228"/>
        <v xml:space="preserve"> </v>
      </c>
      <c r="AP1858" s="239" t="str">
        <f t="shared" si="229"/>
        <v>MISSING</v>
      </c>
      <c r="AQ1858" s="240" t="str">
        <f t="shared" si="230"/>
        <v/>
      </c>
      <c r="AR1858" s="107" t="str">
        <f t="shared" si="231"/>
        <v/>
      </c>
      <c r="AS1858" s="90"/>
    </row>
    <row r="1859" spans="2:45" x14ac:dyDescent="0.25">
      <c r="B1859" s="87"/>
      <c r="C1859" s="87"/>
      <c r="D1859" s="87"/>
      <c r="E1859" s="87"/>
      <c r="F1859" s="87"/>
      <c r="G1859" s="88"/>
      <c r="H1859" s="89"/>
      <c r="I1859" s="89"/>
      <c r="J1859" s="89"/>
      <c r="K1859" s="89"/>
      <c r="L1859" s="89"/>
      <c r="M1859" s="89"/>
      <c r="N1859" s="89"/>
      <c r="O1859" s="89"/>
      <c r="P1859" s="89"/>
      <c r="Q1859" s="89"/>
      <c r="R1859" s="89"/>
      <c r="S1859" s="89"/>
      <c r="T1859" s="89"/>
      <c r="U1859" s="89"/>
      <c r="V1859" s="10" t="str">
        <f t="shared" si="224"/>
        <v>MISSING</v>
      </c>
      <c r="W1859" s="240" t="str">
        <f t="shared" si="225"/>
        <v xml:space="preserve"> </v>
      </c>
      <c r="X1859" s="88"/>
      <c r="Y1859" s="9" t="str">
        <f t="shared" si="226"/>
        <v>no</v>
      </c>
      <c r="Z1859" s="89"/>
      <c r="AA1859" s="89"/>
      <c r="AB1859" s="89"/>
      <c r="AC1859" s="89"/>
      <c r="AD1859" s="89"/>
      <c r="AE1859" s="89"/>
      <c r="AF1859" s="89"/>
      <c r="AG1859" s="89"/>
      <c r="AH1859" s="89"/>
      <c r="AI1859" s="89"/>
      <c r="AJ1859" s="89"/>
      <c r="AK1859" s="89"/>
      <c r="AL1859" s="89"/>
      <c r="AM1859" s="89"/>
      <c r="AN1859" s="239" t="str">
        <f t="shared" si="227"/>
        <v>MISSING</v>
      </c>
      <c r="AO1859" s="240" t="str">
        <f t="shared" si="228"/>
        <v xml:space="preserve"> </v>
      </c>
      <c r="AP1859" s="239" t="str">
        <f t="shared" si="229"/>
        <v>MISSING</v>
      </c>
      <c r="AQ1859" s="240" t="str">
        <f t="shared" si="230"/>
        <v/>
      </c>
      <c r="AR1859" s="107" t="str">
        <f t="shared" si="231"/>
        <v/>
      </c>
      <c r="AS1859" s="90"/>
    </row>
    <row r="1860" spans="2:45" x14ac:dyDescent="0.25">
      <c r="B1860" s="87"/>
      <c r="C1860" s="87"/>
      <c r="D1860" s="87"/>
      <c r="E1860" s="87"/>
      <c r="F1860" s="87"/>
      <c r="G1860" s="88"/>
      <c r="H1860" s="89"/>
      <c r="I1860" s="89"/>
      <c r="J1860" s="89"/>
      <c r="K1860" s="89"/>
      <c r="L1860" s="89"/>
      <c r="M1860" s="89"/>
      <c r="N1860" s="89"/>
      <c r="O1860" s="89"/>
      <c r="P1860" s="89"/>
      <c r="Q1860" s="89"/>
      <c r="R1860" s="89"/>
      <c r="S1860" s="89"/>
      <c r="T1860" s="89"/>
      <c r="U1860" s="89"/>
      <c r="V1860" s="10" t="str">
        <f t="shared" ref="V1860:V1923" si="232">IF((COUNTBLANK(H1860:U1860))&lt;4,(AVERAGE(H1860:U1860)*14),"MISSING")</f>
        <v>MISSING</v>
      </c>
      <c r="W1860" s="240" t="str">
        <f t="shared" ref="W1860:W1923" si="233">IF(V1860="MISSING"," ",IF(V1860&lt;43,"Low",IF(V1860&lt;61,"Moderate",IF(V1860&gt;=61,"High"," "))))</f>
        <v xml:space="preserve"> </v>
      </c>
      <c r="X1860" s="88"/>
      <c r="Y1860" s="9" t="str">
        <f t="shared" ref="Y1860:Y1923" si="234">IF(X1860-M1860&gt;13,"yes","no")</f>
        <v>no</v>
      </c>
      <c r="Z1860" s="89"/>
      <c r="AA1860" s="89"/>
      <c r="AB1860" s="89"/>
      <c r="AC1860" s="89"/>
      <c r="AD1860" s="89"/>
      <c r="AE1860" s="89"/>
      <c r="AF1860" s="89"/>
      <c r="AG1860" s="89"/>
      <c r="AH1860" s="89"/>
      <c r="AI1860" s="89"/>
      <c r="AJ1860" s="89"/>
      <c r="AK1860" s="89"/>
      <c r="AL1860" s="89"/>
      <c r="AM1860" s="89"/>
      <c r="AN1860" s="239" t="str">
        <f t="shared" ref="AN1860:AN1923" si="235">IF((COUNTBLANK(Z1860:AM1860))&lt;4,(AVERAGE(Z1860:AM1860)*14),"MISSING")</f>
        <v>MISSING</v>
      </c>
      <c r="AO1860" s="240" t="str">
        <f t="shared" ref="AO1860:AO1923" si="236">IF(AN1860="MISSING"," ",IF(AN1860&lt;43,"Low",IF(AN1860&lt;61,"Moderate",IF(AN1860&gt;=61,"High"," "))))</f>
        <v xml:space="preserve"> </v>
      </c>
      <c r="AP1860" s="239" t="str">
        <f t="shared" ref="AP1860:AP1923" si="237">IFERROR(VALUE(AN1860)-VALUE(V1860),"MISSING")</f>
        <v>MISSING</v>
      </c>
      <c r="AQ1860" s="240" t="str">
        <f t="shared" ref="AQ1860:AQ1923" si="238">IF(AP1860="MISSING","",IF(AP1860&gt;2,"yes",IF(AP1860&lt;3,"no")))</f>
        <v/>
      </c>
      <c r="AR1860" s="107" t="str">
        <f t="shared" ref="AR1860:AR1923" si="239">IF(AP1860="MISSING","",IF(AP1860&lt;-2,"yes",IF(AQ1860&gt;-3,"no")))</f>
        <v/>
      </c>
      <c r="AS1860" s="90"/>
    </row>
    <row r="1861" spans="2:45" x14ac:dyDescent="0.25">
      <c r="B1861" s="87"/>
      <c r="C1861" s="87"/>
      <c r="D1861" s="87"/>
      <c r="E1861" s="87"/>
      <c r="F1861" s="87"/>
      <c r="G1861" s="88"/>
      <c r="H1861" s="89"/>
      <c r="I1861" s="89"/>
      <c r="J1861" s="89"/>
      <c r="K1861" s="89"/>
      <c r="L1861" s="89"/>
      <c r="M1861" s="89"/>
      <c r="N1861" s="89"/>
      <c r="O1861" s="89"/>
      <c r="P1861" s="89"/>
      <c r="Q1861" s="89"/>
      <c r="R1861" s="89"/>
      <c r="S1861" s="89"/>
      <c r="T1861" s="89"/>
      <c r="U1861" s="89"/>
      <c r="V1861" s="10" t="str">
        <f t="shared" si="232"/>
        <v>MISSING</v>
      </c>
      <c r="W1861" s="240" t="str">
        <f t="shared" si="233"/>
        <v xml:space="preserve"> </v>
      </c>
      <c r="X1861" s="88"/>
      <c r="Y1861" s="9" t="str">
        <f t="shared" si="234"/>
        <v>no</v>
      </c>
      <c r="Z1861" s="89"/>
      <c r="AA1861" s="89"/>
      <c r="AB1861" s="89"/>
      <c r="AC1861" s="89"/>
      <c r="AD1861" s="89"/>
      <c r="AE1861" s="89"/>
      <c r="AF1861" s="89"/>
      <c r="AG1861" s="89"/>
      <c r="AH1861" s="89"/>
      <c r="AI1861" s="89"/>
      <c r="AJ1861" s="89"/>
      <c r="AK1861" s="89"/>
      <c r="AL1861" s="89"/>
      <c r="AM1861" s="89"/>
      <c r="AN1861" s="239" t="str">
        <f t="shared" si="235"/>
        <v>MISSING</v>
      </c>
      <c r="AO1861" s="240" t="str">
        <f t="shared" si="236"/>
        <v xml:space="preserve"> </v>
      </c>
      <c r="AP1861" s="239" t="str">
        <f t="shared" si="237"/>
        <v>MISSING</v>
      </c>
      <c r="AQ1861" s="240" t="str">
        <f t="shared" si="238"/>
        <v/>
      </c>
      <c r="AR1861" s="107" t="str">
        <f t="shared" si="239"/>
        <v/>
      </c>
      <c r="AS1861" s="90"/>
    </row>
    <row r="1862" spans="2:45" x14ac:dyDescent="0.25">
      <c r="B1862" s="87"/>
      <c r="C1862" s="87"/>
      <c r="D1862" s="87"/>
      <c r="E1862" s="87"/>
      <c r="F1862" s="87"/>
      <c r="G1862" s="88"/>
      <c r="H1862" s="89"/>
      <c r="I1862" s="89"/>
      <c r="J1862" s="89"/>
      <c r="K1862" s="89"/>
      <c r="L1862" s="89"/>
      <c r="M1862" s="89"/>
      <c r="N1862" s="89"/>
      <c r="O1862" s="89"/>
      <c r="P1862" s="89"/>
      <c r="Q1862" s="89"/>
      <c r="R1862" s="89"/>
      <c r="S1862" s="89"/>
      <c r="T1862" s="89"/>
      <c r="U1862" s="89"/>
      <c r="V1862" s="10" t="str">
        <f t="shared" si="232"/>
        <v>MISSING</v>
      </c>
      <c r="W1862" s="240" t="str">
        <f t="shared" si="233"/>
        <v xml:space="preserve"> </v>
      </c>
      <c r="X1862" s="88"/>
      <c r="Y1862" s="9" t="str">
        <f t="shared" si="234"/>
        <v>no</v>
      </c>
      <c r="Z1862" s="89"/>
      <c r="AA1862" s="89"/>
      <c r="AB1862" s="89"/>
      <c r="AC1862" s="89"/>
      <c r="AD1862" s="89"/>
      <c r="AE1862" s="89"/>
      <c r="AF1862" s="89"/>
      <c r="AG1862" s="89"/>
      <c r="AH1862" s="89"/>
      <c r="AI1862" s="89"/>
      <c r="AJ1862" s="89"/>
      <c r="AK1862" s="89"/>
      <c r="AL1862" s="89"/>
      <c r="AM1862" s="89"/>
      <c r="AN1862" s="239" t="str">
        <f t="shared" si="235"/>
        <v>MISSING</v>
      </c>
      <c r="AO1862" s="240" t="str">
        <f t="shared" si="236"/>
        <v xml:space="preserve"> </v>
      </c>
      <c r="AP1862" s="239" t="str">
        <f t="shared" si="237"/>
        <v>MISSING</v>
      </c>
      <c r="AQ1862" s="240" t="str">
        <f t="shared" si="238"/>
        <v/>
      </c>
      <c r="AR1862" s="107" t="str">
        <f t="shared" si="239"/>
        <v/>
      </c>
      <c r="AS1862" s="90"/>
    </row>
    <row r="1863" spans="2:45" x14ac:dyDescent="0.25">
      <c r="B1863" s="87"/>
      <c r="C1863" s="87"/>
      <c r="D1863" s="87"/>
      <c r="E1863" s="87"/>
      <c r="F1863" s="87"/>
      <c r="G1863" s="88"/>
      <c r="H1863" s="89"/>
      <c r="I1863" s="89"/>
      <c r="J1863" s="89"/>
      <c r="K1863" s="89"/>
      <c r="L1863" s="89"/>
      <c r="M1863" s="89"/>
      <c r="N1863" s="89"/>
      <c r="O1863" s="89"/>
      <c r="P1863" s="89"/>
      <c r="Q1863" s="89"/>
      <c r="R1863" s="89"/>
      <c r="S1863" s="89"/>
      <c r="T1863" s="89"/>
      <c r="U1863" s="89"/>
      <c r="V1863" s="10" t="str">
        <f t="shared" si="232"/>
        <v>MISSING</v>
      </c>
      <c r="W1863" s="240" t="str">
        <f t="shared" si="233"/>
        <v xml:space="preserve"> </v>
      </c>
      <c r="X1863" s="88"/>
      <c r="Y1863" s="9" t="str">
        <f t="shared" si="234"/>
        <v>no</v>
      </c>
      <c r="Z1863" s="89"/>
      <c r="AA1863" s="89"/>
      <c r="AB1863" s="89"/>
      <c r="AC1863" s="89"/>
      <c r="AD1863" s="89"/>
      <c r="AE1863" s="89"/>
      <c r="AF1863" s="89"/>
      <c r="AG1863" s="89"/>
      <c r="AH1863" s="89"/>
      <c r="AI1863" s="89"/>
      <c r="AJ1863" s="89"/>
      <c r="AK1863" s="89"/>
      <c r="AL1863" s="89"/>
      <c r="AM1863" s="89"/>
      <c r="AN1863" s="239" t="str">
        <f t="shared" si="235"/>
        <v>MISSING</v>
      </c>
      <c r="AO1863" s="240" t="str">
        <f t="shared" si="236"/>
        <v xml:space="preserve"> </v>
      </c>
      <c r="AP1863" s="239" t="str">
        <f t="shared" si="237"/>
        <v>MISSING</v>
      </c>
      <c r="AQ1863" s="240" t="str">
        <f t="shared" si="238"/>
        <v/>
      </c>
      <c r="AR1863" s="107" t="str">
        <f t="shared" si="239"/>
        <v/>
      </c>
      <c r="AS1863" s="90"/>
    </row>
    <row r="1864" spans="2:45" x14ac:dyDescent="0.25">
      <c r="B1864" s="87"/>
      <c r="C1864" s="87"/>
      <c r="D1864" s="87"/>
      <c r="E1864" s="87"/>
      <c r="F1864" s="87"/>
      <c r="G1864" s="88"/>
      <c r="H1864" s="89"/>
      <c r="I1864" s="89"/>
      <c r="J1864" s="89"/>
      <c r="K1864" s="89"/>
      <c r="L1864" s="89"/>
      <c r="M1864" s="89"/>
      <c r="N1864" s="89"/>
      <c r="O1864" s="89"/>
      <c r="P1864" s="89"/>
      <c r="Q1864" s="89"/>
      <c r="R1864" s="89"/>
      <c r="S1864" s="89"/>
      <c r="T1864" s="89"/>
      <c r="U1864" s="89"/>
      <c r="V1864" s="10" t="str">
        <f t="shared" si="232"/>
        <v>MISSING</v>
      </c>
      <c r="W1864" s="240" t="str">
        <f t="shared" si="233"/>
        <v xml:space="preserve"> </v>
      </c>
      <c r="X1864" s="88"/>
      <c r="Y1864" s="9" t="str">
        <f t="shared" si="234"/>
        <v>no</v>
      </c>
      <c r="Z1864" s="89"/>
      <c r="AA1864" s="89"/>
      <c r="AB1864" s="89"/>
      <c r="AC1864" s="89"/>
      <c r="AD1864" s="89"/>
      <c r="AE1864" s="89"/>
      <c r="AF1864" s="89"/>
      <c r="AG1864" s="89"/>
      <c r="AH1864" s="89"/>
      <c r="AI1864" s="89"/>
      <c r="AJ1864" s="89"/>
      <c r="AK1864" s="89"/>
      <c r="AL1864" s="89"/>
      <c r="AM1864" s="89"/>
      <c r="AN1864" s="239" t="str">
        <f t="shared" si="235"/>
        <v>MISSING</v>
      </c>
      <c r="AO1864" s="240" t="str">
        <f t="shared" si="236"/>
        <v xml:space="preserve"> </v>
      </c>
      <c r="AP1864" s="239" t="str">
        <f t="shared" si="237"/>
        <v>MISSING</v>
      </c>
      <c r="AQ1864" s="240" t="str">
        <f t="shared" si="238"/>
        <v/>
      </c>
      <c r="AR1864" s="107" t="str">
        <f t="shared" si="239"/>
        <v/>
      </c>
      <c r="AS1864" s="90"/>
    </row>
    <row r="1865" spans="2:45" x14ac:dyDescent="0.25">
      <c r="B1865" s="87"/>
      <c r="C1865" s="87"/>
      <c r="D1865" s="87"/>
      <c r="E1865" s="87"/>
      <c r="F1865" s="87"/>
      <c r="G1865" s="88"/>
      <c r="H1865" s="89"/>
      <c r="I1865" s="89"/>
      <c r="J1865" s="89"/>
      <c r="K1865" s="89"/>
      <c r="L1865" s="89"/>
      <c r="M1865" s="89"/>
      <c r="N1865" s="89"/>
      <c r="O1865" s="89"/>
      <c r="P1865" s="89"/>
      <c r="Q1865" s="89"/>
      <c r="R1865" s="89"/>
      <c r="S1865" s="89"/>
      <c r="T1865" s="89"/>
      <c r="U1865" s="89"/>
      <c r="V1865" s="10" t="str">
        <f t="shared" si="232"/>
        <v>MISSING</v>
      </c>
      <c r="W1865" s="240" t="str">
        <f t="shared" si="233"/>
        <v xml:space="preserve"> </v>
      </c>
      <c r="X1865" s="88"/>
      <c r="Y1865" s="9" t="str">
        <f t="shared" si="234"/>
        <v>no</v>
      </c>
      <c r="Z1865" s="89"/>
      <c r="AA1865" s="89"/>
      <c r="AB1865" s="89"/>
      <c r="AC1865" s="89"/>
      <c r="AD1865" s="89"/>
      <c r="AE1865" s="89"/>
      <c r="AF1865" s="89"/>
      <c r="AG1865" s="89"/>
      <c r="AH1865" s="89"/>
      <c r="AI1865" s="89"/>
      <c r="AJ1865" s="89"/>
      <c r="AK1865" s="89"/>
      <c r="AL1865" s="89"/>
      <c r="AM1865" s="89"/>
      <c r="AN1865" s="239" t="str">
        <f t="shared" si="235"/>
        <v>MISSING</v>
      </c>
      <c r="AO1865" s="240" t="str">
        <f t="shared" si="236"/>
        <v xml:space="preserve"> </v>
      </c>
      <c r="AP1865" s="239" t="str">
        <f t="shared" si="237"/>
        <v>MISSING</v>
      </c>
      <c r="AQ1865" s="240" t="str">
        <f t="shared" si="238"/>
        <v/>
      </c>
      <c r="AR1865" s="107" t="str">
        <f t="shared" si="239"/>
        <v/>
      </c>
      <c r="AS1865" s="90"/>
    </row>
    <row r="1866" spans="2:45" x14ac:dyDescent="0.25">
      <c r="B1866" s="87"/>
      <c r="C1866" s="87"/>
      <c r="D1866" s="87"/>
      <c r="E1866" s="87"/>
      <c r="F1866" s="87"/>
      <c r="G1866" s="88"/>
      <c r="H1866" s="89"/>
      <c r="I1866" s="89"/>
      <c r="J1866" s="89"/>
      <c r="K1866" s="89"/>
      <c r="L1866" s="89"/>
      <c r="M1866" s="89"/>
      <c r="N1866" s="89"/>
      <c r="O1866" s="89"/>
      <c r="P1866" s="89"/>
      <c r="Q1866" s="89"/>
      <c r="R1866" s="89"/>
      <c r="S1866" s="89"/>
      <c r="T1866" s="89"/>
      <c r="U1866" s="89"/>
      <c r="V1866" s="10" t="str">
        <f t="shared" si="232"/>
        <v>MISSING</v>
      </c>
      <c r="W1866" s="240" t="str">
        <f t="shared" si="233"/>
        <v xml:space="preserve"> </v>
      </c>
      <c r="X1866" s="88"/>
      <c r="Y1866" s="9" t="str">
        <f t="shared" si="234"/>
        <v>no</v>
      </c>
      <c r="Z1866" s="89"/>
      <c r="AA1866" s="89"/>
      <c r="AB1866" s="89"/>
      <c r="AC1866" s="89"/>
      <c r="AD1866" s="89"/>
      <c r="AE1866" s="89"/>
      <c r="AF1866" s="89"/>
      <c r="AG1866" s="89"/>
      <c r="AH1866" s="89"/>
      <c r="AI1866" s="89"/>
      <c r="AJ1866" s="89"/>
      <c r="AK1866" s="89"/>
      <c r="AL1866" s="89"/>
      <c r="AM1866" s="89"/>
      <c r="AN1866" s="239" t="str">
        <f t="shared" si="235"/>
        <v>MISSING</v>
      </c>
      <c r="AO1866" s="240" t="str">
        <f t="shared" si="236"/>
        <v xml:space="preserve"> </v>
      </c>
      <c r="AP1866" s="239" t="str">
        <f t="shared" si="237"/>
        <v>MISSING</v>
      </c>
      <c r="AQ1866" s="240" t="str">
        <f t="shared" si="238"/>
        <v/>
      </c>
      <c r="AR1866" s="107" t="str">
        <f t="shared" si="239"/>
        <v/>
      </c>
      <c r="AS1866" s="90"/>
    </row>
    <row r="1867" spans="2:45" x14ac:dyDescent="0.25">
      <c r="B1867" s="87"/>
      <c r="C1867" s="87"/>
      <c r="D1867" s="87"/>
      <c r="E1867" s="87"/>
      <c r="F1867" s="87"/>
      <c r="G1867" s="88"/>
      <c r="H1867" s="89"/>
      <c r="I1867" s="89"/>
      <c r="J1867" s="89"/>
      <c r="K1867" s="89"/>
      <c r="L1867" s="89"/>
      <c r="M1867" s="89"/>
      <c r="N1867" s="89"/>
      <c r="O1867" s="89"/>
      <c r="P1867" s="89"/>
      <c r="Q1867" s="89"/>
      <c r="R1867" s="89"/>
      <c r="S1867" s="89"/>
      <c r="T1867" s="89"/>
      <c r="U1867" s="89"/>
      <c r="V1867" s="10" t="str">
        <f t="shared" si="232"/>
        <v>MISSING</v>
      </c>
      <c r="W1867" s="240" t="str">
        <f t="shared" si="233"/>
        <v xml:space="preserve"> </v>
      </c>
      <c r="X1867" s="88"/>
      <c r="Y1867" s="9" t="str">
        <f t="shared" si="234"/>
        <v>no</v>
      </c>
      <c r="Z1867" s="89"/>
      <c r="AA1867" s="89"/>
      <c r="AB1867" s="89"/>
      <c r="AC1867" s="89"/>
      <c r="AD1867" s="89"/>
      <c r="AE1867" s="89"/>
      <c r="AF1867" s="89"/>
      <c r="AG1867" s="89"/>
      <c r="AH1867" s="89"/>
      <c r="AI1867" s="89"/>
      <c r="AJ1867" s="89"/>
      <c r="AK1867" s="89"/>
      <c r="AL1867" s="89"/>
      <c r="AM1867" s="89"/>
      <c r="AN1867" s="239" t="str">
        <f t="shared" si="235"/>
        <v>MISSING</v>
      </c>
      <c r="AO1867" s="240" t="str">
        <f t="shared" si="236"/>
        <v xml:space="preserve"> </v>
      </c>
      <c r="AP1867" s="239" t="str">
        <f t="shared" si="237"/>
        <v>MISSING</v>
      </c>
      <c r="AQ1867" s="240" t="str">
        <f t="shared" si="238"/>
        <v/>
      </c>
      <c r="AR1867" s="107" t="str">
        <f t="shared" si="239"/>
        <v/>
      </c>
      <c r="AS1867" s="90"/>
    </row>
    <row r="1868" spans="2:45" x14ac:dyDescent="0.25">
      <c r="B1868" s="87"/>
      <c r="C1868" s="87"/>
      <c r="D1868" s="87"/>
      <c r="E1868" s="87"/>
      <c r="F1868" s="87"/>
      <c r="G1868" s="88"/>
      <c r="H1868" s="89"/>
      <c r="I1868" s="89"/>
      <c r="J1868" s="89"/>
      <c r="K1868" s="89"/>
      <c r="L1868" s="89"/>
      <c r="M1868" s="89"/>
      <c r="N1868" s="89"/>
      <c r="O1868" s="89"/>
      <c r="P1868" s="89"/>
      <c r="Q1868" s="89"/>
      <c r="R1868" s="89"/>
      <c r="S1868" s="89"/>
      <c r="T1868" s="89"/>
      <c r="U1868" s="89"/>
      <c r="V1868" s="10" t="str">
        <f t="shared" si="232"/>
        <v>MISSING</v>
      </c>
      <c r="W1868" s="240" t="str">
        <f t="shared" si="233"/>
        <v xml:space="preserve"> </v>
      </c>
      <c r="X1868" s="88"/>
      <c r="Y1868" s="9" t="str">
        <f t="shared" si="234"/>
        <v>no</v>
      </c>
      <c r="Z1868" s="89"/>
      <c r="AA1868" s="89"/>
      <c r="AB1868" s="89"/>
      <c r="AC1868" s="89"/>
      <c r="AD1868" s="89"/>
      <c r="AE1868" s="89"/>
      <c r="AF1868" s="89"/>
      <c r="AG1868" s="89"/>
      <c r="AH1868" s="89"/>
      <c r="AI1868" s="89"/>
      <c r="AJ1868" s="89"/>
      <c r="AK1868" s="89"/>
      <c r="AL1868" s="89"/>
      <c r="AM1868" s="89"/>
      <c r="AN1868" s="239" t="str">
        <f t="shared" si="235"/>
        <v>MISSING</v>
      </c>
      <c r="AO1868" s="240" t="str">
        <f t="shared" si="236"/>
        <v xml:space="preserve"> </v>
      </c>
      <c r="AP1868" s="239" t="str">
        <f t="shared" si="237"/>
        <v>MISSING</v>
      </c>
      <c r="AQ1868" s="240" t="str">
        <f t="shared" si="238"/>
        <v/>
      </c>
      <c r="AR1868" s="107" t="str">
        <f t="shared" si="239"/>
        <v/>
      </c>
      <c r="AS1868" s="90"/>
    </row>
    <row r="1869" spans="2:45" x14ac:dyDescent="0.25">
      <c r="B1869" s="87"/>
      <c r="C1869" s="87"/>
      <c r="D1869" s="87"/>
      <c r="E1869" s="87"/>
      <c r="F1869" s="87"/>
      <c r="G1869" s="88"/>
      <c r="H1869" s="89"/>
      <c r="I1869" s="89"/>
      <c r="J1869" s="89"/>
      <c r="K1869" s="89"/>
      <c r="L1869" s="89"/>
      <c r="M1869" s="89"/>
      <c r="N1869" s="89"/>
      <c r="O1869" s="89"/>
      <c r="P1869" s="89"/>
      <c r="Q1869" s="89"/>
      <c r="R1869" s="89"/>
      <c r="S1869" s="89"/>
      <c r="T1869" s="89"/>
      <c r="U1869" s="89"/>
      <c r="V1869" s="10" t="str">
        <f t="shared" si="232"/>
        <v>MISSING</v>
      </c>
      <c r="W1869" s="240" t="str">
        <f t="shared" si="233"/>
        <v xml:space="preserve"> </v>
      </c>
      <c r="X1869" s="88"/>
      <c r="Y1869" s="9" t="str">
        <f t="shared" si="234"/>
        <v>no</v>
      </c>
      <c r="Z1869" s="89"/>
      <c r="AA1869" s="89"/>
      <c r="AB1869" s="89"/>
      <c r="AC1869" s="89"/>
      <c r="AD1869" s="89"/>
      <c r="AE1869" s="89"/>
      <c r="AF1869" s="89"/>
      <c r="AG1869" s="89"/>
      <c r="AH1869" s="89"/>
      <c r="AI1869" s="89"/>
      <c r="AJ1869" s="89"/>
      <c r="AK1869" s="89"/>
      <c r="AL1869" s="89"/>
      <c r="AM1869" s="89"/>
      <c r="AN1869" s="239" t="str">
        <f t="shared" si="235"/>
        <v>MISSING</v>
      </c>
      <c r="AO1869" s="240" t="str">
        <f t="shared" si="236"/>
        <v xml:space="preserve"> </v>
      </c>
      <c r="AP1869" s="239" t="str">
        <f t="shared" si="237"/>
        <v>MISSING</v>
      </c>
      <c r="AQ1869" s="240" t="str">
        <f t="shared" si="238"/>
        <v/>
      </c>
      <c r="AR1869" s="107" t="str">
        <f t="shared" si="239"/>
        <v/>
      </c>
      <c r="AS1869" s="90"/>
    </row>
    <row r="1870" spans="2:45" x14ac:dyDescent="0.25">
      <c r="B1870" s="87"/>
      <c r="C1870" s="87"/>
      <c r="D1870" s="87"/>
      <c r="E1870" s="87"/>
      <c r="F1870" s="87"/>
      <c r="G1870" s="88"/>
      <c r="H1870" s="89"/>
      <c r="I1870" s="89"/>
      <c r="J1870" s="89"/>
      <c r="K1870" s="89"/>
      <c r="L1870" s="89"/>
      <c r="M1870" s="89"/>
      <c r="N1870" s="89"/>
      <c r="O1870" s="89"/>
      <c r="P1870" s="89"/>
      <c r="Q1870" s="89"/>
      <c r="R1870" s="89"/>
      <c r="S1870" s="89"/>
      <c r="T1870" s="89"/>
      <c r="U1870" s="89"/>
      <c r="V1870" s="10" t="str">
        <f t="shared" si="232"/>
        <v>MISSING</v>
      </c>
      <c r="W1870" s="240" t="str">
        <f t="shared" si="233"/>
        <v xml:space="preserve"> </v>
      </c>
      <c r="X1870" s="88"/>
      <c r="Y1870" s="9" t="str">
        <f t="shared" si="234"/>
        <v>no</v>
      </c>
      <c r="Z1870" s="89"/>
      <c r="AA1870" s="89"/>
      <c r="AB1870" s="89"/>
      <c r="AC1870" s="89"/>
      <c r="AD1870" s="89"/>
      <c r="AE1870" s="89"/>
      <c r="AF1870" s="89"/>
      <c r="AG1870" s="89"/>
      <c r="AH1870" s="89"/>
      <c r="AI1870" s="89"/>
      <c r="AJ1870" s="89"/>
      <c r="AK1870" s="89"/>
      <c r="AL1870" s="89"/>
      <c r="AM1870" s="89"/>
      <c r="AN1870" s="239" t="str">
        <f t="shared" si="235"/>
        <v>MISSING</v>
      </c>
      <c r="AO1870" s="240" t="str">
        <f t="shared" si="236"/>
        <v xml:space="preserve"> </v>
      </c>
      <c r="AP1870" s="239" t="str">
        <f t="shared" si="237"/>
        <v>MISSING</v>
      </c>
      <c r="AQ1870" s="240" t="str">
        <f t="shared" si="238"/>
        <v/>
      </c>
      <c r="AR1870" s="107" t="str">
        <f t="shared" si="239"/>
        <v/>
      </c>
      <c r="AS1870" s="90"/>
    </row>
    <row r="1871" spans="2:45" x14ac:dyDescent="0.25">
      <c r="B1871" s="87"/>
      <c r="C1871" s="87"/>
      <c r="D1871" s="87"/>
      <c r="E1871" s="87"/>
      <c r="F1871" s="87"/>
      <c r="G1871" s="88"/>
      <c r="H1871" s="89"/>
      <c r="I1871" s="89"/>
      <c r="J1871" s="89"/>
      <c r="K1871" s="89"/>
      <c r="L1871" s="89"/>
      <c r="M1871" s="89"/>
      <c r="N1871" s="89"/>
      <c r="O1871" s="89"/>
      <c r="P1871" s="89"/>
      <c r="Q1871" s="89"/>
      <c r="R1871" s="89"/>
      <c r="S1871" s="89"/>
      <c r="T1871" s="89"/>
      <c r="U1871" s="89"/>
      <c r="V1871" s="10" t="str">
        <f t="shared" si="232"/>
        <v>MISSING</v>
      </c>
      <c r="W1871" s="240" t="str">
        <f t="shared" si="233"/>
        <v xml:space="preserve"> </v>
      </c>
      <c r="X1871" s="88"/>
      <c r="Y1871" s="9" t="str">
        <f t="shared" si="234"/>
        <v>no</v>
      </c>
      <c r="Z1871" s="89"/>
      <c r="AA1871" s="89"/>
      <c r="AB1871" s="89"/>
      <c r="AC1871" s="89"/>
      <c r="AD1871" s="89"/>
      <c r="AE1871" s="89"/>
      <c r="AF1871" s="89"/>
      <c r="AG1871" s="89"/>
      <c r="AH1871" s="89"/>
      <c r="AI1871" s="89"/>
      <c r="AJ1871" s="89"/>
      <c r="AK1871" s="89"/>
      <c r="AL1871" s="89"/>
      <c r="AM1871" s="89"/>
      <c r="AN1871" s="239" t="str">
        <f t="shared" si="235"/>
        <v>MISSING</v>
      </c>
      <c r="AO1871" s="240" t="str">
        <f t="shared" si="236"/>
        <v xml:space="preserve"> </v>
      </c>
      <c r="AP1871" s="239" t="str">
        <f t="shared" si="237"/>
        <v>MISSING</v>
      </c>
      <c r="AQ1871" s="240" t="str">
        <f t="shared" si="238"/>
        <v/>
      </c>
      <c r="AR1871" s="107" t="str">
        <f t="shared" si="239"/>
        <v/>
      </c>
      <c r="AS1871" s="90"/>
    </row>
    <row r="1872" spans="2:45" x14ac:dyDescent="0.25">
      <c r="B1872" s="87"/>
      <c r="C1872" s="87"/>
      <c r="D1872" s="87"/>
      <c r="E1872" s="87"/>
      <c r="F1872" s="87"/>
      <c r="G1872" s="88"/>
      <c r="H1872" s="89"/>
      <c r="I1872" s="89"/>
      <c r="J1872" s="89"/>
      <c r="K1872" s="89"/>
      <c r="L1872" s="89"/>
      <c r="M1872" s="89"/>
      <c r="N1872" s="89"/>
      <c r="O1872" s="89"/>
      <c r="P1872" s="89"/>
      <c r="Q1872" s="89"/>
      <c r="R1872" s="89"/>
      <c r="S1872" s="89"/>
      <c r="T1872" s="89"/>
      <c r="U1872" s="89"/>
      <c r="V1872" s="10" t="str">
        <f t="shared" si="232"/>
        <v>MISSING</v>
      </c>
      <c r="W1872" s="240" t="str">
        <f t="shared" si="233"/>
        <v xml:space="preserve"> </v>
      </c>
      <c r="X1872" s="88"/>
      <c r="Y1872" s="9" t="str">
        <f t="shared" si="234"/>
        <v>no</v>
      </c>
      <c r="Z1872" s="89"/>
      <c r="AA1872" s="89"/>
      <c r="AB1872" s="89"/>
      <c r="AC1872" s="89"/>
      <c r="AD1872" s="89"/>
      <c r="AE1872" s="89"/>
      <c r="AF1872" s="89"/>
      <c r="AG1872" s="89"/>
      <c r="AH1872" s="89"/>
      <c r="AI1872" s="89"/>
      <c r="AJ1872" s="89"/>
      <c r="AK1872" s="89"/>
      <c r="AL1872" s="89"/>
      <c r="AM1872" s="89"/>
      <c r="AN1872" s="239" t="str">
        <f t="shared" si="235"/>
        <v>MISSING</v>
      </c>
      <c r="AO1872" s="240" t="str">
        <f t="shared" si="236"/>
        <v xml:space="preserve"> </v>
      </c>
      <c r="AP1872" s="239" t="str">
        <f t="shared" si="237"/>
        <v>MISSING</v>
      </c>
      <c r="AQ1872" s="240" t="str">
        <f t="shared" si="238"/>
        <v/>
      </c>
      <c r="AR1872" s="107" t="str">
        <f t="shared" si="239"/>
        <v/>
      </c>
      <c r="AS1872" s="90"/>
    </row>
    <row r="1873" spans="2:45" x14ac:dyDescent="0.25">
      <c r="B1873" s="87"/>
      <c r="C1873" s="87"/>
      <c r="D1873" s="87"/>
      <c r="E1873" s="87"/>
      <c r="F1873" s="87"/>
      <c r="G1873" s="88"/>
      <c r="H1873" s="89"/>
      <c r="I1873" s="89"/>
      <c r="J1873" s="89"/>
      <c r="K1873" s="89"/>
      <c r="L1873" s="89"/>
      <c r="M1873" s="89"/>
      <c r="N1873" s="89"/>
      <c r="O1873" s="89"/>
      <c r="P1873" s="89"/>
      <c r="Q1873" s="89"/>
      <c r="R1873" s="89"/>
      <c r="S1873" s="89"/>
      <c r="T1873" s="89"/>
      <c r="U1873" s="89"/>
      <c r="V1873" s="10" t="str">
        <f t="shared" si="232"/>
        <v>MISSING</v>
      </c>
      <c r="W1873" s="240" t="str">
        <f t="shared" si="233"/>
        <v xml:space="preserve"> </v>
      </c>
      <c r="X1873" s="88"/>
      <c r="Y1873" s="9" t="str">
        <f t="shared" si="234"/>
        <v>no</v>
      </c>
      <c r="Z1873" s="89"/>
      <c r="AA1873" s="89"/>
      <c r="AB1873" s="89"/>
      <c r="AC1873" s="89"/>
      <c r="AD1873" s="89"/>
      <c r="AE1873" s="89"/>
      <c r="AF1873" s="89"/>
      <c r="AG1873" s="89"/>
      <c r="AH1873" s="89"/>
      <c r="AI1873" s="89"/>
      <c r="AJ1873" s="89"/>
      <c r="AK1873" s="89"/>
      <c r="AL1873" s="89"/>
      <c r="AM1873" s="89"/>
      <c r="AN1873" s="239" t="str">
        <f t="shared" si="235"/>
        <v>MISSING</v>
      </c>
      <c r="AO1873" s="240" t="str">
        <f t="shared" si="236"/>
        <v xml:space="preserve"> </v>
      </c>
      <c r="AP1873" s="239" t="str">
        <f t="shared" si="237"/>
        <v>MISSING</v>
      </c>
      <c r="AQ1873" s="240" t="str">
        <f t="shared" si="238"/>
        <v/>
      </c>
      <c r="AR1873" s="107" t="str">
        <f t="shared" si="239"/>
        <v/>
      </c>
      <c r="AS1873" s="90"/>
    </row>
    <row r="1874" spans="2:45" x14ac:dyDescent="0.25">
      <c r="B1874" s="87"/>
      <c r="C1874" s="87"/>
      <c r="D1874" s="87"/>
      <c r="E1874" s="87"/>
      <c r="F1874" s="87"/>
      <c r="G1874" s="88"/>
      <c r="H1874" s="89"/>
      <c r="I1874" s="89"/>
      <c r="J1874" s="89"/>
      <c r="K1874" s="89"/>
      <c r="L1874" s="89"/>
      <c r="M1874" s="89"/>
      <c r="N1874" s="89"/>
      <c r="O1874" s="89"/>
      <c r="P1874" s="89"/>
      <c r="Q1874" s="89"/>
      <c r="R1874" s="89"/>
      <c r="S1874" s="89"/>
      <c r="T1874" s="89"/>
      <c r="U1874" s="89"/>
      <c r="V1874" s="10" t="str">
        <f t="shared" si="232"/>
        <v>MISSING</v>
      </c>
      <c r="W1874" s="240" t="str">
        <f t="shared" si="233"/>
        <v xml:space="preserve"> </v>
      </c>
      <c r="X1874" s="88"/>
      <c r="Y1874" s="9" t="str">
        <f t="shared" si="234"/>
        <v>no</v>
      </c>
      <c r="Z1874" s="89"/>
      <c r="AA1874" s="89"/>
      <c r="AB1874" s="89"/>
      <c r="AC1874" s="89"/>
      <c r="AD1874" s="89"/>
      <c r="AE1874" s="89"/>
      <c r="AF1874" s="89"/>
      <c r="AG1874" s="89"/>
      <c r="AH1874" s="89"/>
      <c r="AI1874" s="89"/>
      <c r="AJ1874" s="89"/>
      <c r="AK1874" s="89"/>
      <c r="AL1874" s="89"/>
      <c r="AM1874" s="89"/>
      <c r="AN1874" s="239" t="str">
        <f t="shared" si="235"/>
        <v>MISSING</v>
      </c>
      <c r="AO1874" s="240" t="str">
        <f t="shared" si="236"/>
        <v xml:space="preserve"> </v>
      </c>
      <c r="AP1874" s="239" t="str">
        <f t="shared" si="237"/>
        <v>MISSING</v>
      </c>
      <c r="AQ1874" s="240" t="str">
        <f t="shared" si="238"/>
        <v/>
      </c>
      <c r="AR1874" s="107" t="str">
        <f t="shared" si="239"/>
        <v/>
      </c>
      <c r="AS1874" s="90"/>
    </row>
    <row r="1875" spans="2:45" x14ac:dyDescent="0.25">
      <c r="B1875" s="87"/>
      <c r="C1875" s="87"/>
      <c r="D1875" s="87"/>
      <c r="E1875" s="87"/>
      <c r="F1875" s="87"/>
      <c r="G1875" s="88"/>
      <c r="H1875" s="89"/>
      <c r="I1875" s="89"/>
      <c r="J1875" s="89"/>
      <c r="K1875" s="89"/>
      <c r="L1875" s="89"/>
      <c r="M1875" s="89"/>
      <c r="N1875" s="89"/>
      <c r="O1875" s="89"/>
      <c r="P1875" s="89"/>
      <c r="Q1875" s="89"/>
      <c r="R1875" s="89"/>
      <c r="S1875" s="89"/>
      <c r="T1875" s="89"/>
      <c r="U1875" s="89"/>
      <c r="V1875" s="10" t="str">
        <f t="shared" si="232"/>
        <v>MISSING</v>
      </c>
      <c r="W1875" s="240" t="str">
        <f t="shared" si="233"/>
        <v xml:space="preserve"> </v>
      </c>
      <c r="X1875" s="88"/>
      <c r="Y1875" s="9" t="str">
        <f t="shared" si="234"/>
        <v>no</v>
      </c>
      <c r="Z1875" s="89"/>
      <c r="AA1875" s="89"/>
      <c r="AB1875" s="89"/>
      <c r="AC1875" s="89"/>
      <c r="AD1875" s="89"/>
      <c r="AE1875" s="89"/>
      <c r="AF1875" s="89"/>
      <c r="AG1875" s="89"/>
      <c r="AH1875" s="89"/>
      <c r="AI1875" s="89"/>
      <c r="AJ1875" s="89"/>
      <c r="AK1875" s="89"/>
      <c r="AL1875" s="89"/>
      <c r="AM1875" s="89"/>
      <c r="AN1875" s="239" t="str">
        <f t="shared" si="235"/>
        <v>MISSING</v>
      </c>
      <c r="AO1875" s="240" t="str">
        <f t="shared" si="236"/>
        <v xml:space="preserve"> </v>
      </c>
      <c r="AP1875" s="239" t="str">
        <f t="shared" si="237"/>
        <v>MISSING</v>
      </c>
      <c r="AQ1875" s="240" t="str">
        <f t="shared" si="238"/>
        <v/>
      </c>
      <c r="AR1875" s="107" t="str">
        <f t="shared" si="239"/>
        <v/>
      </c>
      <c r="AS1875" s="90"/>
    </row>
    <row r="1876" spans="2:45" x14ac:dyDescent="0.25">
      <c r="B1876" s="87"/>
      <c r="C1876" s="87"/>
      <c r="D1876" s="87"/>
      <c r="E1876" s="87"/>
      <c r="F1876" s="87"/>
      <c r="G1876" s="88"/>
      <c r="H1876" s="89"/>
      <c r="I1876" s="89"/>
      <c r="J1876" s="89"/>
      <c r="K1876" s="89"/>
      <c r="L1876" s="89"/>
      <c r="M1876" s="89"/>
      <c r="N1876" s="89"/>
      <c r="O1876" s="89"/>
      <c r="P1876" s="89"/>
      <c r="Q1876" s="89"/>
      <c r="R1876" s="89"/>
      <c r="S1876" s="89"/>
      <c r="T1876" s="89"/>
      <c r="U1876" s="89"/>
      <c r="V1876" s="10" t="str">
        <f t="shared" si="232"/>
        <v>MISSING</v>
      </c>
      <c r="W1876" s="240" t="str">
        <f t="shared" si="233"/>
        <v xml:space="preserve"> </v>
      </c>
      <c r="X1876" s="88"/>
      <c r="Y1876" s="9" t="str">
        <f t="shared" si="234"/>
        <v>no</v>
      </c>
      <c r="Z1876" s="89"/>
      <c r="AA1876" s="89"/>
      <c r="AB1876" s="89"/>
      <c r="AC1876" s="89"/>
      <c r="AD1876" s="89"/>
      <c r="AE1876" s="89"/>
      <c r="AF1876" s="89"/>
      <c r="AG1876" s="89"/>
      <c r="AH1876" s="89"/>
      <c r="AI1876" s="89"/>
      <c r="AJ1876" s="89"/>
      <c r="AK1876" s="89"/>
      <c r="AL1876" s="89"/>
      <c r="AM1876" s="89"/>
      <c r="AN1876" s="239" t="str">
        <f t="shared" si="235"/>
        <v>MISSING</v>
      </c>
      <c r="AO1876" s="240" t="str">
        <f t="shared" si="236"/>
        <v xml:space="preserve"> </v>
      </c>
      <c r="AP1876" s="239" t="str">
        <f t="shared" si="237"/>
        <v>MISSING</v>
      </c>
      <c r="AQ1876" s="240" t="str">
        <f t="shared" si="238"/>
        <v/>
      </c>
      <c r="AR1876" s="107" t="str">
        <f t="shared" si="239"/>
        <v/>
      </c>
      <c r="AS1876" s="90"/>
    </row>
    <row r="1877" spans="2:45" x14ac:dyDescent="0.25">
      <c r="B1877" s="87"/>
      <c r="C1877" s="87"/>
      <c r="D1877" s="87"/>
      <c r="E1877" s="87"/>
      <c r="F1877" s="87"/>
      <c r="G1877" s="88"/>
      <c r="H1877" s="89"/>
      <c r="I1877" s="89"/>
      <c r="J1877" s="89"/>
      <c r="K1877" s="89"/>
      <c r="L1877" s="89"/>
      <c r="M1877" s="89"/>
      <c r="N1877" s="89"/>
      <c r="O1877" s="89"/>
      <c r="P1877" s="89"/>
      <c r="Q1877" s="89"/>
      <c r="R1877" s="89"/>
      <c r="S1877" s="89"/>
      <c r="T1877" s="89"/>
      <c r="U1877" s="89"/>
      <c r="V1877" s="10" t="str">
        <f t="shared" si="232"/>
        <v>MISSING</v>
      </c>
      <c r="W1877" s="240" t="str">
        <f t="shared" si="233"/>
        <v xml:space="preserve"> </v>
      </c>
      <c r="X1877" s="88"/>
      <c r="Y1877" s="9" t="str">
        <f t="shared" si="234"/>
        <v>no</v>
      </c>
      <c r="Z1877" s="89"/>
      <c r="AA1877" s="89"/>
      <c r="AB1877" s="89"/>
      <c r="AC1877" s="89"/>
      <c r="AD1877" s="89"/>
      <c r="AE1877" s="89"/>
      <c r="AF1877" s="89"/>
      <c r="AG1877" s="89"/>
      <c r="AH1877" s="89"/>
      <c r="AI1877" s="89"/>
      <c r="AJ1877" s="89"/>
      <c r="AK1877" s="89"/>
      <c r="AL1877" s="89"/>
      <c r="AM1877" s="89"/>
      <c r="AN1877" s="239" t="str">
        <f t="shared" si="235"/>
        <v>MISSING</v>
      </c>
      <c r="AO1877" s="240" t="str">
        <f t="shared" si="236"/>
        <v xml:space="preserve"> </v>
      </c>
      <c r="AP1877" s="239" t="str">
        <f t="shared" si="237"/>
        <v>MISSING</v>
      </c>
      <c r="AQ1877" s="240" t="str">
        <f t="shared" si="238"/>
        <v/>
      </c>
      <c r="AR1877" s="107" t="str">
        <f t="shared" si="239"/>
        <v/>
      </c>
      <c r="AS1877" s="90"/>
    </row>
    <row r="1878" spans="2:45" x14ac:dyDescent="0.25">
      <c r="B1878" s="87"/>
      <c r="C1878" s="87"/>
      <c r="D1878" s="87"/>
      <c r="E1878" s="87"/>
      <c r="F1878" s="87"/>
      <c r="G1878" s="88"/>
      <c r="H1878" s="89"/>
      <c r="I1878" s="89"/>
      <c r="J1878" s="89"/>
      <c r="K1878" s="89"/>
      <c r="L1878" s="89"/>
      <c r="M1878" s="89"/>
      <c r="N1878" s="89"/>
      <c r="O1878" s="89"/>
      <c r="P1878" s="89"/>
      <c r="Q1878" s="89"/>
      <c r="R1878" s="89"/>
      <c r="S1878" s="89"/>
      <c r="T1878" s="89"/>
      <c r="U1878" s="89"/>
      <c r="V1878" s="10" t="str">
        <f t="shared" si="232"/>
        <v>MISSING</v>
      </c>
      <c r="W1878" s="240" t="str">
        <f t="shared" si="233"/>
        <v xml:space="preserve"> </v>
      </c>
      <c r="X1878" s="88"/>
      <c r="Y1878" s="9" t="str">
        <f t="shared" si="234"/>
        <v>no</v>
      </c>
      <c r="Z1878" s="89"/>
      <c r="AA1878" s="89"/>
      <c r="AB1878" s="89"/>
      <c r="AC1878" s="89"/>
      <c r="AD1878" s="89"/>
      <c r="AE1878" s="89"/>
      <c r="AF1878" s="89"/>
      <c r="AG1878" s="89"/>
      <c r="AH1878" s="89"/>
      <c r="AI1878" s="89"/>
      <c r="AJ1878" s="89"/>
      <c r="AK1878" s="89"/>
      <c r="AL1878" s="89"/>
      <c r="AM1878" s="89"/>
      <c r="AN1878" s="239" t="str">
        <f t="shared" si="235"/>
        <v>MISSING</v>
      </c>
      <c r="AO1878" s="240" t="str">
        <f t="shared" si="236"/>
        <v xml:space="preserve"> </v>
      </c>
      <c r="AP1878" s="239" t="str">
        <f t="shared" si="237"/>
        <v>MISSING</v>
      </c>
      <c r="AQ1878" s="240" t="str">
        <f t="shared" si="238"/>
        <v/>
      </c>
      <c r="AR1878" s="107" t="str">
        <f t="shared" si="239"/>
        <v/>
      </c>
      <c r="AS1878" s="90"/>
    </row>
    <row r="1879" spans="2:45" x14ac:dyDescent="0.25">
      <c r="B1879" s="87"/>
      <c r="C1879" s="87"/>
      <c r="D1879" s="87"/>
      <c r="E1879" s="87"/>
      <c r="F1879" s="87"/>
      <c r="G1879" s="88"/>
      <c r="H1879" s="89"/>
      <c r="I1879" s="89"/>
      <c r="J1879" s="89"/>
      <c r="K1879" s="89"/>
      <c r="L1879" s="89"/>
      <c r="M1879" s="89"/>
      <c r="N1879" s="89"/>
      <c r="O1879" s="89"/>
      <c r="P1879" s="89"/>
      <c r="Q1879" s="89"/>
      <c r="R1879" s="89"/>
      <c r="S1879" s="89"/>
      <c r="T1879" s="89"/>
      <c r="U1879" s="89"/>
      <c r="V1879" s="10" t="str">
        <f t="shared" si="232"/>
        <v>MISSING</v>
      </c>
      <c r="W1879" s="240" t="str">
        <f t="shared" si="233"/>
        <v xml:space="preserve"> </v>
      </c>
      <c r="X1879" s="88"/>
      <c r="Y1879" s="9" t="str">
        <f t="shared" si="234"/>
        <v>no</v>
      </c>
      <c r="Z1879" s="89"/>
      <c r="AA1879" s="89"/>
      <c r="AB1879" s="89"/>
      <c r="AC1879" s="89"/>
      <c r="AD1879" s="89"/>
      <c r="AE1879" s="89"/>
      <c r="AF1879" s="89"/>
      <c r="AG1879" s="89"/>
      <c r="AH1879" s="89"/>
      <c r="AI1879" s="89"/>
      <c r="AJ1879" s="89"/>
      <c r="AK1879" s="89"/>
      <c r="AL1879" s="89"/>
      <c r="AM1879" s="89"/>
      <c r="AN1879" s="239" t="str">
        <f t="shared" si="235"/>
        <v>MISSING</v>
      </c>
      <c r="AO1879" s="240" t="str">
        <f t="shared" si="236"/>
        <v xml:space="preserve"> </v>
      </c>
      <c r="AP1879" s="239" t="str">
        <f t="shared" si="237"/>
        <v>MISSING</v>
      </c>
      <c r="AQ1879" s="240" t="str">
        <f t="shared" si="238"/>
        <v/>
      </c>
      <c r="AR1879" s="107" t="str">
        <f t="shared" si="239"/>
        <v/>
      </c>
      <c r="AS1879" s="90"/>
    </row>
    <row r="1880" spans="2:45" x14ac:dyDescent="0.25">
      <c r="B1880" s="87"/>
      <c r="C1880" s="87"/>
      <c r="D1880" s="87"/>
      <c r="E1880" s="87"/>
      <c r="F1880" s="87"/>
      <c r="G1880" s="88"/>
      <c r="H1880" s="89"/>
      <c r="I1880" s="89"/>
      <c r="J1880" s="89"/>
      <c r="K1880" s="89"/>
      <c r="L1880" s="89"/>
      <c r="M1880" s="89"/>
      <c r="N1880" s="89"/>
      <c r="O1880" s="89"/>
      <c r="P1880" s="89"/>
      <c r="Q1880" s="89"/>
      <c r="R1880" s="89"/>
      <c r="S1880" s="89"/>
      <c r="T1880" s="89"/>
      <c r="U1880" s="89"/>
      <c r="V1880" s="10" t="str">
        <f t="shared" si="232"/>
        <v>MISSING</v>
      </c>
      <c r="W1880" s="240" t="str">
        <f t="shared" si="233"/>
        <v xml:space="preserve"> </v>
      </c>
      <c r="X1880" s="88"/>
      <c r="Y1880" s="9" t="str">
        <f t="shared" si="234"/>
        <v>no</v>
      </c>
      <c r="Z1880" s="89"/>
      <c r="AA1880" s="89"/>
      <c r="AB1880" s="89"/>
      <c r="AC1880" s="89"/>
      <c r="AD1880" s="89"/>
      <c r="AE1880" s="89"/>
      <c r="AF1880" s="89"/>
      <c r="AG1880" s="89"/>
      <c r="AH1880" s="89"/>
      <c r="AI1880" s="89"/>
      <c r="AJ1880" s="89"/>
      <c r="AK1880" s="89"/>
      <c r="AL1880" s="89"/>
      <c r="AM1880" s="89"/>
      <c r="AN1880" s="239" t="str">
        <f t="shared" si="235"/>
        <v>MISSING</v>
      </c>
      <c r="AO1880" s="240" t="str">
        <f t="shared" si="236"/>
        <v xml:space="preserve"> </v>
      </c>
      <c r="AP1880" s="239" t="str">
        <f t="shared" si="237"/>
        <v>MISSING</v>
      </c>
      <c r="AQ1880" s="240" t="str">
        <f t="shared" si="238"/>
        <v/>
      </c>
      <c r="AR1880" s="107" t="str">
        <f t="shared" si="239"/>
        <v/>
      </c>
      <c r="AS1880" s="90"/>
    </row>
    <row r="1881" spans="2:45" x14ac:dyDescent="0.25">
      <c r="B1881" s="87"/>
      <c r="C1881" s="87"/>
      <c r="D1881" s="87"/>
      <c r="E1881" s="87"/>
      <c r="F1881" s="87"/>
      <c r="G1881" s="88"/>
      <c r="H1881" s="89"/>
      <c r="I1881" s="89"/>
      <c r="J1881" s="89"/>
      <c r="K1881" s="89"/>
      <c r="L1881" s="89"/>
      <c r="M1881" s="89"/>
      <c r="N1881" s="89"/>
      <c r="O1881" s="89"/>
      <c r="P1881" s="89"/>
      <c r="Q1881" s="89"/>
      <c r="R1881" s="89"/>
      <c r="S1881" s="89"/>
      <c r="T1881" s="89"/>
      <c r="U1881" s="89"/>
      <c r="V1881" s="10" t="str">
        <f t="shared" si="232"/>
        <v>MISSING</v>
      </c>
      <c r="W1881" s="240" t="str">
        <f t="shared" si="233"/>
        <v xml:space="preserve"> </v>
      </c>
      <c r="X1881" s="88"/>
      <c r="Y1881" s="9" t="str">
        <f t="shared" si="234"/>
        <v>no</v>
      </c>
      <c r="Z1881" s="89"/>
      <c r="AA1881" s="89"/>
      <c r="AB1881" s="89"/>
      <c r="AC1881" s="89"/>
      <c r="AD1881" s="89"/>
      <c r="AE1881" s="89"/>
      <c r="AF1881" s="89"/>
      <c r="AG1881" s="89"/>
      <c r="AH1881" s="89"/>
      <c r="AI1881" s="89"/>
      <c r="AJ1881" s="89"/>
      <c r="AK1881" s="89"/>
      <c r="AL1881" s="89"/>
      <c r="AM1881" s="89"/>
      <c r="AN1881" s="239" t="str">
        <f t="shared" si="235"/>
        <v>MISSING</v>
      </c>
      <c r="AO1881" s="240" t="str">
        <f t="shared" si="236"/>
        <v xml:space="preserve"> </v>
      </c>
      <c r="AP1881" s="239" t="str">
        <f t="shared" si="237"/>
        <v>MISSING</v>
      </c>
      <c r="AQ1881" s="240" t="str">
        <f t="shared" si="238"/>
        <v/>
      </c>
      <c r="AR1881" s="107" t="str">
        <f t="shared" si="239"/>
        <v/>
      </c>
      <c r="AS1881" s="90"/>
    </row>
    <row r="1882" spans="2:45" x14ac:dyDescent="0.25">
      <c r="B1882" s="87"/>
      <c r="C1882" s="87"/>
      <c r="D1882" s="87"/>
      <c r="E1882" s="87"/>
      <c r="F1882" s="87"/>
      <c r="G1882" s="88"/>
      <c r="H1882" s="89"/>
      <c r="I1882" s="89"/>
      <c r="J1882" s="89"/>
      <c r="K1882" s="89"/>
      <c r="L1882" s="89"/>
      <c r="M1882" s="89"/>
      <c r="N1882" s="89"/>
      <c r="O1882" s="89"/>
      <c r="P1882" s="89"/>
      <c r="Q1882" s="89"/>
      <c r="R1882" s="89"/>
      <c r="S1882" s="89"/>
      <c r="T1882" s="89"/>
      <c r="U1882" s="89"/>
      <c r="V1882" s="10" t="str">
        <f t="shared" si="232"/>
        <v>MISSING</v>
      </c>
      <c r="W1882" s="240" t="str">
        <f t="shared" si="233"/>
        <v xml:space="preserve"> </v>
      </c>
      <c r="X1882" s="88"/>
      <c r="Y1882" s="9" t="str">
        <f t="shared" si="234"/>
        <v>no</v>
      </c>
      <c r="Z1882" s="89"/>
      <c r="AA1882" s="89"/>
      <c r="AB1882" s="89"/>
      <c r="AC1882" s="89"/>
      <c r="AD1882" s="89"/>
      <c r="AE1882" s="89"/>
      <c r="AF1882" s="89"/>
      <c r="AG1882" s="89"/>
      <c r="AH1882" s="89"/>
      <c r="AI1882" s="89"/>
      <c r="AJ1882" s="89"/>
      <c r="AK1882" s="89"/>
      <c r="AL1882" s="89"/>
      <c r="AM1882" s="89"/>
      <c r="AN1882" s="239" t="str">
        <f t="shared" si="235"/>
        <v>MISSING</v>
      </c>
      <c r="AO1882" s="240" t="str">
        <f t="shared" si="236"/>
        <v xml:space="preserve"> </v>
      </c>
      <c r="AP1882" s="239" t="str">
        <f t="shared" si="237"/>
        <v>MISSING</v>
      </c>
      <c r="AQ1882" s="240" t="str">
        <f t="shared" si="238"/>
        <v/>
      </c>
      <c r="AR1882" s="107" t="str">
        <f t="shared" si="239"/>
        <v/>
      </c>
      <c r="AS1882" s="90"/>
    </row>
    <row r="1883" spans="2:45" x14ac:dyDescent="0.25">
      <c r="B1883" s="87"/>
      <c r="C1883" s="87"/>
      <c r="D1883" s="87"/>
      <c r="E1883" s="87"/>
      <c r="F1883" s="87"/>
      <c r="G1883" s="88"/>
      <c r="H1883" s="89"/>
      <c r="I1883" s="89"/>
      <c r="J1883" s="89"/>
      <c r="K1883" s="89"/>
      <c r="L1883" s="89"/>
      <c r="M1883" s="89"/>
      <c r="N1883" s="89"/>
      <c r="O1883" s="89"/>
      <c r="P1883" s="89"/>
      <c r="Q1883" s="89"/>
      <c r="R1883" s="89"/>
      <c r="S1883" s="89"/>
      <c r="T1883" s="89"/>
      <c r="U1883" s="89"/>
      <c r="V1883" s="10" t="str">
        <f t="shared" si="232"/>
        <v>MISSING</v>
      </c>
      <c r="W1883" s="240" t="str">
        <f t="shared" si="233"/>
        <v xml:space="preserve"> </v>
      </c>
      <c r="X1883" s="88"/>
      <c r="Y1883" s="9" t="str">
        <f t="shared" si="234"/>
        <v>no</v>
      </c>
      <c r="Z1883" s="89"/>
      <c r="AA1883" s="89"/>
      <c r="AB1883" s="89"/>
      <c r="AC1883" s="89"/>
      <c r="AD1883" s="89"/>
      <c r="AE1883" s="89"/>
      <c r="AF1883" s="89"/>
      <c r="AG1883" s="89"/>
      <c r="AH1883" s="89"/>
      <c r="AI1883" s="89"/>
      <c r="AJ1883" s="89"/>
      <c r="AK1883" s="89"/>
      <c r="AL1883" s="89"/>
      <c r="AM1883" s="89"/>
      <c r="AN1883" s="239" t="str">
        <f t="shared" si="235"/>
        <v>MISSING</v>
      </c>
      <c r="AO1883" s="240" t="str">
        <f t="shared" si="236"/>
        <v xml:space="preserve"> </v>
      </c>
      <c r="AP1883" s="239" t="str">
        <f t="shared" si="237"/>
        <v>MISSING</v>
      </c>
      <c r="AQ1883" s="240" t="str">
        <f t="shared" si="238"/>
        <v/>
      </c>
      <c r="AR1883" s="107" t="str">
        <f t="shared" si="239"/>
        <v/>
      </c>
      <c r="AS1883" s="90"/>
    </row>
    <row r="1884" spans="2:45" x14ac:dyDescent="0.25">
      <c r="B1884" s="87"/>
      <c r="C1884" s="87"/>
      <c r="D1884" s="87"/>
      <c r="E1884" s="87"/>
      <c r="F1884" s="87"/>
      <c r="G1884" s="88"/>
      <c r="H1884" s="89"/>
      <c r="I1884" s="89"/>
      <c r="J1884" s="89"/>
      <c r="K1884" s="89"/>
      <c r="L1884" s="89"/>
      <c r="M1884" s="89"/>
      <c r="N1884" s="89"/>
      <c r="O1884" s="89"/>
      <c r="P1884" s="89"/>
      <c r="Q1884" s="89"/>
      <c r="R1884" s="89"/>
      <c r="S1884" s="89"/>
      <c r="T1884" s="89"/>
      <c r="U1884" s="89"/>
      <c r="V1884" s="10" t="str">
        <f t="shared" si="232"/>
        <v>MISSING</v>
      </c>
      <c r="W1884" s="240" t="str">
        <f t="shared" si="233"/>
        <v xml:space="preserve"> </v>
      </c>
      <c r="X1884" s="88"/>
      <c r="Y1884" s="9" t="str">
        <f t="shared" si="234"/>
        <v>no</v>
      </c>
      <c r="Z1884" s="89"/>
      <c r="AA1884" s="89"/>
      <c r="AB1884" s="89"/>
      <c r="AC1884" s="89"/>
      <c r="AD1884" s="89"/>
      <c r="AE1884" s="89"/>
      <c r="AF1884" s="89"/>
      <c r="AG1884" s="89"/>
      <c r="AH1884" s="89"/>
      <c r="AI1884" s="89"/>
      <c r="AJ1884" s="89"/>
      <c r="AK1884" s="89"/>
      <c r="AL1884" s="89"/>
      <c r="AM1884" s="89"/>
      <c r="AN1884" s="239" t="str">
        <f t="shared" si="235"/>
        <v>MISSING</v>
      </c>
      <c r="AO1884" s="240" t="str">
        <f t="shared" si="236"/>
        <v xml:space="preserve"> </v>
      </c>
      <c r="AP1884" s="239" t="str">
        <f t="shared" si="237"/>
        <v>MISSING</v>
      </c>
      <c r="AQ1884" s="240" t="str">
        <f t="shared" si="238"/>
        <v/>
      </c>
      <c r="AR1884" s="107" t="str">
        <f t="shared" si="239"/>
        <v/>
      </c>
      <c r="AS1884" s="90"/>
    </row>
    <row r="1885" spans="2:45" x14ac:dyDescent="0.25">
      <c r="B1885" s="87"/>
      <c r="C1885" s="87"/>
      <c r="D1885" s="87"/>
      <c r="E1885" s="87"/>
      <c r="F1885" s="87"/>
      <c r="G1885" s="88"/>
      <c r="H1885" s="89"/>
      <c r="I1885" s="89"/>
      <c r="J1885" s="89"/>
      <c r="K1885" s="89"/>
      <c r="L1885" s="89"/>
      <c r="M1885" s="89"/>
      <c r="N1885" s="89"/>
      <c r="O1885" s="89"/>
      <c r="P1885" s="89"/>
      <c r="Q1885" s="89"/>
      <c r="R1885" s="89"/>
      <c r="S1885" s="89"/>
      <c r="T1885" s="89"/>
      <c r="U1885" s="89"/>
      <c r="V1885" s="10" t="str">
        <f t="shared" si="232"/>
        <v>MISSING</v>
      </c>
      <c r="W1885" s="240" t="str">
        <f t="shared" si="233"/>
        <v xml:space="preserve"> </v>
      </c>
      <c r="X1885" s="88"/>
      <c r="Y1885" s="9" t="str">
        <f t="shared" si="234"/>
        <v>no</v>
      </c>
      <c r="Z1885" s="89"/>
      <c r="AA1885" s="89"/>
      <c r="AB1885" s="89"/>
      <c r="AC1885" s="89"/>
      <c r="AD1885" s="89"/>
      <c r="AE1885" s="89"/>
      <c r="AF1885" s="89"/>
      <c r="AG1885" s="89"/>
      <c r="AH1885" s="89"/>
      <c r="AI1885" s="89"/>
      <c r="AJ1885" s="89"/>
      <c r="AK1885" s="89"/>
      <c r="AL1885" s="89"/>
      <c r="AM1885" s="89"/>
      <c r="AN1885" s="239" t="str">
        <f t="shared" si="235"/>
        <v>MISSING</v>
      </c>
      <c r="AO1885" s="240" t="str">
        <f t="shared" si="236"/>
        <v xml:space="preserve"> </v>
      </c>
      <c r="AP1885" s="239" t="str">
        <f t="shared" si="237"/>
        <v>MISSING</v>
      </c>
      <c r="AQ1885" s="240" t="str">
        <f t="shared" si="238"/>
        <v/>
      </c>
      <c r="AR1885" s="107" t="str">
        <f t="shared" si="239"/>
        <v/>
      </c>
      <c r="AS1885" s="90"/>
    </row>
    <row r="1886" spans="2:45" x14ac:dyDescent="0.25">
      <c r="B1886" s="87"/>
      <c r="C1886" s="87"/>
      <c r="D1886" s="87"/>
      <c r="E1886" s="87"/>
      <c r="F1886" s="87"/>
      <c r="G1886" s="88"/>
      <c r="H1886" s="89"/>
      <c r="I1886" s="89"/>
      <c r="J1886" s="89"/>
      <c r="K1886" s="89"/>
      <c r="L1886" s="89"/>
      <c r="M1886" s="89"/>
      <c r="N1886" s="89"/>
      <c r="O1886" s="89"/>
      <c r="P1886" s="89"/>
      <c r="Q1886" s="89"/>
      <c r="R1886" s="89"/>
      <c r="S1886" s="89"/>
      <c r="T1886" s="89"/>
      <c r="U1886" s="89"/>
      <c r="V1886" s="10" t="str">
        <f t="shared" si="232"/>
        <v>MISSING</v>
      </c>
      <c r="W1886" s="240" t="str">
        <f t="shared" si="233"/>
        <v xml:space="preserve"> </v>
      </c>
      <c r="X1886" s="88"/>
      <c r="Y1886" s="9" t="str">
        <f t="shared" si="234"/>
        <v>no</v>
      </c>
      <c r="Z1886" s="89"/>
      <c r="AA1886" s="89"/>
      <c r="AB1886" s="89"/>
      <c r="AC1886" s="89"/>
      <c r="AD1886" s="89"/>
      <c r="AE1886" s="89"/>
      <c r="AF1886" s="89"/>
      <c r="AG1886" s="89"/>
      <c r="AH1886" s="89"/>
      <c r="AI1886" s="89"/>
      <c r="AJ1886" s="89"/>
      <c r="AK1886" s="89"/>
      <c r="AL1886" s="89"/>
      <c r="AM1886" s="89"/>
      <c r="AN1886" s="239" t="str">
        <f t="shared" si="235"/>
        <v>MISSING</v>
      </c>
      <c r="AO1886" s="240" t="str">
        <f t="shared" si="236"/>
        <v xml:space="preserve"> </v>
      </c>
      <c r="AP1886" s="239" t="str">
        <f t="shared" si="237"/>
        <v>MISSING</v>
      </c>
      <c r="AQ1886" s="240" t="str">
        <f t="shared" si="238"/>
        <v/>
      </c>
      <c r="AR1886" s="107" t="str">
        <f t="shared" si="239"/>
        <v/>
      </c>
      <c r="AS1886" s="90"/>
    </row>
    <row r="1887" spans="2:45" x14ac:dyDescent="0.25">
      <c r="B1887" s="87"/>
      <c r="C1887" s="87"/>
      <c r="D1887" s="87"/>
      <c r="E1887" s="87"/>
      <c r="F1887" s="87"/>
      <c r="G1887" s="88"/>
      <c r="H1887" s="89"/>
      <c r="I1887" s="89"/>
      <c r="J1887" s="89"/>
      <c r="K1887" s="89"/>
      <c r="L1887" s="89"/>
      <c r="M1887" s="89"/>
      <c r="N1887" s="89"/>
      <c r="O1887" s="89"/>
      <c r="P1887" s="89"/>
      <c r="Q1887" s="89"/>
      <c r="R1887" s="89"/>
      <c r="S1887" s="89"/>
      <c r="T1887" s="89"/>
      <c r="U1887" s="89"/>
      <c r="V1887" s="10" t="str">
        <f t="shared" si="232"/>
        <v>MISSING</v>
      </c>
      <c r="W1887" s="240" t="str">
        <f t="shared" si="233"/>
        <v xml:space="preserve"> </v>
      </c>
      <c r="X1887" s="88"/>
      <c r="Y1887" s="9" t="str">
        <f t="shared" si="234"/>
        <v>no</v>
      </c>
      <c r="Z1887" s="89"/>
      <c r="AA1887" s="89"/>
      <c r="AB1887" s="89"/>
      <c r="AC1887" s="89"/>
      <c r="AD1887" s="89"/>
      <c r="AE1887" s="89"/>
      <c r="AF1887" s="89"/>
      <c r="AG1887" s="89"/>
      <c r="AH1887" s="89"/>
      <c r="AI1887" s="89"/>
      <c r="AJ1887" s="89"/>
      <c r="AK1887" s="89"/>
      <c r="AL1887" s="89"/>
      <c r="AM1887" s="89"/>
      <c r="AN1887" s="239" t="str">
        <f t="shared" si="235"/>
        <v>MISSING</v>
      </c>
      <c r="AO1887" s="240" t="str">
        <f t="shared" si="236"/>
        <v xml:space="preserve"> </v>
      </c>
      <c r="AP1887" s="239" t="str">
        <f t="shared" si="237"/>
        <v>MISSING</v>
      </c>
      <c r="AQ1887" s="240" t="str">
        <f t="shared" si="238"/>
        <v/>
      </c>
      <c r="AR1887" s="107" t="str">
        <f t="shared" si="239"/>
        <v/>
      </c>
      <c r="AS1887" s="90"/>
    </row>
    <row r="1888" spans="2:45" x14ac:dyDescent="0.25">
      <c r="B1888" s="87"/>
      <c r="C1888" s="87"/>
      <c r="D1888" s="87"/>
      <c r="E1888" s="87"/>
      <c r="F1888" s="87"/>
      <c r="G1888" s="88"/>
      <c r="H1888" s="89"/>
      <c r="I1888" s="89"/>
      <c r="J1888" s="89"/>
      <c r="K1888" s="89"/>
      <c r="L1888" s="89"/>
      <c r="M1888" s="89"/>
      <c r="N1888" s="89"/>
      <c r="O1888" s="89"/>
      <c r="P1888" s="89"/>
      <c r="Q1888" s="89"/>
      <c r="R1888" s="89"/>
      <c r="S1888" s="89"/>
      <c r="T1888" s="89"/>
      <c r="U1888" s="89"/>
      <c r="V1888" s="10" t="str">
        <f t="shared" si="232"/>
        <v>MISSING</v>
      </c>
      <c r="W1888" s="240" t="str">
        <f t="shared" si="233"/>
        <v xml:space="preserve"> </v>
      </c>
      <c r="X1888" s="88"/>
      <c r="Y1888" s="9" t="str">
        <f t="shared" si="234"/>
        <v>no</v>
      </c>
      <c r="Z1888" s="89"/>
      <c r="AA1888" s="89"/>
      <c r="AB1888" s="89"/>
      <c r="AC1888" s="89"/>
      <c r="AD1888" s="89"/>
      <c r="AE1888" s="89"/>
      <c r="AF1888" s="89"/>
      <c r="AG1888" s="89"/>
      <c r="AH1888" s="89"/>
      <c r="AI1888" s="89"/>
      <c r="AJ1888" s="89"/>
      <c r="AK1888" s="89"/>
      <c r="AL1888" s="89"/>
      <c r="AM1888" s="89"/>
      <c r="AN1888" s="239" t="str">
        <f t="shared" si="235"/>
        <v>MISSING</v>
      </c>
      <c r="AO1888" s="240" t="str">
        <f t="shared" si="236"/>
        <v xml:space="preserve"> </v>
      </c>
      <c r="AP1888" s="239" t="str">
        <f t="shared" si="237"/>
        <v>MISSING</v>
      </c>
      <c r="AQ1888" s="240" t="str">
        <f t="shared" si="238"/>
        <v/>
      </c>
      <c r="AR1888" s="107" t="str">
        <f t="shared" si="239"/>
        <v/>
      </c>
      <c r="AS1888" s="90"/>
    </row>
    <row r="1889" spans="2:45" x14ac:dyDescent="0.25">
      <c r="B1889" s="87"/>
      <c r="C1889" s="87"/>
      <c r="D1889" s="87"/>
      <c r="E1889" s="87"/>
      <c r="F1889" s="87"/>
      <c r="G1889" s="88"/>
      <c r="H1889" s="89"/>
      <c r="I1889" s="89"/>
      <c r="J1889" s="89"/>
      <c r="K1889" s="89"/>
      <c r="L1889" s="89"/>
      <c r="M1889" s="89"/>
      <c r="N1889" s="89"/>
      <c r="O1889" s="89"/>
      <c r="P1889" s="89"/>
      <c r="Q1889" s="89"/>
      <c r="R1889" s="89"/>
      <c r="S1889" s="89"/>
      <c r="T1889" s="89"/>
      <c r="U1889" s="89"/>
      <c r="V1889" s="10" t="str">
        <f t="shared" si="232"/>
        <v>MISSING</v>
      </c>
      <c r="W1889" s="240" t="str">
        <f t="shared" si="233"/>
        <v xml:space="preserve"> </v>
      </c>
      <c r="X1889" s="88"/>
      <c r="Y1889" s="9" t="str">
        <f t="shared" si="234"/>
        <v>no</v>
      </c>
      <c r="Z1889" s="89"/>
      <c r="AA1889" s="89"/>
      <c r="AB1889" s="89"/>
      <c r="AC1889" s="89"/>
      <c r="AD1889" s="89"/>
      <c r="AE1889" s="89"/>
      <c r="AF1889" s="89"/>
      <c r="AG1889" s="89"/>
      <c r="AH1889" s="89"/>
      <c r="AI1889" s="89"/>
      <c r="AJ1889" s="89"/>
      <c r="AK1889" s="89"/>
      <c r="AL1889" s="89"/>
      <c r="AM1889" s="89"/>
      <c r="AN1889" s="239" t="str">
        <f t="shared" si="235"/>
        <v>MISSING</v>
      </c>
      <c r="AO1889" s="240" t="str">
        <f t="shared" si="236"/>
        <v xml:space="preserve"> </v>
      </c>
      <c r="AP1889" s="239" t="str">
        <f t="shared" si="237"/>
        <v>MISSING</v>
      </c>
      <c r="AQ1889" s="240" t="str">
        <f t="shared" si="238"/>
        <v/>
      </c>
      <c r="AR1889" s="107" t="str">
        <f t="shared" si="239"/>
        <v/>
      </c>
      <c r="AS1889" s="90"/>
    </row>
    <row r="1890" spans="2:45" x14ac:dyDescent="0.25">
      <c r="B1890" s="87"/>
      <c r="C1890" s="87"/>
      <c r="D1890" s="87"/>
      <c r="E1890" s="87"/>
      <c r="F1890" s="87"/>
      <c r="G1890" s="88"/>
      <c r="H1890" s="89"/>
      <c r="I1890" s="89"/>
      <c r="J1890" s="89"/>
      <c r="K1890" s="89"/>
      <c r="L1890" s="89"/>
      <c r="M1890" s="89"/>
      <c r="N1890" s="89"/>
      <c r="O1890" s="89"/>
      <c r="P1890" s="89"/>
      <c r="Q1890" s="89"/>
      <c r="R1890" s="89"/>
      <c r="S1890" s="89"/>
      <c r="T1890" s="89"/>
      <c r="U1890" s="89"/>
      <c r="V1890" s="10" t="str">
        <f t="shared" si="232"/>
        <v>MISSING</v>
      </c>
      <c r="W1890" s="240" t="str">
        <f t="shared" si="233"/>
        <v xml:space="preserve"> </v>
      </c>
      <c r="X1890" s="88"/>
      <c r="Y1890" s="9" t="str">
        <f t="shared" si="234"/>
        <v>no</v>
      </c>
      <c r="Z1890" s="89"/>
      <c r="AA1890" s="89"/>
      <c r="AB1890" s="89"/>
      <c r="AC1890" s="89"/>
      <c r="AD1890" s="89"/>
      <c r="AE1890" s="89"/>
      <c r="AF1890" s="89"/>
      <c r="AG1890" s="89"/>
      <c r="AH1890" s="89"/>
      <c r="AI1890" s="89"/>
      <c r="AJ1890" s="89"/>
      <c r="AK1890" s="89"/>
      <c r="AL1890" s="89"/>
      <c r="AM1890" s="89"/>
      <c r="AN1890" s="239" t="str">
        <f t="shared" si="235"/>
        <v>MISSING</v>
      </c>
      <c r="AO1890" s="240" t="str">
        <f t="shared" si="236"/>
        <v xml:space="preserve"> </v>
      </c>
      <c r="AP1890" s="239" t="str">
        <f t="shared" si="237"/>
        <v>MISSING</v>
      </c>
      <c r="AQ1890" s="240" t="str">
        <f t="shared" si="238"/>
        <v/>
      </c>
      <c r="AR1890" s="107" t="str">
        <f t="shared" si="239"/>
        <v/>
      </c>
      <c r="AS1890" s="90"/>
    </row>
    <row r="1891" spans="2:45" x14ac:dyDescent="0.25">
      <c r="B1891" s="87"/>
      <c r="C1891" s="87"/>
      <c r="D1891" s="87"/>
      <c r="E1891" s="87"/>
      <c r="F1891" s="87"/>
      <c r="G1891" s="88"/>
      <c r="H1891" s="89"/>
      <c r="I1891" s="89"/>
      <c r="J1891" s="89"/>
      <c r="K1891" s="89"/>
      <c r="L1891" s="89"/>
      <c r="M1891" s="89"/>
      <c r="N1891" s="89"/>
      <c r="O1891" s="89"/>
      <c r="P1891" s="89"/>
      <c r="Q1891" s="89"/>
      <c r="R1891" s="89"/>
      <c r="S1891" s="89"/>
      <c r="T1891" s="89"/>
      <c r="U1891" s="89"/>
      <c r="V1891" s="10" t="str">
        <f t="shared" si="232"/>
        <v>MISSING</v>
      </c>
      <c r="W1891" s="240" t="str">
        <f t="shared" si="233"/>
        <v xml:space="preserve"> </v>
      </c>
      <c r="X1891" s="88"/>
      <c r="Y1891" s="9" t="str">
        <f t="shared" si="234"/>
        <v>no</v>
      </c>
      <c r="Z1891" s="89"/>
      <c r="AA1891" s="89"/>
      <c r="AB1891" s="89"/>
      <c r="AC1891" s="89"/>
      <c r="AD1891" s="89"/>
      <c r="AE1891" s="89"/>
      <c r="AF1891" s="89"/>
      <c r="AG1891" s="89"/>
      <c r="AH1891" s="89"/>
      <c r="AI1891" s="89"/>
      <c r="AJ1891" s="89"/>
      <c r="AK1891" s="89"/>
      <c r="AL1891" s="89"/>
      <c r="AM1891" s="89"/>
      <c r="AN1891" s="239" t="str">
        <f t="shared" si="235"/>
        <v>MISSING</v>
      </c>
      <c r="AO1891" s="240" t="str">
        <f t="shared" si="236"/>
        <v xml:space="preserve"> </v>
      </c>
      <c r="AP1891" s="239" t="str">
        <f t="shared" si="237"/>
        <v>MISSING</v>
      </c>
      <c r="AQ1891" s="240" t="str">
        <f t="shared" si="238"/>
        <v/>
      </c>
      <c r="AR1891" s="107" t="str">
        <f t="shared" si="239"/>
        <v/>
      </c>
      <c r="AS1891" s="90"/>
    </row>
    <row r="1892" spans="2:45" x14ac:dyDescent="0.25">
      <c r="B1892" s="87"/>
      <c r="C1892" s="87"/>
      <c r="D1892" s="87"/>
      <c r="E1892" s="87"/>
      <c r="F1892" s="87"/>
      <c r="G1892" s="88"/>
      <c r="H1892" s="89"/>
      <c r="I1892" s="89"/>
      <c r="J1892" s="89"/>
      <c r="K1892" s="89"/>
      <c r="L1892" s="89"/>
      <c r="M1892" s="89"/>
      <c r="N1892" s="89"/>
      <c r="O1892" s="89"/>
      <c r="P1892" s="89"/>
      <c r="Q1892" s="89"/>
      <c r="R1892" s="89"/>
      <c r="S1892" s="89"/>
      <c r="T1892" s="89"/>
      <c r="U1892" s="89"/>
      <c r="V1892" s="10" t="str">
        <f t="shared" si="232"/>
        <v>MISSING</v>
      </c>
      <c r="W1892" s="240" t="str">
        <f t="shared" si="233"/>
        <v xml:space="preserve"> </v>
      </c>
      <c r="X1892" s="88"/>
      <c r="Y1892" s="9" t="str">
        <f t="shared" si="234"/>
        <v>no</v>
      </c>
      <c r="Z1892" s="89"/>
      <c r="AA1892" s="89"/>
      <c r="AB1892" s="89"/>
      <c r="AC1892" s="89"/>
      <c r="AD1892" s="89"/>
      <c r="AE1892" s="89"/>
      <c r="AF1892" s="89"/>
      <c r="AG1892" s="89"/>
      <c r="AH1892" s="89"/>
      <c r="AI1892" s="89"/>
      <c r="AJ1892" s="89"/>
      <c r="AK1892" s="89"/>
      <c r="AL1892" s="89"/>
      <c r="AM1892" s="89"/>
      <c r="AN1892" s="239" t="str">
        <f t="shared" si="235"/>
        <v>MISSING</v>
      </c>
      <c r="AO1892" s="240" t="str">
        <f t="shared" si="236"/>
        <v xml:space="preserve"> </v>
      </c>
      <c r="AP1892" s="239" t="str">
        <f t="shared" si="237"/>
        <v>MISSING</v>
      </c>
      <c r="AQ1892" s="240" t="str">
        <f t="shared" si="238"/>
        <v/>
      </c>
      <c r="AR1892" s="107" t="str">
        <f t="shared" si="239"/>
        <v/>
      </c>
      <c r="AS1892" s="90"/>
    </row>
    <row r="1893" spans="2:45" x14ac:dyDescent="0.25">
      <c r="B1893" s="87"/>
      <c r="C1893" s="87"/>
      <c r="D1893" s="87"/>
      <c r="E1893" s="87"/>
      <c r="F1893" s="87"/>
      <c r="G1893" s="88"/>
      <c r="H1893" s="89"/>
      <c r="I1893" s="89"/>
      <c r="J1893" s="89"/>
      <c r="K1893" s="89"/>
      <c r="L1893" s="89"/>
      <c r="M1893" s="89"/>
      <c r="N1893" s="89"/>
      <c r="O1893" s="89"/>
      <c r="P1893" s="89"/>
      <c r="Q1893" s="89"/>
      <c r="R1893" s="89"/>
      <c r="S1893" s="89"/>
      <c r="T1893" s="89"/>
      <c r="U1893" s="89"/>
      <c r="V1893" s="10" t="str">
        <f t="shared" si="232"/>
        <v>MISSING</v>
      </c>
      <c r="W1893" s="240" t="str">
        <f t="shared" si="233"/>
        <v xml:space="preserve"> </v>
      </c>
      <c r="X1893" s="88"/>
      <c r="Y1893" s="9" t="str">
        <f t="shared" si="234"/>
        <v>no</v>
      </c>
      <c r="Z1893" s="89"/>
      <c r="AA1893" s="89"/>
      <c r="AB1893" s="89"/>
      <c r="AC1893" s="89"/>
      <c r="AD1893" s="89"/>
      <c r="AE1893" s="89"/>
      <c r="AF1893" s="89"/>
      <c r="AG1893" s="89"/>
      <c r="AH1893" s="89"/>
      <c r="AI1893" s="89"/>
      <c r="AJ1893" s="89"/>
      <c r="AK1893" s="89"/>
      <c r="AL1893" s="89"/>
      <c r="AM1893" s="89"/>
      <c r="AN1893" s="239" t="str">
        <f t="shared" si="235"/>
        <v>MISSING</v>
      </c>
      <c r="AO1893" s="240" t="str">
        <f t="shared" si="236"/>
        <v xml:space="preserve"> </v>
      </c>
      <c r="AP1893" s="239" t="str">
        <f t="shared" si="237"/>
        <v>MISSING</v>
      </c>
      <c r="AQ1893" s="240" t="str">
        <f t="shared" si="238"/>
        <v/>
      </c>
      <c r="AR1893" s="107" t="str">
        <f t="shared" si="239"/>
        <v/>
      </c>
      <c r="AS1893" s="90"/>
    </row>
    <row r="1894" spans="2:45" x14ac:dyDescent="0.25">
      <c r="B1894" s="87"/>
      <c r="C1894" s="87"/>
      <c r="D1894" s="87"/>
      <c r="E1894" s="87"/>
      <c r="F1894" s="87"/>
      <c r="G1894" s="88"/>
      <c r="H1894" s="89"/>
      <c r="I1894" s="89"/>
      <c r="J1894" s="89"/>
      <c r="K1894" s="89"/>
      <c r="L1894" s="89"/>
      <c r="M1894" s="89"/>
      <c r="N1894" s="89"/>
      <c r="O1894" s="89"/>
      <c r="P1894" s="89"/>
      <c r="Q1894" s="89"/>
      <c r="R1894" s="89"/>
      <c r="S1894" s="89"/>
      <c r="T1894" s="89"/>
      <c r="U1894" s="89"/>
      <c r="V1894" s="10" t="str">
        <f t="shared" si="232"/>
        <v>MISSING</v>
      </c>
      <c r="W1894" s="240" t="str">
        <f t="shared" si="233"/>
        <v xml:space="preserve"> </v>
      </c>
      <c r="X1894" s="88"/>
      <c r="Y1894" s="9" t="str">
        <f t="shared" si="234"/>
        <v>no</v>
      </c>
      <c r="Z1894" s="89"/>
      <c r="AA1894" s="89"/>
      <c r="AB1894" s="89"/>
      <c r="AC1894" s="89"/>
      <c r="AD1894" s="89"/>
      <c r="AE1894" s="89"/>
      <c r="AF1894" s="89"/>
      <c r="AG1894" s="89"/>
      <c r="AH1894" s="89"/>
      <c r="AI1894" s="89"/>
      <c r="AJ1894" s="89"/>
      <c r="AK1894" s="89"/>
      <c r="AL1894" s="89"/>
      <c r="AM1894" s="89"/>
      <c r="AN1894" s="239" t="str">
        <f t="shared" si="235"/>
        <v>MISSING</v>
      </c>
      <c r="AO1894" s="240" t="str">
        <f t="shared" si="236"/>
        <v xml:space="preserve"> </v>
      </c>
      <c r="AP1894" s="239" t="str">
        <f t="shared" si="237"/>
        <v>MISSING</v>
      </c>
      <c r="AQ1894" s="240" t="str">
        <f t="shared" si="238"/>
        <v/>
      </c>
      <c r="AR1894" s="107" t="str">
        <f t="shared" si="239"/>
        <v/>
      </c>
      <c r="AS1894" s="90"/>
    </row>
    <row r="1895" spans="2:45" x14ac:dyDescent="0.25">
      <c r="B1895" s="87"/>
      <c r="C1895" s="87"/>
      <c r="D1895" s="87"/>
      <c r="E1895" s="87"/>
      <c r="F1895" s="87"/>
      <c r="G1895" s="88"/>
      <c r="H1895" s="89"/>
      <c r="I1895" s="89"/>
      <c r="J1895" s="89"/>
      <c r="K1895" s="89"/>
      <c r="L1895" s="89"/>
      <c r="M1895" s="89"/>
      <c r="N1895" s="89"/>
      <c r="O1895" s="89"/>
      <c r="P1895" s="89"/>
      <c r="Q1895" s="89"/>
      <c r="R1895" s="89"/>
      <c r="S1895" s="89"/>
      <c r="T1895" s="89"/>
      <c r="U1895" s="89"/>
      <c r="V1895" s="10" t="str">
        <f t="shared" si="232"/>
        <v>MISSING</v>
      </c>
      <c r="W1895" s="240" t="str">
        <f t="shared" si="233"/>
        <v xml:space="preserve"> </v>
      </c>
      <c r="X1895" s="88"/>
      <c r="Y1895" s="9" t="str">
        <f t="shared" si="234"/>
        <v>no</v>
      </c>
      <c r="Z1895" s="89"/>
      <c r="AA1895" s="89"/>
      <c r="AB1895" s="89"/>
      <c r="AC1895" s="89"/>
      <c r="AD1895" s="89"/>
      <c r="AE1895" s="89"/>
      <c r="AF1895" s="89"/>
      <c r="AG1895" s="89"/>
      <c r="AH1895" s="89"/>
      <c r="AI1895" s="89"/>
      <c r="AJ1895" s="89"/>
      <c r="AK1895" s="89"/>
      <c r="AL1895" s="89"/>
      <c r="AM1895" s="89"/>
      <c r="AN1895" s="239" t="str">
        <f t="shared" si="235"/>
        <v>MISSING</v>
      </c>
      <c r="AO1895" s="240" t="str">
        <f t="shared" si="236"/>
        <v xml:space="preserve"> </v>
      </c>
      <c r="AP1895" s="239" t="str">
        <f t="shared" si="237"/>
        <v>MISSING</v>
      </c>
      <c r="AQ1895" s="240" t="str">
        <f t="shared" si="238"/>
        <v/>
      </c>
      <c r="AR1895" s="107" t="str">
        <f t="shared" si="239"/>
        <v/>
      </c>
      <c r="AS1895" s="90"/>
    </row>
    <row r="1896" spans="2:45" x14ac:dyDescent="0.25">
      <c r="B1896" s="87"/>
      <c r="C1896" s="87"/>
      <c r="D1896" s="87"/>
      <c r="E1896" s="87"/>
      <c r="F1896" s="87"/>
      <c r="G1896" s="88"/>
      <c r="H1896" s="89"/>
      <c r="I1896" s="89"/>
      <c r="J1896" s="89"/>
      <c r="K1896" s="89"/>
      <c r="L1896" s="89"/>
      <c r="M1896" s="89"/>
      <c r="N1896" s="89"/>
      <c r="O1896" s="89"/>
      <c r="P1896" s="89"/>
      <c r="Q1896" s="89"/>
      <c r="R1896" s="89"/>
      <c r="S1896" s="89"/>
      <c r="T1896" s="89"/>
      <c r="U1896" s="89"/>
      <c r="V1896" s="10" t="str">
        <f t="shared" si="232"/>
        <v>MISSING</v>
      </c>
      <c r="W1896" s="240" t="str">
        <f t="shared" si="233"/>
        <v xml:space="preserve"> </v>
      </c>
      <c r="X1896" s="88"/>
      <c r="Y1896" s="9" t="str">
        <f t="shared" si="234"/>
        <v>no</v>
      </c>
      <c r="Z1896" s="89"/>
      <c r="AA1896" s="89"/>
      <c r="AB1896" s="89"/>
      <c r="AC1896" s="89"/>
      <c r="AD1896" s="89"/>
      <c r="AE1896" s="89"/>
      <c r="AF1896" s="89"/>
      <c r="AG1896" s="89"/>
      <c r="AH1896" s="89"/>
      <c r="AI1896" s="89"/>
      <c r="AJ1896" s="89"/>
      <c r="AK1896" s="89"/>
      <c r="AL1896" s="89"/>
      <c r="AM1896" s="89"/>
      <c r="AN1896" s="239" t="str">
        <f t="shared" si="235"/>
        <v>MISSING</v>
      </c>
      <c r="AO1896" s="240" t="str">
        <f t="shared" si="236"/>
        <v xml:space="preserve"> </v>
      </c>
      <c r="AP1896" s="239" t="str">
        <f t="shared" si="237"/>
        <v>MISSING</v>
      </c>
      <c r="AQ1896" s="240" t="str">
        <f t="shared" si="238"/>
        <v/>
      </c>
      <c r="AR1896" s="107" t="str">
        <f t="shared" si="239"/>
        <v/>
      </c>
      <c r="AS1896" s="90"/>
    </row>
    <row r="1897" spans="2:45" x14ac:dyDescent="0.25">
      <c r="B1897" s="87"/>
      <c r="C1897" s="87"/>
      <c r="D1897" s="87"/>
      <c r="E1897" s="87"/>
      <c r="F1897" s="87"/>
      <c r="G1897" s="88"/>
      <c r="H1897" s="89"/>
      <c r="I1897" s="89"/>
      <c r="J1897" s="89"/>
      <c r="K1897" s="89"/>
      <c r="L1897" s="89"/>
      <c r="M1897" s="89"/>
      <c r="N1897" s="89"/>
      <c r="O1897" s="89"/>
      <c r="P1897" s="89"/>
      <c r="Q1897" s="89"/>
      <c r="R1897" s="89"/>
      <c r="S1897" s="89"/>
      <c r="T1897" s="89"/>
      <c r="U1897" s="89"/>
      <c r="V1897" s="10" t="str">
        <f t="shared" si="232"/>
        <v>MISSING</v>
      </c>
      <c r="W1897" s="240" t="str">
        <f t="shared" si="233"/>
        <v xml:space="preserve"> </v>
      </c>
      <c r="X1897" s="88"/>
      <c r="Y1897" s="9" t="str">
        <f t="shared" si="234"/>
        <v>no</v>
      </c>
      <c r="Z1897" s="89"/>
      <c r="AA1897" s="89"/>
      <c r="AB1897" s="89"/>
      <c r="AC1897" s="89"/>
      <c r="AD1897" s="89"/>
      <c r="AE1897" s="89"/>
      <c r="AF1897" s="89"/>
      <c r="AG1897" s="89"/>
      <c r="AH1897" s="89"/>
      <c r="AI1897" s="89"/>
      <c r="AJ1897" s="89"/>
      <c r="AK1897" s="89"/>
      <c r="AL1897" s="89"/>
      <c r="AM1897" s="89"/>
      <c r="AN1897" s="239" t="str">
        <f t="shared" si="235"/>
        <v>MISSING</v>
      </c>
      <c r="AO1897" s="240" t="str">
        <f t="shared" si="236"/>
        <v xml:space="preserve"> </v>
      </c>
      <c r="AP1897" s="239" t="str">
        <f t="shared" si="237"/>
        <v>MISSING</v>
      </c>
      <c r="AQ1897" s="240" t="str">
        <f t="shared" si="238"/>
        <v/>
      </c>
      <c r="AR1897" s="107" t="str">
        <f t="shared" si="239"/>
        <v/>
      </c>
      <c r="AS1897" s="90"/>
    </row>
    <row r="1898" spans="2:45" x14ac:dyDescent="0.25">
      <c r="B1898" s="87"/>
      <c r="C1898" s="87"/>
      <c r="D1898" s="87"/>
      <c r="E1898" s="87"/>
      <c r="F1898" s="87"/>
      <c r="G1898" s="88"/>
      <c r="H1898" s="89"/>
      <c r="I1898" s="89"/>
      <c r="J1898" s="89"/>
      <c r="K1898" s="89"/>
      <c r="L1898" s="89"/>
      <c r="M1898" s="89"/>
      <c r="N1898" s="89"/>
      <c r="O1898" s="89"/>
      <c r="P1898" s="89"/>
      <c r="Q1898" s="89"/>
      <c r="R1898" s="89"/>
      <c r="S1898" s="89"/>
      <c r="T1898" s="89"/>
      <c r="U1898" s="89"/>
      <c r="V1898" s="10" t="str">
        <f t="shared" si="232"/>
        <v>MISSING</v>
      </c>
      <c r="W1898" s="240" t="str">
        <f t="shared" si="233"/>
        <v xml:space="preserve"> </v>
      </c>
      <c r="X1898" s="88"/>
      <c r="Y1898" s="9" t="str">
        <f t="shared" si="234"/>
        <v>no</v>
      </c>
      <c r="Z1898" s="89"/>
      <c r="AA1898" s="89"/>
      <c r="AB1898" s="89"/>
      <c r="AC1898" s="89"/>
      <c r="AD1898" s="89"/>
      <c r="AE1898" s="89"/>
      <c r="AF1898" s="89"/>
      <c r="AG1898" s="89"/>
      <c r="AH1898" s="89"/>
      <c r="AI1898" s="89"/>
      <c r="AJ1898" s="89"/>
      <c r="AK1898" s="89"/>
      <c r="AL1898" s="89"/>
      <c r="AM1898" s="89"/>
      <c r="AN1898" s="239" t="str">
        <f t="shared" si="235"/>
        <v>MISSING</v>
      </c>
      <c r="AO1898" s="240" t="str">
        <f t="shared" si="236"/>
        <v xml:space="preserve"> </v>
      </c>
      <c r="AP1898" s="239" t="str">
        <f t="shared" si="237"/>
        <v>MISSING</v>
      </c>
      <c r="AQ1898" s="240" t="str">
        <f t="shared" si="238"/>
        <v/>
      </c>
      <c r="AR1898" s="107" t="str">
        <f t="shared" si="239"/>
        <v/>
      </c>
      <c r="AS1898" s="90"/>
    </row>
    <row r="1899" spans="2:45" x14ac:dyDescent="0.25">
      <c r="B1899" s="87"/>
      <c r="C1899" s="87"/>
      <c r="D1899" s="87"/>
      <c r="E1899" s="87"/>
      <c r="F1899" s="87"/>
      <c r="G1899" s="88"/>
      <c r="H1899" s="89"/>
      <c r="I1899" s="89"/>
      <c r="J1899" s="89"/>
      <c r="K1899" s="89"/>
      <c r="L1899" s="89"/>
      <c r="M1899" s="89"/>
      <c r="N1899" s="89"/>
      <c r="O1899" s="89"/>
      <c r="P1899" s="89"/>
      <c r="Q1899" s="89"/>
      <c r="R1899" s="89"/>
      <c r="S1899" s="89"/>
      <c r="T1899" s="89"/>
      <c r="U1899" s="89"/>
      <c r="V1899" s="10" t="str">
        <f t="shared" si="232"/>
        <v>MISSING</v>
      </c>
      <c r="W1899" s="240" t="str">
        <f t="shared" si="233"/>
        <v xml:space="preserve"> </v>
      </c>
      <c r="X1899" s="88"/>
      <c r="Y1899" s="9" t="str">
        <f t="shared" si="234"/>
        <v>no</v>
      </c>
      <c r="Z1899" s="89"/>
      <c r="AA1899" s="89"/>
      <c r="AB1899" s="89"/>
      <c r="AC1899" s="89"/>
      <c r="AD1899" s="89"/>
      <c r="AE1899" s="89"/>
      <c r="AF1899" s="89"/>
      <c r="AG1899" s="89"/>
      <c r="AH1899" s="89"/>
      <c r="AI1899" s="89"/>
      <c r="AJ1899" s="89"/>
      <c r="AK1899" s="89"/>
      <c r="AL1899" s="89"/>
      <c r="AM1899" s="89"/>
      <c r="AN1899" s="239" t="str">
        <f t="shared" si="235"/>
        <v>MISSING</v>
      </c>
      <c r="AO1899" s="240" t="str">
        <f t="shared" si="236"/>
        <v xml:space="preserve"> </v>
      </c>
      <c r="AP1899" s="239" t="str">
        <f t="shared" si="237"/>
        <v>MISSING</v>
      </c>
      <c r="AQ1899" s="240" t="str">
        <f t="shared" si="238"/>
        <v/>
      </c>
      <c r="AR1899" s="107" t="str">
        <f t="shared" si="239"/>
        <v/>
      </c>
      <c r="AS1899" s="90"/>
    </row>
    <row r="1900" spans="2:45" x14ac:dyDescent="0.25">
      <c r="B1900" s="87"/>
      <c r="C1900" s="87"/>
      <c r="D1900" s="87"/>
      <c r="E1900" s="87"/>
      <c r="F1900" s="87"/>
      <c r="G1900" s="88"/>
      <c r="H1900" s="89"/>
      <c r="I1900" s="89"/>
      <c r="J1900" s="89"/>
      <c r="K1900" s="89"/>
      <c r="L1900" s="89"/>
      <c r="M1900" s="89"/>
      <c r="N1900" s="89"/>
      <c r="O1900" s="89"/>
      <c r="P1900" s="89"/>
      <c r="Q1900" s="89"/>
      <c r="R1900" s="89"/>
      <c r="S1900" s="89"/>
      <c r="T1900" s="89"/>
      <c r="U1900" s="89"/>
      <c r="V1900" s="10" t="str">
        <f t="shared" si="232"/>
        <v>MISSING</v>
      </c>
      <c r="W1900" s="240" t="str">
        <f t="shared" si="233"/>
        <v xml:space="preserve"> </v>
      </c>
      <c r="X1900" s="88"/>
      <c r="Y1900" s="9" t="str">
        <f t="shared" si="234"/>
        <v>no</v>
      </c>
      <c r="Z1900" s="89"/>
      <c r="AA1900" s="89"/>
      <c r="AB1900" s="89"/>
      <c r="AC1900" s="89"/>
      <c r="AD1900" s="89"/>
      <c r="AE1900" s="89"/>
      <c r="AF1900" s="89"/>
      <c r="AG1900" s="89"/>
      <c r="AH1900" s="89"/>
      <c r="AI1900" s="89"/>
      <c r="AJ1900" s="89"/>
      <c r="AK1900" s="89"/>
      <c r="AL1900" s="89"/>
      <c r="AM1900" s="89"/>
      <c r="AN1900" s="239" t="str">
        <f t="shared" si="235"/>
        <v>MISSING</v>
      </c>
      <c r="AO1900" s="240" t="str">
        <f t="shared" si="236"/>
        <v xml:space="preserve"> </v>
      </c>
      <c r="AP1900" s="239" t="str">
        <f t="shared" si="237"/>
        <v>MISSING</v>
      </c>
      <c r="AQ1900" s="240" t="str">
        <f t="shared" si="238"/>
        <v/>
      </c>
      <c r="AR1900" s="107" t="str">
        <f t="shared" si="239"/>
        <v/>
      </c>
      <c r="AS1900" s="90"/>
    </row>
    <row r="1901" spans="2:45" x14ac:dyDescent="0.25">
      <c r="B1901" s="87"/>
      <c r="C1901" s="87"/>
      <c r="D1901" s="87"/>
      <c r="E1901" s="87"/>
      <c r="F1901" s="87"/>
      <c r="G1901" s="88"/>
      <c r="H1901" s="89"/>
      <c r="I1901" s="89"/>
      <c r="J1901" s="89"/>
      <c r="K1901" s="89"/>
      <c r="L1901" s="89"/>
      <c r="M1901" s="89"/>
      <c r="N1901" s="89"/>
      <c r="O1901" s="89"/>
      <c r="P1901" s="89"/>
      <c r="Q1901" s="89"/>
      <c r="R1901" s="89"/>
      <c r="S1901" s="89"/>
      <c r="T1901" s="89"/>
      <c r="U1901" s="89"/>
      <c r="V1901" s="10" t="str">
        <f t="shared" si="232"/>
        <v>MISSING</v>
      </c>
      <c r="W1901" s="240" t="str">
        <f t="shared" si="233"/>
        <v xml:space="preserve"> </v>
      </c>
      <c r="X1901" s="88"/>
      <c r="Y1901" s="9" t="str">
        <f t="shared" si="234"/>
        <v>no</v>
      </c>
      <c r="Z1901" s="89"/>
      <c r="AA1901" s="89"/>
      <c r="AB1901" s="89"/>
      <c r="AC1901" s="89"/>
      <c r="AD1901" s="89"/>
      <c r="AE1901" s="89"/>
      <c r="AF1901" s="89"/>
      <c r="AG1901" s="89"/>
      <c r="AH1901" s="89"/>
      <c r="AI1901" s="89"/>
      <c r="AJ1901" s="89"/>
      <c r="AK1901" s="89"/>
      <c r="AL1901" s="89"/>
      <c r="AM1901" s="89"/>
      <c r="AN1901" s="239" t="str">
        <f t="shared" si="235"/>
        <v>MISSING</v>
      </c>
      <c r="AO1901" s="240" t="str">
        <f t="shared" si="236"/>
        <v xml:space="preserve"> </v>
      </c>
      <c r="AP1901" s="239" t="str">
        <f t="shared" si="237"/>
        <v>MISSING</v>
      </c>
      <c r="AQ1901" s="240" t="str">
        <f t="shared" si="238"/>
        <v/>
      </c>
      <c r="AR1901" s="107" t="str">
        <f t="shared" si="239"/>
        <v/>
      </c>
      <c r="AS1901" s="90"/>
    </row>
    <row r="1902" spans="2:45" x14ac:dyDescent="0.25">
      <c r="B1902" s="87"/>
      <c r="C1902" s="87"/>
      <c r="D1902" s="87"/>
      <c r="E1902" s="87"/>
      <c r="F1902" s="87"/>
      <c r="G1902" s="88"/>
      <c r="H1902" s="89"/>
      <c r="I1902" s="89"/>
      <c r="J1902" s="89"/>
      <c r="K1902" s="89"/>
      <c r="L1902" s="89"/>
      <c r="M1902" s="89"/>
      <c r="N1902" s="89"/>
      <c r="O1902" s="89"/>
      <c r="P1902" s="89"/>
      <c r="Q1902" s="89"/>
      <c r="R1902" s="89"/>
      <c r="S1902" s="89"/>
      <c r="T1902" s="89"/>
      <c r="U1902" s="89"/>
      <c r="V1902" s="10" t="str">
        <f t="shared" si="232"/>
        <v>MISSING</v>
      </c>
      <c r="W1902" s="240" t="str">
        <f t="shared" si="233"/>
        <v xml:space="preserve"> </v>
      </c>
      <c r="X1902" s="88"/>
      <c r="Y1902" s="9" t="str">
        <f t="shared" si="234"/>
        <v>no</v>
      </c>
      <c r="Z1902" s="89"/>
      <c r="AA1902" s="89"/>
      <c r="AB1902" s="89"/>
      <c r="AC1902" s="89"/>
      <c r="AD1902" s="89"/>
      <c r="AE1902" s="89"/>
      <c r="AF1902" s="89"/>
      <c r="AG1902" s="89"/>
      <c r="AH1902" s="89"/>
      <c r="AI1902" s="89"/>
      <c r="AJ1902" s="89"/>
      <c r="AK1902" s="89"/>
      <c r="AL1902" s="89"/>
      <c r="AM1902" s="89"/>
      <c r="AN1902" s="239" t="str">
        <f t="shared" si="235"/>
        <v>MISSING</v>
      </c>
      <c r="AO1902" s="240" t="str">
        <f t="shared" si="236"/>
        <v xml:space="preserve"> </v>
      </c>
      <c r="AP1902" s="239" t="str">
        <f t="shared" si="237"/>
        <v>MISSING</v>
      </c>
      <c r="AQ1902" s="240" t="str">
        <f t="shared" si="238"/>
        <v/>
      </c>
      <c r="AR1902" s="107" t="str">
        <f t="shared" si="239"/>
        <v/>
      </c>
      <c r="AS1902" s="90"/>
    </row>
    <row r="1903" spans="2:45" x14ac:dyDescent="0.25">
      <c r="B1903" s="87"/>
      <c r="C1903" s="87"/>
      <c r="D1903" s="87"/>
      <c r="E1903" s="87"/>
      <c r="F1903" s="87"/>
      <c r="G1903" s="88"/>
      <c r="H1903" s="89"/>
      <c r="I1903" s="89"/>
      <c r="J1903" s="89"/>
      <c r="K1903" s="89"/>
      <c r="L1903" s="89"/>
      <c r="M1903" s="89"/>
      <c r="N1903" s="89"/>
      <c r="O1903" s="89"/>
      <c r="P1903" s="89"/>
      <c r="Q1903" s="89"/>
      <c r="R1903" s="89"/>
      <c r="S1903" s="89"/>
      <c r="T1903" s="89"/>
      <c r="U1903" s="89"/>
      <c r="V1903" s="10" t="str">
        <f t="shared" si="232"/>
        <v>MISSING</v>
      </c>
      <c r="W1903" s="240" t="str">
        <f t="shared" si="233"/>
        <v xml:space="preserve"> </v>
      </c>
      <c r="X1903" s="88"/>
      <c r="Y1903" s="9" t="str">
        <f t="shared" si="234"/>
        <v>no</v>
      </c>
      <c r="Z1903" s="89"/>
      <c r="AA1903" s="89"/>
      <c r="AB1903" s="89"/>
      <c r="AC1903" s="89"/>
      <c r="AD1903" s="89"/>
      <c r="AE1903" s="89"/>
      <c r="AF1903" s="89"/>
      <c r="AG1903" s="89"/>
      <c r="AH1903" s="89"/>
      <c r="AI1903" s="89"/>
      <c r="AJ1903" s="89"/>
      <c r="AK1903" s="89"/>
      <c r="AL1903" s="89"/>
      <c r="AM1903" s="89"/>
      <c r="AN1903" s="239" t="str">
        <f t="shared" si="235"/>
        <v>MISSING</v>
      </c>
      <c r="AO1903" s="240" t="str">
        <f t="shared" si="236"/>
        <v xml:space="preserve"> </v>
      </c>
      <c r="AP1903" s="239" t="str">
        <f t="shared" si="237"/>
        <v>MISSING</v>
      </c>
      <c r="AQ1903" s="240" t="str">
        <f t="shared" si="238"/>
        <v/>
      </c>
      <c r="AR1903" s="107" t="str">
        <f t="shared" si="239"/>
        <v/>
      </c>
      <c r="AS1903" s="90"/>
    </row>
    <row r="1904" spans="2:45" x14ac:dyDescent="0.25">
      <c r="B1904" s="87"/>
      <c r="C1904" s="87"/>
      <c r="D1904" s="87"/>
      <c r="E1904" s="87"/>
      <c r="F1904" s="87"/>
      <c r="G1904" s="88"/>
      <c r="H1904" s="89"/>
      <c r="I1904" s="89"/>
      <c r="J1904" s="89"/>
      <c r="K1904" s="89"/>
      <c r="L1904" s="89"/>
      <c r="M1904" s="89"/>
      <c r="N1904" s="89"/>
      <c r="O1904" s="89"/>
      <c r="P1904" s="89"/>
      <c r="Q1904" s="89"/>
      <c r="R1904" s="89"/>
      <c r="S1904" s="89"/>
      <c r="T1904" s="89"/>
      <c r="U1904" s="89"/>
      <c r="V1904" s="10" t="str">
        <f t="shared" si="232"/>
        <v>MISSING</v>
      </c>
      <c r="W1904" s="240" t="str">
        <f t="shared" si="233"/>
        <v xml:space="preserve"> </v>
      </c>
      <c r="X1904" s="88"/>
      <c r="Y1904" s="9" t="str">
        <f t="shared" si="234"/>
        <v>no</v>
      </c>
      <c r="Z1904" s="89"/>
      <c r="AA1904" s="89"/>
      <c r="AB1904" s="89"/>
      <c r="AC1904" s="89"/>
      <c r="AD1904" s="89"/>
      <c r="AE1904" s="89"/>
      <c r="AF1904" s="89"/>
      <c r="AG1904" s="89"/>
      <c r="AH1904" s="89"/>
      <c r="AI1904" s="89"/>
      <c r="AJ1904" s="89"/>
      <c r="AK1904" s="89"/>
      <c r="AL1904" s="89"/>
      <c r="AM1904" s="89"/>
      <c r="AN1904" s="239" t="str">
        <f t="shared" si="235"/>
        <v>MISSING</v>
      </c>
      <c r="AO1904" s="240" t="str">
        <f t="shared" si="236"/>
        <v xml:space="preserve"> </v>
      </c>
      <c r="AP1904" s="239" t="str">
        <f t="shared" si="237"/>
        <v>MISSING</v>
      </c>
      <c r="AQ1904" s="240" t="str">
        <f t="shared" si="238"/>
        <v/>
      </c>
      <c r="AR1904" s="107" t="str">
        <f t="shared" si="239"/>
        <v/>
      </c>
      <c r="AS1904" s="90"/>
    </row>
    <row r="1905" spans="2:45" x14ac:dyDescent="0.25">
      <c r="B1905" s="87"/>
      <c r="C1905" s="87"/>
      <c r="D1905" s="87"/>
      <c r="E1905" s="87"/>
      <c r="F1905" s="87"/>
      <c r="G1905" s="88"/>
      <c r="H1905" s="89"/>
      <c r="I1905" s="89"/>
      <c r="J1905" s="89"/>
      <c r="K1905" s="89"/>
      <c r="L1905" s="89"/>
      <c r="M1905" s="89"/>
      <c r="N1905" s="89"/>
      <c r="O1905" s="89"/>
      <c r="P1905" s="89"/>
      <c r="Q1905" s="89"/>
      <c r="R1905" s="89"/>
      <c r="S1905" s="89"/>
      <c r="T1905" s="89"/>
      <c r="U1905" s="89"/>
      <c r="V1905" s="10" t="str">
        <f t="shared" si="232"/>
        <v>MISSING</v>
      </c>
      <c r="W1905" s="240" t="str">
        <f t="shared" si="233"/>
        <v xml:space="preserve"> </v>
      </c>
      <c r="X1905" s="88"/>
      <c r="Y1905" s="9" t="str">
        <f t="shared" si="234"/>
        <v>no</v>
      </c>
      <c r="Z1905" s="89"/>
      <c r="AA1905" s="89"/>
      <c r="AB1905" s="89"/>
      <c r="AC1905" s="89"/>
      <c r="AD1905" s="89"/>
      <c r="AE1905" s="89"/>
      <c r="AF1905" s="89"/>
      <c r="AG1905" s="89"/>
      <c r="AH1905" s="89"/>
      <c r="AI1905" s="89"/>
      <c r="AJ1905" s="89"/>
      <c r="AK1905" s="89"/>
      <c r="AL1905" s="89"/>
      <c r="AM1905" s="89"/>
      <c r="AN1905" s="239" t="str">
        <f t="shared" si="235"/>
        <v>MISSING</v>
      </c>
      <c r="AO1905" s="240" t="str">
        <f t="shared" si="236"/>
        <v xml:space="preserve"> </v>
      </c>
      <c r="AP1905" s="239" t="str">
        <f t="shared" si="237"/>
        <v>MISSING</v>
      </c>
      <c r="AQ1905" s="240" t="str">
        <f t="shared" si="238"/>
        <v/>
      </c>
      <c r="AR1905" s="107" t="str">
        <f t="shared" si="239"/>
        <v/>
      </c>
      <c r="AS1905" s="90"/>
    </row>
    <row r="1906" spans="2:45" x14ac:dyDescent="0.25">
      <c r="B1906" s="87"/>
      <c r="C1906" s="87"/>
      <c r="D1906" s="87"/>
      <c r="E1906" s="87"/>
      <c r="F1906" s="87"/>
      <c r="G1906" s="88"/>
      <c r="H1906" s="89"/>
      <c r="I1906" s="89"/>
      <c r="J1906" s="89"/>
      <c r="K1906" s="89"/>
      <c r="L1906" s="89"/>
      <c r="M1906" s="89"/>
      <c r="N1906" s="89"/>
      <c r="O1906" s="89"/>
      <c r="P1906" s="89"/>
      <c r="Q1906" s="89"/>
      <c r="R1906" s="89"/>
      <c r="S1906" s="89"/>
      <c r="T1906" s="89"/>
      <c r="U1906" s="89"/>
      <c r="V1906" s="10" t="str">
        <f t="shared" si="232"/>
        <v>MISSING</v>
      </c>
      <c r="W1906" s="240" t="str">
        <f t="shared" si="233"/>
        <v xml:space="preserve"> </v>
      </c>
      <c r="X1906" s="88"/>
      <c r="Y1906" s="9" t="str">
        <f t="shared" si="234"/>
        <v>no</v>
      </c>
      <c r="Z1906" s="89"/>
      <c r="AA1906" s="89"/>
      <c r="AB1906" s="89"/>
      <c r="AC1906" s="89"/>
      <c r="AD1906" s="89"/>
      <c r="AE1906" s="89"/>
      <c r="AF1906" s="89"/>
      <c r="AG1906" s="89"/>
      <c r="AH1906" s="89"/>
      <c r="AI1906" s="89"/>
      <c r="AJ1906" s="89"/>
      <c r="AK1906" s="89"/>
      <c r="AL1906" s="89"/>
      <c r="AM1906" s="89"/>
      <c r="AN1906" s="239" t="str">
        <f t="shared" si="235"/>
        <v>MISSING</v>
      </c>
      <c r="AO1906" s="240" t="str">
        <f t="shared" si="236"/>
        <v xml:space="preserve"> </v>
      </c>
      <c r="AP1906" s="239" t="str">
        <f t="shared" si="237"/>
        <v>MISSING</v>
      </c>
      <c r="AQ1906" s="240" t="str">
        <f t="shared" si="238"/>
        <v/>
      </c>
      <c r="AR1906" s="107" t="str">
        <f t="shared" si="239"/>
        <v/>
      </c>
      <c r="AS1906" s="90"/>
    </row>
    <row r="1907" spans="2:45" x14ac:dyDescent="0.25">
      <c r="B1907" s="87"/>
      <c r="C1907" s="87"/>
      <c r="D1907" s="87"/>
      <c r="E1907" s="87"/>
      <c r="F1907" s="87"/>
      <c r="G1907" s="88"/>
      <c r="H1907" s="89"/>
      <c r="I1907" s="89"/>
      <c r="J1907" s="89"/>
      <c r="K1907" s="89"/>
      <c r="L1907" s="89"/>
      <c r="M1907" s="89"/>
      <c r="N1907" s="89"/>
      <c r="O1907" s="89"/>
      <c r="P1907" s="89"/>
      <c r="Q1907" s="89"/>
      <c r="R1907" s="89"/>
      <c r="S1907" s="89"/>
      <c r="T1907" s="89"/>
      <c r="U1907" s="89"/>
      <c r="V1907" s="10" t="str">
        <f t="shared" si="232"/>
        <v>MISSING</v>
      </c>
      <c r="W1907" s="240" t="str">
        <f t="shared" si="233"/>
        <v xml:space="preserve"> </v>
      </c>
      <c r="X1907" s="88"/>
      <c r="Y1907" s="9" t="str">
        <f t="shared" si="234"/>
        <v>no</v>
      </c>
      <c r="Z1907" s="89"/>
      <c r="AA1907" s="89"/>
      <c r="AB1907" s="89"/>
      <c r="AC1907" s="89"/>
      <c r="AD1907" s="89"/>
      <c r="AE1907" s="89"/>
      <c r="AF1907" s="89"/>
      <c r="AG1907" s="89"/>
      <c r="AH1907" s="89"/>
      <c r="AI1907" s="89"/>
      <c r="AJ1907" s="89"/>
      <c r="AK1907" s="89"/>
      <c r="AL1907" s="89"/>
      <c r="AM1907" s="89"/>
      <c r="AN1907" s="239" t="str">
        <f t="shared" si="235"/>
        <v>MISSING</v>
      </c>
      <c r="AO1907" s="240" t="str">
        <f t="shared" si="236"/>
        <v xml:space="preserve"> </v>
      </c>
      <c r="AP1907" s="239" t="str">
        <f t="shared" si="237"/>
        <v>MISSING</v>
      </c>
      <c r="AQ1907" s="240" t="str">
        <f t="shared" si="238"/>
        <v/>
      </c>
      <c r="AR1907" s="107" t="str">
        <f t="shared" si="239"/>
        <v/>
      </c>
      <c r="AS1907" s="90"/>
    </row>
    <row r="1908" spans="2:45" x14ac:dyDescent="0.25">
      <c r="B1908" s="87"/>
      <c r="C1908" s="87"/>
      <c r="D1908" s="87"/>
      <c r="E1908" s="87"/>
      <c r="F1908" s="87"/>
      <c r="G1908" s="88"/>
      <c r="H1908" s="89"/>
      <c r="I1908" s="89"/>
      <c r="J1908" s="89"/>
      <c r="K1908" s="89"/>
      <c r="L1908" s="89"/>
      <c r="M1908" s="89"/>
      <c r="N1908" s="89"/>
      <c r="O1908" s="89"/>
      <c r="P1908" s="89"/>
      <c r="Q1908" s="89"/>
      <c r="R1908" s="89"/>
      <c r="S1908" s="89"/>
      <c r="T1908" s="89"/>
      <c r="U1908" s="89"/>
      <c r="V1908" s="10" t="str">
        <f t="shared" si="232"/>
        <v>MISSING</v>
      </c>
      <c r="W1908" s="240" t="str">
        <f t="shared" si="233"/>
        <v xml:space="preserve"> </v>
      </c>
      <c r="X1908" s="88"/>
      <c r="Y1908" s="9" t="str">
        <f t="shared" si="234"/>
        <v>no</v>
      </c>
      <c r="Z1908" s="89"/>
      <c r="AA1908" s="89"/>
      <c r="AB1908" s="89"/>
      <c r="AC1908" s="89"/>
      <c r="AD1908" s="89"/>
      <c r="AE1908" s="89"/>
      <c r="AF1908" s="89"/>
      <c r="AG1908" s="89"/>
      <c r="AH1908" s="89"/>
      <c r="AI1908" s="89"/>
      <c r="AJ1908" s="89"/>
      <c r="AK1908" s="89"/>
      <c r="AL1908" s="89"/>
      <c r="AM1908" s="89"/>
      <c r="AN1908" s="239" t="str">
        <f t="shared" si="235"/>
        <v>MISSING</v>
      </c>
      <c r="AO1908" s="240" t="str">
        <f t="shared" si="236"/>
        <v xml:space="preserve"> </v>
      </c>
      <c r="AP1908" s="239" t="str">
        <f t="shared" si="237"/>
        <v>MISSING</v>
      </c>
      <c r="AQ1908" s="240" t="str">
        <f t="shared" si="238"/>
        <v/>
      </c>
      <c r="AR1908" s="107" t="str">
        <f t="shared" si="239"/>
        <v/>
      </c>
      <c r="AS1908" s="90"/>
    </row>
    <row r="1909" spans="2:45" x14ac:dyDescent="0.25">
      <c r="B1909" s="87"/>
      <c r="C1909" s="87"/>
      <c r="D1909" s="87"/>
      <c r="E1909" s="87"/>
      <c r="F1909" s="87"/>
      <c r="G1909" s="88"/>
      <c r="H1909" s="89"/>
      <c r="I1909" s="89"/>
      <c r="J1909" s="89"/>
      <c r="K1909" s="89"/>
      <c r="L1909" s="89"/>
      <c r="M1909" s="89"/>
      <c r="N1909" s="89"/>
      <c r="O1909" s="89"/>
      <c r="P1909" s="89"/>
      <c r="Q1909" s="89"/>
      <c r="R1909" s="89"/>
      <c r="S1909" s="89"/>
      <c r="T1909" s="89"/>
      <c r="U1909" s="89"/>
      <c r="V1909" s="10" t="str">
        <f t="shared" si="232"/>
        <v>MISSING</v>
      </c>
      <c r="W1909" s="240" t="str">
        <f t="shared" si="233"/>
        <v xml:space="preserve"> </v>
      </c>
      <c r="X1909" s="88"/>
      <c r="Y1909" s="9" t="str">
        <f t="shared" si="234"/>
        <v>no</v>
      </c>
      <c r="Z1909" s="89"/>
      <c r="AA1909" s="89"/>
      <c r="AB1909" s="89"/>
      <c r="AC1909" s="89"/>
      <c r="AD1909" s="89"/>
      <c r="AE1909" s="89"/>
      <c r="AF1909" s="89"/>
      <c r="AG1909" s="89"/>
      <c r="AH1909" s="89"/>
      <c r="AI1909" s="89"/>
      <c r="AJ1909" s="89"/>
      <c r="AK1909" s="89"/>
      <c r="AL1909" s="89"/>
      <c r="AM1909" s="89"/>
      <c r="AN1909" s="239" t="str">
        <f t="shared" si="235"/>
        <v>MISSING</v>
      </c>
      <c r="AO1909" s="240" t="str">
        <f t="shared" si="236"/>
        <v xml:space="preserve"> </v>
      </c>
      <c r="AP1909" s="239" t="str">
        <f t="shared" si="237"/>
        <v>MISSING</v>
      </c>
      <c r="AQ1909" s="240" t="str">
        <f t="shared" si="238"/>
        <v/>
      </c>
      <c r="AR1909" s="107" t="str">
        <f t="shared" si="239"/>
        <v/>
      </c>
      <c r="AS1909" s="90"/>
    </row>
    <row r="1910" spans="2:45" x14ac:dyDescent="0.25">
      <c r="B1910" s="87"/>
      <c r="C1910" s="87"/>
      <c r="D1910" s="87"/>
      <c r="E1910" s="87"/>
      <c r="F1910" s="87"/>
      <c r="G1910" s="88"/>
      <c r="H1910" s="89"/>
      <c r="I1910" s="89"/>
      <c r="J1910" s="89"/>
      <c r="K1910" s="89"/>
      <c r="L1910" s="89"/>
      <c r="M1910" s="89"/>
      <c r="N1910" s="89"/>
      <c r="O1910" s="89"/>
      <c r="P1910" s="89"/>
      <c r="Q1910" s="89"/>
      <c r="R1910" s="89"/>
      <c r="S1910" s="89"/>
      <c r="T1910" s="89"/>
      <c r="U1910" s="89"/>
      <c r="V1910" s="10" t="str">
        <f t="shared" si="232"/>
        <v>MISSING</v>
      </c>
      <c r="W1910" s="240" t="str">
        <f t="shared" si="233"/>
        <v xml:space="preserve"> </v>
      </c>
      <c r="X1910" s="88"/>
      <c r="Y1910" s="9" t="str">
        <f t="shared" si="234"/>
        <v>no</v>
      </c>
      <c r="Z1910" s="89"/>
      <c r="AA1910" s="89"/>
      <c r="AB1910" s="89"/>
      <c r="AC1910" s="89"/>
      <c r="AD1910" s="89"/>
      <c r="AE1910" s="89"/>
      <c r="AF1910" s="89"/>
      <c r="AG1910" s="89"/>
      <c r="AH1910" s="89"/>
      <c r="AI1910" s="89"/>
      <c r="AJ1910" s="89"/>
      <c r="AK1910" s="89"/>
      <c r="AL1910" s="89"/>
      <c r="AM1910" s="89"/>
      <c r="AN1910" s="239" t="str">
        <f t="shared" si="235"/>
        <v>MISSING</v>
      </c>
      <c r="AO1910" s="240" t="str">
        <f t="shared" si="236"/>
        <v xml:space="preserve"> </v>
      </c>
      <c r="AP1910" s="239" t="str">
        <f t="shared" si="237"/>
        <v>MISSING</v>
      </c>
      <c r="AQ1910" s="240" t="str">
        <f t="shared" si="238"/>
        <v/>
      </c>
      <c r="AR1910" s="107" t="str">
        <f t="shared" si="239"/>
        <v/>
      </c>
      <c r="AS1910" s="90"/>
    </row>
    <row r="1911" spans="2:45" x14ac:dyDescent="0.25">
      <c r="B1911" s="87"/>
      <c r="C1911" s="87"/>
      <c r="D1911" s="87"/>
      <c r="E1911" s="87"/>
      <c r="F1911" s="87"/>
      <c r="G1911" s="88"/>
      <c r="H1911" s="89"/>
      <c r="I1911" s="89"/>
      <c r="J1911" s="89"/>
      <c r="K1911" s="89"/>
      <c r="L1911" s="89"/>
      <c r="M1911" s="89"/>
      <c r="N1911" s="89"/>
      <c r="O1911" s="89"/>
      <c r="P1911" s="89"/>
      <c r="Q1911" s="89"/>
      <c r="R1911" s="89"/>
      <c r="S1911" s="89"/>
      <c r="T1911" s="89"/>
      <c r="U1911" s="89"/>
      <c r="V1911" s="10" t="str">
        <f t="shared" si="232"/>
        <v>MISSING</v>
      </c>
      <c r="W1911" s="240" t="str">
        <f t="shared" si="233"/>
        <v xml:space="preserve"> </v>
      </c>
      <c r="X1911" s="88"/>
      <c r="Y1911" s="9" t="str">
        <f t="shared" si="234"/>
        <v>no</v>
      </c>
      <c r="Z1911" s="89"/>
      <c r="AA1911" s="89"/>
      <c r="AB1911" s="89"/>
      <c r="AC1911" s="89"/>
      <c r="AD1911" s="89"/>
      <c r="AE1911" s="89"/>
      <c r="AF1911" s="89"/>
      <c r="AG1911" s="89"/>
      <c r="AH1911" s="89"/>
      <c r="AI1911" s="89"/>
      <c r="AJ1911" s="89"/>
      <c r="AK1911" s="89"/>
      <c r="AL1911" s="89"/>
      <c r="AM1911" s="89"/>
      <c r="AN1911" s="239" t="str">
        <f t="shared" si="235"/>
        <v>MISSING</v>
      </c>
      <c r="AO1911" s="240" t="str">
        <f t="shared" si="236"/>
        <v xml:space="preserve"> </v>
      </c>
      <c r="AP1911" s="239" t="str">
        <f t="shared" si="237"/>
        <v>MISSING</v>
      </c>
      <c r="AQ1911" s="240" t="str">
        <f t="shared" si="238"/>
        <v/>
      </c>
      <c r="AR1911" s="107" t="str">
        <f t="shared" si="239"/>
        <v/>
      </c>
      <c r="AS1911" s="90"/>
    </row>
    <row r="1912" spans="2:45" x14ac:dyDescent="0.25">
      <c r="B1912" s="87"/>
      <c r="C1912" s="87"/>
      <c r="D1912" s="87"/>
      <c r="E1912" s="87"/>
      <c r="F1912" s="87"/>
      <c r="G1912" s="88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89"/>
      <c r="V1912" s="10" t="str">
        <f t="shared" si="232"/>
        <v>MISSING</v>
      </c>
      <c r="W1912" s="240" t="str">
        <f t="shared" si="233"/>
        <v xml:space="preserve"> </v>
      </c>
      <c r="X1912" s="88"/>
      <c r="Y1912" s="9" t="str">
        <f t="shared" si="234"/>
        <v>no</v>
      </c>
      <c r="Z1912" s="89"/>
      <c r="AA1912" s="89"/>
      <c r="AB1912" s="89"/>
      <c r="AC1912" s="89"/>
      <c r="AD1912" s="89"/>
      <c r="AE1912" s="89"/>
      <c r="AF1912" s="89"/>
      <c r="AG1912" s="89"/>
      <c r="AH1912" s="89"/>
      <c r="AI1912" s="89"/>
      <c r="AJ1912" s="89"/>
      <c r="AK1912" s="89"/>
      <c r="AL1912" s="89"/>
      <c r="AM1912" s="89"/>
      <c r="AN1912" s="239" t="str">
        <f t="shared" si="235"/>
        <v>MISSING</v>
      </c>
      <c r="AO1912" s="240" t="str">
        <f t="shared" si="236"/>
        <v xml:space="preserve"> </v>
      </c>
      <c r="AP1912" s="239" t="str">
        <f t="shared" si="237"/>
        <v>MISSING</v>
      </c>
      <c r="AQ1912" s="240" t="str">
        <f t="shared" si="238"/>
        <v/>
      </c>
      <c r="AR1912" s="107" t="str">
        <f t="shared" si="239"/>
        <v/>
      </c>
      <c r="AS1912" s="90"/>
    </row>
    <row r="1913" spans="2:45" x14ac:dyDescent="0.25">
      <c r="B1913" s="87"/>
      <c r="C1913" s="87"/>
      <c r="D1913" s="87"/>
      <c r="E1913" s="87"/>
      <c r="F1913" s="87"/>
      <c r="G1913" s="88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89"/>
      <c r="V1913" s="10" t="str">
        <f t="shared" si="232"/>
        <v>MISSING</v>
      </c>
      <c r="W1913" s="240" t="str">
        <f t="shared" si="233"/>
        <v xml:space="preserve"> </v>
      </c>
      <c r="X1913" s="88"/>
      <c r="Y1913" s="9" t="str">
        <f t="shared" si="234"/>
        <v>no</v>
      </c>
      <c r="Z1913" s="89"/>
      <c r="AA1913" s="89"/>
      <c r="AB1913" s="89"/>
      <c r="AC1913" s="89"/>
      <c r="AD1913" s="89"/>
      <c r="AE1913" s="89"/>
      <c r="AF1913" s="89"/>
      <c r="AG1913" s="89"/>
      <c r="AH1913" s="89"/>
      <c r="AI1913" s="89"/>
      <c r="AJ1913" s="89"/>
      <c r="AK1913" s="89"/>
      <c r="AL1913" s="89"/>
      <c r="AM1913" s="89"/>
      <c r="AN1913" s="239" t="str">
        <f t="shared" si="235"/>
        <v>MISSING</v>
      </c>
      <c r="AO1913" s="240" t="str">
        <f t="shared" si="236"/>
        <v xml:space="preserve"> </v>
      </c>
      <c r="AP1913" s="239" t="str">
        <f t="shared" si="237"/>
        <v>MISSING</v>
      </c>
      <c r="AQ1913" s="240" t="str">
        <f t="shared" si="238"/>
        <v/>
      </c>
      <c r="AR1913" s="107" t="str">
        <f t="shared" si="239"/>
        <v/>
      </c>
      <c r="AS1913" s="90"/>
    </row>
    <row r="1914" spans="2:45" x14ac:dyDescent="0.25">
      <c r="B1914" s="87"/>
      <c r="C1914" s="87"/>
      <c r="D1914" s="87"/>
      <c r="E1914" s="87"/>
      <c r="F1914" s="87"/>
      <c r="G1914" s="88"/>
      <c r="H1914" s="89"/>
      <c r="I1914" s="89"/>
      <c r="J1914" s="89"/>
      <c r="K1914" s="89"/>
      <c r="L1914" s="89"/>
      <c r="M1914" s="89"/>
      <c r="N1914" s="89"/>
      <c r="O1914" s="89"/>
      <c r="P1914" s="89"/>
      <c r="Q1914" s="89"/>
      <c r="R1914" s="89"/>
      <c r="S1914" s="89"/>
      <c r="T1914" s="89"/>
      <c r="U1914" s="89"/>
      <c r="V1914" s="10" t="str">
        <f t="shared" si="232"/>
        <v>MISSING</v>
      </c>
      <c r="W1914" s="240" t="str">
        <f t="shared" si="233"/>
        <v xml:space="preserve"> </v>
      </c>
      <c r="X1914" s="88"/>
      <c r="Y1914" s="9" t="str">
        <f t="shared" si="234"/>
        <v>no</v>
      </c>
      <c r="Z1914" s="89"/>
      <c r="AA1914" s="89"/>
      <c r="AB1914" s="89"/>
      <c r="AC1914" s="89"/>
      <c r="AD1914" s="89"/>
      <c r="AE1914" s="89"/>
      <c r="AF1914" s="89"/>
      <c r="AG1914" s="89"/>
      <c r="AH1914" s="89"/>
      <c r="AI1914" s="89"/>
      <c r="AJ1914" s="89"/>
      <c r="AK1914" s="89"/>
      <c r="AL1914" s="89"/>
      <c r="AM1914" s="89"/>
      <c r="AN1914" s="239" t="str">
        <f t="shared" si="235"/>
        <v>MISSING</v>
      </c>
      <c r="AO1914" s="240" t="str">
        <f t="shared" si="236"/>
        <v xml:space="preserve"> </v>
      </c>
      <c r="AP1914" s="239" t="str">
        <f t="shared" si="237"/>
        <v>MISSING</v>
      </c>
      <c r="AQ1914" s="240" t="str">
        <f t="shared" si="238"/>
        <v/>
      </c>
      <c r="AR1914" s="107" t="str">
        <f t="shared" si="239"/>
        <v/>
      </c>
      <c r="AS1914" s="90"/>
    </row>
    <row r="1915" spans="2:45" x14ac:dyDescent="0.25">
      <c r="B1915" s="87"/>
      <c r="C1915" s="87"/>
      <c r="D1915" s="87"/>
      <c r="E1915" s="87"/>
      <c r="F1915" s="87"/>
      <c r="G1915" s="88"/>
      <c r="H1915" s="89"/>
      <c r="I1915" s="89"/>
      <c r="J1915" s="89"/>
      <c r="K1915" s="89"/>
      <c r="L1915" s="89"/>
      <c r="M1915" s="89"/>
      <c r="N1915" s="89"/>
      <c r="O1915" s="89"/>
      <c r="P1915" s="89"/>
      <c r="Q1915" s="89"/>
      <c r="R1915" s="89"/>
      <c r="S1915" s="89"/>
      <c r="T1915" s="89"/>
      <c r="U1915" s="89"/>
      <c r="V1915" s="10" t="str">
        <f t="shared" si="232"/>
        <v>MISSING</v>
      </c>
      <c r="W1915" s="240" t="str">
        <f t="shared" si="233"/>
        <v xml:space="preserve"> </v>
      </c>
      <c r="X1915" s="88"/>
      <c r="Y1915" s="9" t="str">
        <f t="shared" si="234"/>
        <v>no</v>
      </c>
      <c r="Z1915" s="89"/>
      <c r="AA1915" s="89"/>
      <c r="AB1915" s="89"/>
      <c r="AC1915" s="89"/>
      <c r="AD1915" s="89"/>
      <c r="AE1915" s="89"/>
      <c r="AF1915" s="89"/>
      <c r="AG1915" s="89"/>
      <c r="AH1915" s="89"/>
      <c r="AI1915" s="89"/>
      <c r="AJ1915" s="89"/>
      <c r="AK1915" s="89"/>
      <c r="AL1915" s="89"/>
      <c r="AM1915" s="89"/>
      <c r="AN1915" s="239" t="str">
        <f t="shared" si="235"/>
        <v>MISSING</v>
      </c>
      <c r="AO1915" s="240" t="str">
        <f t="shared" si="236"/>
        <v xml:space="preserve"> </v>
      </c>
      <c r="AP1915" s="239" t="str">
        <f t="shared" si="237"/>
        <v>MISSING</v>
      </c>
      <c r="AQ1915" s="240" t="str">
        <f t="shared" si="238"/>
        <v/>
      </c>
      <c r="AR1915" s="107" t="str">
        <f t="shared" si="239"/>
        <v/>
      </c>
      <c r="AS1915" s="90"/>
    </row>
    <row r="1916" spans="2:45" x14ac:dyDescent="0.25">
      <c r="B1916" s="87"/>
      <c r="C1916" s="87"/>
      <c r="D1916" s="87"/>
      <c r="E1916" s="87"/>
      <c r="F1916" s="87"/>
      <c r="G1916" s="88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89"/>
      <c r="V1916" s="10" t="str">
        <f t="shared" si="232"/>
        <v>MISSING</v>
      </c>
      <c r="W1916" s="240" t="str">
        <f t="shared" si="233"/>
        <v xml:space="preserve"> </v>
      </c>
      <c r="X1916" s="88"/>
      <c r="Y1916" s="9" t="str">
        <f t="shared" si="234"/>
        <v>no</v>
      </c>
      <c r="Z1916" s="89"/>
      <c r="AA1916" s="89"/>
      <c r="AB1916" s="89"/>
      <c r="AC1916" s="89"/>
      <c r="AD1916" s="89"/>
      <c r="AE1916" s="89"/>
      <c r="AF1916" s="89"/>
      <c r="AG1916" s="89"/>
      <c r="AH1916" s="89"/>
      <c r="AI1916" s="89"/>
      <c r="AJ1916" s="89"/>
      <c r="AK1916" s="89"/>
      <c r="AL1916" s="89"/>
      <c r="AM1916" s="89"/>
      <c r="AN1916" s="239" t="str">
        <f t="shared" si="235"/>
        <v>MISSING</v>
      </c>
      <c r="AO1916" s="240" t="str">
        <f t="shared" si="236"/>
        <v xml:space="preserve"> </v>
      </c>
      <c r="AP1916" s="239" t="str">
        <f t="shared" si="237"/>
        <v>MISSING</v>
      </c>
      <c r="AQ1916" s="240" t="str">
        <f t="shared" si="238"/>
        <v/>
      </c>
      <c r="AR1916" s="107" t="str">
        <f t="shared" si="239"/>
        <v/>
      </c>
      <c r="AS1916" s="90"/>
    </row>
    <row r="1917" spans="2:45" x14ac:dyDescent="0.25">
      <c r="B1917" s="87"/>
      <c r="C1917" s="87"/>
      <c r="D1917" s="87"/>
      <c r="E1917" s="87"/>
      <c r="F1917" s="87"/>
      <c r="G1917" s="88"/>
      <c r="H1917" s="89"/>
      <c r="I1917" s="89"/>
      <c r="J1917" s="89"/>
      <c r="K1917" s="89"/>
      <c r="L1917" s="89"/>
      <c r="M1917" s="89"/>
      <c r="N1917" s="89"/>
      <c r="O1917" s="89"/>
      <c r="P1917" s="89"/>
      <c r="Q1917" s="89"/>
      <c r="R1917" s="89"/>
      <c r="S1917" s="89"/>
      <c r="T1917" s="89"/>
      <c r="U1917" s="89"/>
      <c r="V1917" s="10" t="str">
        <f t="shared" si="232"/>
        <v>MISSING</v>
      </c>
      <c r="W1917" s="240" t="str">
        <f t="shared" si="233"/>
        <v xml:space="preserve"> </v>
      </c>
      <c r="X1917" s="88"/>
      <c r="Y1917" s="9" t="str">
        <f t="shared" si="234"/>
        <v>no</v>
      </c>
      <c r="Z1917" s="89"/>
      <c r="AA1917" s="89"/>
      <c r="AB1917" s="89"/>
      <c r="AC1917" s="89"/>
      <c r="AD1917" s="89"/>
      <c r="AE1917" s="89"/>
      <c r="AF1917" s="89"/>
      <c r="AG1917" s="89"/>
      <c r="AH1917" s="89"/>
      <c r="AI1917" s="89"/>
      <c r="AJ1917" s="89"/>
      <c r="AK1917" s="89"/>
      <c r="AL1917" s="89"/>
      <c r="AM1917" s="89"/>
      <c r="AN1917" s="239" t="str">
        <f t="shared" si="235"/>
        <v>MISSING</v>
      </c>
      <c r="AO1917" s="240" t="str">
        <f t="shared" si="236"/>
        <v xml:space="preserve"> </v>
      </c>
      <c r="AP1917" s="239" t="str">
        <f t="shared" si="237"/>
        <v>MISSING</v>
      </c>
      <c r="AQ1917" s="240" t="str">
        <f t="shared" si="238"/>
        <v/>
      </c>
      <c r="AR1917" s="107" t="str">
        <f t="shared" si="239"/>
        <v/>
      </c>
      <c r="AS1917" s="90"/>
    </row>
    <row r="1918" spans="2:45" x14ac:dyDescent="0.25">
      <c r="B1918" s="87"/>
      <c r="C1918" s="87"/>
      <c r="D1918" s="87"/>
      <c r="E1918" s="87"/>
      <c r="F1918" s="87"/>
      <c r="G1918" s="88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89"/>
      <c r="V1918" s="10" t="str">
        <f t="shared" si="232"/>
        <v>MISSING</v>
      </c>
      <c r="W1918" s="240" t="str">
        <f t="shared" si="233"/>
        <v xml:space="preserve"> </v>
      </c>
      <c r="X1918" s="88"/>
      <c r="Y1918" s="9" t="str">
        <f t="shared" si="234"/>
        <v>no</v>
      </c>
      <c r="Z1918" s="89"/>
      <c r="AA1918" s="89"/>
      <c r="AB1918" s="89"/>
      <c r="AC1918" s="89"/>
      <c r="AD1918" s="89"/>
      <c r="AE1918" s="89"/>
      <c r="AF1918" s="89"/>
      <c r="AG1918" s="89"/>
      <c r="AH1918" s="89"/>
      <c r="AI1918" s="89"/>
      <c r="AJ1918" s="89"/>
      <c r="AK1918" s="89"/>
      <c r="AL1918" s="89"/>
      <c r="AM1918" s="89"/>
      <c r="AN1918" s="239" t="str">
        <f t="shared" si="235"/>
        <v>MISSING</v>
      </c>
      <c r="AO1918" s="240" t="str">
        <f t="shared" si="236"/>
        <v xml:space="preserve"> </v>
      </c>
      <c r="AP1918" s="239" t="str">
        <f t="shared" si="237"/>
        <v>MISSING</v>
      </c>
      <c r="AQ1918" s="240" t="str">
        <f t="shared" si="238"/>
        <v/>
      </c>
      <c r="AR1918" s="107" t="str">
        <f t="shared" si="239"/>
        <v/>
      </c>
      <c r="AS1918" s="90"/>
    </row>
    <row r="1919" spans="2:45" x14ac:dyDescent="0.25">
      <c r="B1919" s="87"/>
      <c r="C1919" s="87"/>
      <c r="D1919" s="87"/>
      <c r="E1919" s="87"/>
      <c r="F1919" s="87"/>
      <c r="G1919" s="88"/>
      <c r="H1919" s="89"/>
      <c r="I1919" s="89"/>
      <c r="J1919" s="89"/>
      <c r="K1919" s="89"/>
      <c r="L1919" s="89"/>
      <c r="M1919" s="89"/>
      <c r="N1919" s="89"/>
      <c r="O1919" s="89"/>
      <c r="P1919" s="89"/>
      <c r="Q1919" s="89"/>
      <c r="R1919" s="89"/>
      <c r="S1919" s="89"/>
      <c r="T1919" s="89"/>
      <c r="U1919" s="89"/>
      <c r="V1919" s="10" t="str">
        <f t="shared" si="232"/>
        <v>MISSING</v>
      </c>
      <c r="W1919" s="240" t="str">
        <f t="shared" si="233"/>
        <v xml:space="preserve"> </v>
      </c>
      <c r="X1919" s="88"/>
      <c r="Y1919" s="9" t="str">
        <f t="shared" si="234"/>
        <v>no</v>
      </c>
      <c r="Z1919" s="89"/>
      <c r="AA1919" s="89"/>
      <c r="AB1919" s="89"/>
      <c r="AC1919" s="89"/>
      <c r="AD1919" s="89"/>
      <c r="AE1919" s="89"/>
      <c r="AF1919" s="89"/>
      <c r="AG1919" s="89"/>
      <c r="AH1919" s="89"/>
      <c r="AI1919" s="89"/>
      <c r="AJ1919" s="89"/>
      <c r="AK1919" s="89"/>
      <c r="AL1919" s="89"/>
      <c r="AM1919" s="89"/>
      <c r="AN1919" s="239" t="str">
        <f t="shared" si="235"/>
        <v>MISSING</v>
      </c>
      <c r="AO1919" s="240" t="str">
        <f t="shared" si="236"/>
        <v xml:space="preserve"> </v>
      </c>
      <c r="AP1919" s="239" t="str">
        <f t="shared" si="237"/>
        <v>MISSING</v>
      </c>
      <c r="AQ1919" s="240" t="str">
        <f t="shared" si="238"/>
        <v/>
      </c>
      <c r="AR1919" s="107" t="str">
        <f t="shared" si="239"/>
        <v/>
      </c>
      <c r="AS1919" s="90"/>
    </row>
    <row r="1920" spans="2:45" x14ac:dyDescent="0.25">
      <c r="B1920" s="87"/>
      <c r="C1920" s="87"/>
      <c r="D1920" s="87"/>
      <c r="E1920" s="87"/>
      <c r="F1920" s="87"/>
      <c r="G1920" s="88"/>
      <c r="H1920" s="89"/>
      <c r="I1920" s="89"/>
      <c r="J1920" s="89"/>
      <c r="K1920" s="89"/>
      <c r="L1920" s="89"/>
      <c r="M1920" s="89"/>
      <c r="N1920" s="89"/>
      <c r="O1920" s="89"/>
      <c r="P1920" s="89"/>
      <c r="Q1920" s="89"/>
      <c r="R1920" s="89"/>
      <c r="S1920" s="89"/>
      <c r="T1920" s="89"/>
      <c r="U1920" s="89"/>
      <c r="V1920" s="10" t="str">
        <f t="shared" si="232"/>
        <v>MISSING</v>
      </c>
      <c r="W1920" s="240" t="str">
        <f t="shared" si="233"/>
        <v xml:space="preserve"> </v>
      </c>
      <c r="X1920" s="88"/>
      <c r="Y1920" s="9" t="str">
        <f t="shared" si="234"/>
        <v>no</v>
      </c>
      <c r="Z1920" s="89"/>
      <c r="AA1920" s="89"/>
      <c r="AB1920" s="89"/>
      <c r="AC1920" s="89"/>
      <c r="AD1920" s="89"/>
      <c r="AE1920" s="89"/>
      <c r="AF1920" s="89"/>
      <c r="AG1920" s="89"/>
      <c r="AH1920" s="89"/>
      <c r="AI1920" s="89"/>
      <c r="AJ1920" s="89"/>
      <c r="AK1920" s="89"/>
      <c r="AL1920" s="89"/>
      <c r="AM1920" s="89"/>
      <c r="AN1920" s="239" t="str">
        <f t="shared" si="235"/>
        <v>MISSING</v>
      </c>
      <c r="AO1920" s="240" t="str">
        <f t="shared" si="236"/>
        <v xml:space="preserve"> </v>
      </c>
      <c r="AP1920" s="239" t="str">
        <f t="shared" si="237"/>
        <v>MISSING</v>
      </c>
      <c r="AQ1920" s="240" t="str">
        <f t="shared" si="238"/>
        <v/>
      </c>
      <c r="AR1920" s="107" t="str">
        <f t="shared" si="239"/>
        <v/>
      </c>
      <c r="AS1920" s="90"/>
    </row>
    <row r="1921" spans="2:45" x14ac:dyDescent="0.25">
      <c r="B1921" s="87"/>
      <c r="C1921" s="87"/>
      <c r="D1921" s="87"/>
      <c r="E1921" s="87"/>
      <c r="F1921" s="87"/>
      <c r="G1921" s="88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89"/>
      <c r="V1921" s="10" t="str">
        <f t="shared" si="232"/>
        <v>MISSING</v>
      </c>
      <c r="W1921" s="240" t="str">
        <f t="shared" si="233"/>
        <v xml:space="preserve"> </v>
      </c>
      <c r="X1921" s="88"/>
      <c r="Y1921" s="9" t="str">
        <f t="shared" si="234"/>
        <v>no</v>
      </c>
      <c r="Z1921" s="89"/>
      <c r="AA1921" s="89"/>
      <c r="AB1921" s="89"/>
      <c r="AC1921" s="89"/>
      <c r="AD1921" s="89"/>
      <c r="AE1921" s="89"/>
      <c r="AF1921" s="89"/>
      <c r="AG1921" s="89"/>
      <c r="AH1921" s="89"/>
      <c r="AI1921" s="89"/>
      <c r="AJ1921" s="89"/>
      <c r="AK1921" s="89"/>
      <c r="AL1921" s="89"/>
      <c r="AM1921" s="89"/>
      <c r="AN1921" s="239" t="str">
        <f t="shared" si="235"/>
        <v>MISSING</v>
      </c>
      <c r="AO1921" s="240" t="str">
        <f t="shared" si="236"/>
        <v xml:space="preserve"> </v>
      </c>
      <c r="AP1921" s="239" t="str">
        <f t="shared" si="237"/>
        <v>MISSING</v>
      </c>
      <c r="AQ1921" s="240" t="str">
        <f t="shared" si="238"/>
        <v/>
      </c>
      <c r="AR1921" s="107" t="str">
        <f t="shared" si="239"/>
        <v/>
      </c>
      <c r="AS1921" s="90"/>
    </row>
    <row r="1922" spans="2:45" x14ac:dyDescent="0.25">
      <c r="B1922" s="87"/>
      <c r="C1922" s="87"/>
      <c r="D1922" s="87"/>
      <c r="E1922" s="87"/>
      <c r="F1922" s="87"/>
      <c r="G1922" s="88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89"/>
      <c r="V1922" s="10" t="str">
        <f t="shared" si="232"/>
        <v>MISSING</v>
      </c>
      <c r="W1922" s="240" t="str">
        <f t="shared" si="233"/>
        <v xml:space="preserve"> </v>
      </c>
      <c r="X1922" s="88"/>
      <c r="Y1922" s="9" t="str">
        <f t="shared" si="234"/>
        <v>no</v>
      </c>
      <c r="Z1922" s="89"/>
      <c r="AA1922" s="89"/>
      <c r="AB1922" s="89"/>
      <c r="AC1922" s="89"/>
      <c r="AD1922" s="89"/>
      <c r="AE1922" s="89"/>
      <c r="AF1922" s="89"/>
      <c r="AG1922" s="89"/>
      <c r="AH1922" s="89"/>
      <c r="AI1922" s="89"/>
      <c r="AJ1922" s="89"/>
      <c r="AK1922" s="89"/>
      <c r="AL1922" s="89"/>
      <c r="AM1922" s="89"/>
      <c r="AN1922" s="239" t="str">
        <f t="shared" si="235"/>
        <v>MISSING</v>
      </c>
      <c r="AO1922" s="240" t="str">
        <f t="shared" si="236"/>
        <v xml:space="preserve"> </v>
      </c>
      <c r="AP1922" s="239" t="str">
        <f t="shared" si="237"/>
        <v>MISSING</v>
      </c>
      <c r="AQ1922" s="240" t="str">
        <f t="shared" si="238"/>
        <v/>
      </c>
      <c r="AR1922" s="107" t="str">
        <f t="shared" si="239"/>
        <v/>
      </c>
      <c r="AS1922" s="90"/>
    </row>
    <row r="1923" spans="2:45" x14ac:dyDescent="0.25">
      <c r="B1923" s="87"/>
      <c r="C1923" s="87"/>
      <c r="D1923" s="87"/>
      <c r="E1923" s="87"/>
      <c r="F1923" s="87"/>
      <c r="G1923" s="88"/>
      <c r="H1923" s="89"/>
      <c r="I1923" s="89"/>
      <c r="J1923" s="89"/>
      <c r="K1923" s="89"/>
      <c r="L1923" s="89"/>
      <c r="M1923" s="89"/>
      <c r="N1923" s="89"/>
      <c r="O1923" s="89"/>
      <c r="P1923" s="89"/>
      <c r="Q1923" s="89"/>
      <c r="R1923" s="89"/>
      <c r="S1923" s="89"/>
      <c r="T1923" s="89"/>
      <c r="U1923" s="89"/>
      <c r="V1923" s="10" t="str">
        <f t="shared" si="232"/>
        <v>MISSING</v>
      </c>
      <c r="W1923" s="240" t="str">
        <f t="shared" si="233"/>
        <v xml:space="preserve"> </v>
      </c>
      <c r="X1923" s="88"/>
      <c r="Y1923" s="9" t="str">
        <f t="shared" si="234"/>
        <v>no</v>
      </c>
      <c r="Z1923" s="89"/>
      <c r="AA1923" s="89"/>
      <c r="AB1923" s="89"/>
      <c r="AC1923" s="89"/>
      <c r="AD1923" s="89"/>
      <c r="AE1923" s="89"/>
      <c r="AF1923" s="89"/>
      <c r="AG1923" s="89"/>
      <c r="AH1923" s="89"/>
      <c r="AI1923" s="89"/>
      <c r="AJ1923" s="89"/>
      <c r="AK1923" s="89"/>
      <c r="AL1923" s="89"/>
      <c r="AM1923" s="89"/>
      <c r="AN1923" s="239" t="str">
        <f t="shared" si="235"/>
        <v>MISSING</v>
      </c>
      <c r="AO1923" s="240" t="str">
        <f t="shared" si="236"/>
        <v xml:space="preserve"> </v>
      </c>
      <c r="AP1923" s="239" t="str">
        <f t="shared" si="237"/>
        <v>MISSING</v>
      </c>
      <c r="AQ1923" s="240" t="str">
        <f t="shared" si="238"/>
        <v/>
      </c>
      <c r="AR1923" s="107" t="str">
        <f t="shared" si="239"/>
        <v/>
      </c>
      <c r="AS1923" s="90"/>
    </row>
    <row r="1924" spans="2:45" x14ac:dyDescent="0.25">
      <c r="B1924" s="87"/>
      <c r="C1924" s="87"/>
      <c r="D1924" s="87"/>
      <c r="E1924" s="87"/>
      <c r="F1924" s="87"/>
      <c r="G1924" s="88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89"/>
      <c r="V1924" s="10" t="str">
        <f t="shared" ref="V1924:V1987" si="240">IF((COUNTBLANK(H1924:U1924))&lt;4,(AVERAGE(H1924:U1924)*14),"MISSING")</f>
        <v>MISSING</v>
      </c>
      <c r="W1924" s="240" t="str">
        <f t="shared" ref="W1924:W1987" si="241">IF(V1924="MISSING"," ",IF(V1924&lt;43,"Low",IF(V1924&lt;61,"Moderate",IF(V1924&gt;=61,"High"," "))))</f>
        <v xml:space="preserve"> </v>
      </c>
      <c r="X1924" s="88"/>
      <c r="Y1924" s="9" t="str">
        <f t="shared" ref="Y1924:Y1987" si="242">IF(X1924-M1924&gt;13,"yes","no")</f>
        <v>no</v>
      </c>
      <c r="Z1924" s="89"/>
      <c r="AA1924" s="89"/>
      <c r="AB1924" s="89"/>
      <c r="AC1924" s="89"/>
      <c r="AD1924" s="89"/>
      <c r="AE1924" s="89"/>
      <c r="AF1924" s="89"/>
      <c r="AG1924" s="89"/>
      <c r="AH1924" s="89"/>
      <c r="AI1924" s="89"/>
      <c r="AJ1924" s="89"/>
      <c r="AK1924" s="89"/>
      <c r="AL1924" s="89"/>
      <c r="AM1924" s="89"/>
      <c r="AN1924" s="239" t="str">
        <f t="shared" ref="AN1924:AN1987" si="243">IF((COUNTBLANK(Z1924:AM1924))&lt;4,(AVERAGE(Z1924:AM1924)*14),"MISSING")</f>
        <v>MISSING</v>
      </c>
      <c r="AO1924" s="240" t="str">
        <f t="shared" ref="AO1924:AO1987" si="244">IF(AN1924="MISSING"," ",IF(AN1924&lt;43,"Low",IF(AN1924&lt;61,"Moderate",IF(AN1924&gt;=61,"High"," "))))</f>
        <v xml:space="preserve"> </v>
      </c>
      <c r="AP1924" s="239" t="str">
        <f t="shared" ref="AP1924:AP1987" si="245">IFERROR(VALUE(AN1924)-VALUE(V1924),"MISSING")</f>
        <v>MISSING</v>
      </c>
      <c r="AQ1924" s="240" t="str">
        <f t="shared" ref="AQ1924:AQ1987" si="246">IF(AP1924="MISSING","",IF(AP1924&gt;2,"yes",IF(AP1924&lt;3,"no")))</f>
        <v/>
      </c>
      <c r="AR1924" s="107" t="str">
        <f t="shared" ref="AR1924:AR1987" si="247">IF(AP1924="MISSING","",IF(AP1924&lt;-2,"yes",IF(AQ1924&gt;-3,"no")))</f>
        <v/>
      </c>
      <c r="AS1924" s="90"/>
    </row>
    <row r="1925" spans="2:45" x14ac:dyDescent="0.25">
      <c r="B1925" s="87"/>
      <c r="C1925" s="87"/>
      <c r="D1925" s="87"/>
      <c r="E1925" s="87"/>
      <c r="F1925" s="87"/>
      <c r="G1925" s="88"/>
      <c r="H1925" s="89"/>
      <c r="I1925" s="89"/>
      <c r="J1925" s="89"/>
      <c r="K1925" s="89"/>
      <c r="L1925" s="89"/>
      <c r="M1925" s="89"/>
      <c r="N1925" s="89"/>
      <c r="O1925" s="89"/>
      <c r="P1925" s="89"/>
      <c r="Q1925" s="89"/>
      <c r="R1925" s="89"/>
      <c r="S1925" s="89"/>
      <c r="T1925" s="89"/>
      <c r="U1925" s="89"/>
      <c r="V1925" s="10" t="str">
        <f t="shared" si="240"/>
        <v>MISSING</v>
      </c>
      <c r="W1925" s="240" t="str">
        <f t="shared" si="241"/>
        <v xml:space="preserve"> </v>
      </c>
      <c r="X1925" s="88"/>
      <c r="Y1925" s="9" t="str">
        <f t="shared" si="242"/>
        <v>no</v>
      </c>
      <c r="Z1925" s="89"/>
      <c r="AA1925" s="89"/>
      <c r="AB1925" s="89"/>
      <c r="AC1925" s="89"/>
      <c r="AD1925" s="89"/>
      <c r="AE1925" s="89"/>
      <c r="AF1925" s="89"/>
      <c r="AG1925" s="89"/>
      <c r="AH1925" s="89"/>
      <c r="AI1925" s="89"/>
      <c r="AJ1925" s="89"/>
      <c r="AK1925" s="89"/>
      <c r="AL1925" s="89"/>
      <c r="AM1925" s="89"/>
      <c r="AN1925" s="239" t="str">
        <f t="shared" si="243"/>
        <v>MISSING</v>
      </c>
      <c r="AO1925" s="240" t="str">
        <f t="shared" si="244"/>
        <v xml:space="preserve"> </v>
      </c>
      <c r="AP1925" s="239" t="str">
        <f t="shared" si="245"/>
        <v>MISSING</v>
      </c>
      <c r="AQ1925" s="240" t="str">
        <f t="shared" si="246"/>
        <v/>
      </c>
      <c r="AR1925" s="107" t="str">
        <f t="shared" si="247"/>
        <v/>
      </c>
      <c r="AS1925" s="90"/>
    </row>
    <row r="1926" spans="2:45" x14ac:dyDescent="0.25">
      <c r="B1926" s="87"/>
      <c r="C1926" s="87"/>
      <c r="D1926" s="87"/>
      <c r="E1926" s="87"/>
      <c r="F1926" s="87"/>
      <c r="G1926" s="88"/>
      <c r="H1926" s="89"/>
      <c r="I1926" s="89"/>
      <c r="J1926" s="89"/>
      <c r="K1926" s="89"/>
      <c r="L1926" s="89"/>
      <c r="M1926" s="89"/>
      <c r="N1926" s="89"/>
      <c r="O1926" s="89"/>
      <c r="P1926" s="89"/>
      <c r="Q1926" s="89"/>
      <c r="R1926" s="89"/>
      <c r="S1926" s="89"/>
      <c r="T1926" s="89"/>
      <c r="U1926" s="89"/>
      <c r="V1926" s="10" t="str">
        <f t="shared" si="240"/>
        <v>MISSING</v>
      </c>
      <c r="W1926" s="240" t="str">
        <f t="shared" si="241"/>
        <v xml:space="preserve"> </v>
      </c>
      <c r="X1926" s="88"/>
      <c r="Y1926" s="9" t="str">
        <f t="shared" si="242"/>
        <v>no</v>
      </c>
      <c r="Z1926" s="89"/>
      <c r="AA1926" s="89"/>
      <c r="AB1926" s="89"/>
      <c r="AC1926" s="89"/>
      <c r="AD1926" s="89"/>
      <c r="AE1926" s="89"/>
      <c r="AF1926" s="89"/>
      <c r="AG1926" s="89"/>
      <c r="AH1926" s="89"/>
      <c r="AI1926" s="89"/>
      <c r="AJ1926" s="89"/>
      <c r="AK1926" s="89"/>
      <c r="AL1926" s="89"/>
      <c r="AM1926" s="89"/>
      <c r="AN1926" s="239" t="str">
        <f t="shared" si="243"/>
        <v>MISSING</v>
      </c>
      <c r="AO1926" s="240" t="str">
        <f t="shared" si="244"/>
        <v xml:space="preserve"> </v>
      </c>
      <c r="AP1926" s="239" t="str">
        <f t="shared" si="245"/>
        <v>MISSING</v>
      </c>
      <c r="AQ1926" s="240" t="str">
        <f t="shared" si="246"/>
        <v/>
      </c>
      <c r="AR1926" s="107" t="str">
        <f t="shared" si="247"/>
        <v/>
      </c>
      <c r="AS1926" s="90"/>
    </row>
    <row r="1927" spans="2:45" x14ac:dyDescent="0.25">
      <c r="B1927" s="87"/>
      <c r="C1927" s="87"/>
      <c r="D1927" s="87"/>
      <c r="E1927" s="87"/>
      <c r="F1927" s="87"/>
      <c r="G1927" s="88"/>
      <c r="H1927" s="89"/>
      <c r="I1927" s="89"/>
      <c r="J1927" s="89"/>
      <c r="K1927" s="89"/>
      <c r="L1927" s="89"/>
      <c r="M1927" s="89"/>
      <c r="N1927" s="89"/>
      <c r="O1927" s="89"/>
      <c r="P1927" s="89"/>
      <c r="Q1927" s="89"/>
      <c r="R1927" s="89"/>
      <c r="S1927" s="89"/>
      <c r="T1927" s="89"/>
      <c r="U1927" s="89"/>
      <c r="V1927" s="10" t="str">
        <f t="shared" si="240"/>
        <v>MISSING</v>
      </c>
      <c r="W1927" s="240" t="str">
        <f t="shared" si="241"/>
        <v xml:space="preserve"> </v>
      </c>
      <c r="X1927" s="88"/>
      <c r="Y1927" s="9" t="str">
        <f t="shared" si="242"/>
        <v>no</v>
      </c>
      <c r="Z1927" s="89"/>
      <c r="AA1927" s="89"/>
      <c r="AB1927" s="89"/>
      <c r="AC1927" s="89"/>
      <c r="AD1927" s="89"/>
      <c r="AE1927" s="89"/>
      <c r="AF1927" s="89"/>
      <c r="AG1927" s="89"/>
      <c r="AH1927" s="89"/>
      <c r="AI1927" s="89"/>
      <c r="AJ1927" s="89"/>
      <c r="AK1927" s="89"/>
      <c r="AL1927" s="89"/>
      <c r="AM1927" s="89"/>
      <c r="AN1927" s="239" t="str">
        <f t="shared" si="243"/>
        <v>MISSING</v>
      </c>
      <c r="AO1927" s="240" t="str">
        <f t="shared" si="244"/>
        <v xml:space="preserve"> </v>
      </c>
      <c r="AP1927" s="239" t="str">
        <f t="shared" si="245"/>
        <v>MISSING</v>
      </c>
      <c r="AQ1927" s="240" t="str">
        <f t="shared" si="246"/>
        <v/>
      </c>
      <c r="AR1927" s="107" t="str">
        <f t="shared" si="247"/>
        <v/>
      </c>
      <c r="AS1927" s="90"/>
    </row>
    <row r="1928" spans="2:45" x14ac:dyDescent="0.25">
      <c r="B1928" s="87"/>
      <c r="C1928" s="87"/>
      <c r="D1928" s="87"/>
      <c r="E1928" s="87"/>
      <c r="F1928" s="87"/>
      <c r="G1928" s="88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89"/>
      <c r="V1928" s="10" t="str">
        <f t="shared" si="240"/>
        <v>MISSING</v>
      </c>
      <c r="W1928" s="240" t="str">
        <f t="shared" si="241"/>
        <v xml:space="preserve"> </v>
      </c>
      <c r="X1928" s="88"/>
      <c r="Y1928" s="9" t="str">
        <f t="shared" si="242"/>
        <v>no</v>
      </c>
      <c r="Z1928" s="89"/>
      <c r="AA1928" s="89"/>
      <c r="AB1928" s="89"/>
      <c r="AC1928" s="89"/>
      <c r="AD1928" s="89"/>
      <c r="AE1928" s="89"/>
      <c r="AF1928" s="89"/>
      <c r="AG1928" s="89"/>
      <c r="AH1928" s="89"/>
      <c r="AI1928" s="89"/>
      <c r="AJ1928" s="89"/>
      <c r="AK1928" s="89"/>
      <c r="AL1928" s="89"/>
      <c r="AM1928" s="89"/>
      <c r="AN1928" s="239" t="str">
        <f t="shared" si="243"/>
        <v>MISSING</v>
      </c>
      <c r="AO1928" s="240" t="str">
        <f t="shared" si="244"/>
        <v xml:space="preserve"> </v>
      </c>
      <c r="AP1928" s="239" t="str">
        <f t="shared" si="245"/>
        <v>MISSING</v>
      </c>
      <c r="AQ1928" s="240" t="str">
        <f t="shared" si="246"/>
        <v/>
      </c>
      <c r="AR1928" s="107" t="str">
        <f t="shared" si="247"/>
        <v/>
      </c>
      <c r="AS1928" s="90"/>
    </row>
    <row r="1929" spans="2:45" x14ac:dyDescent="0.25">
      <c r="B1929" s="87"/>
      <c r="C1929" s="87"/>
      <c r="D1929" s="87"/>
      <c r="E1929" s="87"/>
      <c r="F1929" s="87"/>
      <c r="G1929" s="88"/>
      <c r="H1929" s="89"/>
      <c r="I1929" s="89"/>
      <c r="J1929" s="89"/>
      <c r="K1929" s="89"/>
      <c r="L1929" s="89"/>
      <c r="M1929" s="89"/>
      <c r="N1929" s="89"/>
      <c r="O1929" s="89"/>
      <c r="P1929" s="89"/>
      <c r="Q1929" s="89"/>
      <c r="R1929" s="89"/>
      <c r="S1929" s="89"/>
      <c r="T1929" s="89"/>
      <c r="U1929" s="89"/>
      <c r="V1929" s="10" t="str">
        <f t="shared" si="240"/>
        <v>MISSING</v>
      </c>
      <c r="W1929" s="240" t="str">
        <f t="shared" si="241"/>
        <v xml:space="preserve"> </v>
      </c>
      <c r="X1929" s="88"/>
      <c r="Y1929" s="9" t="str">
        <f t="shared" si="242"/>
        <v>no</v>
      </c>
      <c r="Z1929" s="89"/>
      <c r="AA1929" s="89"/>
      <c r="AB1929" s="89"/>
      <c r="AC1929" s="89"/>
      <c r="AD1929" s="89"/>
      <c r="AE1929" s="89"/>
      <c r="AF1929" s="89"/>
      <c r="AG1929" s="89"/>
      <c r="AH1929" s="89"/>
      <c r="AI1929" s="89"/>
      <c r="AJ1929" s="89"/>
      <c r="AK1929" s="89"/>
      <c r="AL1929" s="89"/>
      <c r="AM1929" s="89"/>
      <c r="AN1929" s="239" t="str">
        <f t="shared" si="243"/>
        <v>MISSING</v>
      </c>
      <c r="AO1929" s="240" t="str">
        <f t="shared" si="244"/>
        <v xml:space="preserve"> </v>
      </c>
      <c r="AP1929" s="239" t="str">
        <f t="shared" si="245"/>
        <v>MISSING</v>
      </c>
      <c r="AQ1929" s="240" t="str">
        <f t="shared" si="246"/>
        <v/>
      </c>
      <c r="AR1929" s="107" t="str">
        <f t="shared" si="247"/>
        <v/>
      </c>
      <c r="AS1929" s="90"/>
    </row>
    <row r="1930" spans="2:45" x14ac:dyDescent="0.25">
      <c r="B1930" s="87"/>
      <c r="C1930" s="87"/>
      <c r="D1930" s="87"/>
      <c r="E1930" s="87"/>
      <c r="F1930" s="87"/>
      <c r="G1930" s="88"/>
      <c r="H1930" s="89"/>
      <c r="I1930" s="89"/>
      <c r="J1930" s="89"/>
      <c r="K1930" s="89"/>
      <c r="L1930" s="89"/>
      <c r="M1930" s="89"/>
      <c r="N1930" s="89"/>
      <c r="O1930" s="89"/>
      <c r="P1930" s="89"/>
      <c r="Q1930" s="89"/>
      <c r="R1930" s="89"/>
      <c r="S1930" s="89"/>
      <c r="T1930" s="89"/>
      <c r="U1930" s="89"/>
      <c r="V1930" s="10" t="str">
        <f t="shared" si="240"/>
        <v>MISSING</v>
      </c>
      <c r="W1930" s="240" t="str">
        <f t="shared" si="241"/>
        <v xml:space="preserve"> </v>
      </c>
      <c r="X1930" s="88"/>
      <c r="Y1930" s="9" t="str">
        <f t="shared" si="242"/>
        <v>no</v>
      </c>
      <c r="Z1930" s="89"/>
      <c r="AA1930" s="89"/>
      <c r="AB1930" s="89"/>
      <c r="AC1930" s="89"/>
      <c r="AD1930" s="89"/>
      <c r="AE1930" s="89"/>
      <c r="AF1930" s="89"/>
      <c r="AG1930" s="89"/>
      <c r="AH1930" s="89"/>
      <c r="AI1930" s="89"/>
      <c r="AJ1930" s="89"/>
      <c r="AK1930" s="89"/>
      <c r="AL1930" s="89"/>
      <c r="AM1930" s="89"/>
      <c r="AN1930" s="239" t="str">
        <f t="shared" si="243"/>
        <v>MISSING</v>
      </c>
      <c r="AO1930" s="240" t="str">
        <f t="shared" si="244"/>
        <v xml:space="preserve"> </v>
      </c>
      <c r="AP1930" s="239" t="str">
        <f t="shared" si="245"/>
        <v>MISSING</v>
      </c>
      <c r="AQ1930" s="240" t="str">
        <f t="shared" si="246"/>
        <v/>
      </c>
      <c r="AR1930" s="107" t="str">
        <f t="shared" si="247"/>
        <v/>
      </c>
      <c r="AS1930" s="90"/>
    </row>
    <row r="1931" spans="2:45" x14ac:dyDescent="0.25">
      <c r="B1931" s="87"/>
      <c r="C1931" s="87"/>
      <c r="D1931" s="87"/>
      <c r="E1931" s="87"/>
      <c r="F1931" s="87"/>
      <c r="G1931" s="88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89"/>
      <c r="V1931" s="10" t="str">
        <f t="shared" si="240"/>
        <v>MISSING</v>
      </c>
      <c r="W1931" s="240" t="str">
        <f t="shared" si="241"/>
        <v xml:space="preserve"> </v>
      </c>
      <c r="X1931" s="88"/>
      <c r="Y1931" s="9" t="str">
        <f t="shared" si="242"/>
        <v>no</v>
      </c>
      <c r="Z1931" s="89"/>
      <c r="AA1931" s="89"/>
      <c r="AB1931" s="89"/>
      <c r="AC1931" s="89"/>
      <c r="AD1931" s="89"/>
      <c r="AE1931" s="89"/>
      <c r="AF1931" s="89"/>
      <c r="AG1931" s="89"/>
      <c r="AH1931" s="89"/>
      <c r="AI1931" s="89"/>
      <c r="AJ1931" s="89"/>
      <c r="AK1931" s="89"/>
      <c r="AL1931" s="89"/>
      <c r="AM1931" s="89"/>
      <c r="AN1931" s="239" t="str">
        <f t="shared" si="243"/>
        <v>MISSING</v>
      </c>
      <c r="AO1931" s="240" t="str">
        <f t="shared" si="244"/>
        <v xml:space="preserve"> </v>
      </c>
      <c r="AP1931" s="239" t="str">
        <f t="shared" si="245"/>
        <v>MISSING</v>
      </c>
      <c r="AQ1931" s="240" t="str">
        <f t="shared" si="246"/>
        <v/>
      </c>
      <c r="AR1931" s="107" t="str">
        <f t="shared" si="247"/>
        <v/>
      </c>
      <c r="AS1931" s="90"/>
    </row>
    <row r="1932" spans="2:45" x14ac:dyDescent="0.25">
      <c r="B1932" s="87"/>
      <c r="C1932" s="87"/>
      <c r="D1932" s="87"/>
      <c r="E1932" s="87"/>
      <c r="F1932" s="87"/>
      <c r="G1932" s="88"/>
      <c r="H1932" s="89"/>
      <c r="I1932" s="89"/>
      <c r="J1932" s="89"/>
      <c r="K1932" s="89"/>
      <c r="L1932" s="89"/>
      <c r="M1932" s="89"/>
      <c r="N1932" s="89"/>
      <c r="O1932" s="89"/>
      <c r="P1932" s="89"/>
      <c r="Q1932" s="89"/>
      <c r="R1932" s="89"/>
      <c r="S1932" s="89"/>
      <c r="T1932" s="89"/>
      <c r="U1932" s="89"/>
      <c r="V1932" s="10" t="str">
        <f t="shared" si="240"/>
        <v>MISSING</v>
      </c>
      <c r="W1932" s="240" t="str">
        <f t="shared" si="241"/>
        <v xml:space="preserve"> </v>
      </c>
      <c r="X1932" s="88"/>
      <c r="Y1932" s="9" t="str">
        <f t="shared" si="242"/>
        <v>no</v>
      </c>
      <c r="Z1932" s="89"/>
      <c r="AA1932" s="89"/>
      <c r="AB1932" s="89"/>
      <c r="AC1932" s="89"/>
      <c r="AD1932" s="89"/>
      <c r="AE1932" s="89"/>
      <c r="AF1932" s="89"/>
      <c r="AG1932" s="89"/>
      <c r="AH1932" s="89"/>
      <c r="AI1932" s="89"/>
      <c r="AJ1932" s="89"/>
      <c r="AK1932" s="89"/>
      <c r="AL1932" s="89"/>
      <c r="AM1932" s="89"/>
      <c r="AN1932" s="239" t="str">
        <f t="shared" si="243"/>
        <v>MISSING</v>
      </c>
      <c r="AO1932" s="240" t="str">
        <f t="shared" si="244"/>
        <v xml:space="preserve"> </v>
      </c>
      <c r="AP1932" s="239" t="str">
        <f t="shared" si="245"/>
        <v>MISSING</v>
      </c>
      <c r="AQ1932" s="240" t="str">
        <f t="shared" si="246"/>
        <v/>
      </c>
      <c r="AR1932" s="107" t="str">
        <f t="shared" si="247"/>
        <v/>
      </c>
      <c r="AS1932" s="90"/>
    </row>
    <row r="1933" spans="2:45" x14ac:dyDescent="0.25">
      <c r="B1933" s="87"/>
      <c r="C1933" s="87"/>
      <c r="D1933" s="87"/>
      <c r="E1933" s="87"/>
      <c r="F1933" s="87"/>
      <c r="G1933" s="88"/>
      <c r="H1933" s="89"/>
      <c r="I1933" s="89"/>
      <c r="J1933" s="89"/>
      <c r="K1933" s="89"/>
      <c r="L1933" s="89"/>
      <c r="M1933" s="89"/>
      <c r="N1933" s="89"/>
      <c r="O1933" s="89"/>
      <c r="P1933" s="89"/>
      <c r="Q1933" s="89"/>
      <c r="R1933" s="89"/>
      <c r="S1933" s="89"/>
      <c r="T1933" s="89"/>
      <c r="U1933" s="89"/>
      <c r="V1933" s="10" t="str">
        <f t="shared" si="240"/>
        <v>MISSING</v>
      </c>
      <c r="W1933" s="240" t="str">
        <f t="shared" si="241"/>
        <v xml:space="preserve"> </v>
      </c>
      <c r="X1933" s="88"/>
      <c r="Y1933" s="9" t="str">
        <f t="shared" si="242"/>
        <v>no</v>
      </c>
      <c r="Z1933" s="89"/>
      <c r="AA1933" s="89"/>
      <c r="AB1933" s="89"/>
      <c r="AC1933" s="89"/>
      <c r="AD1933" s="89"/>
      <c r="AE1933" s="89"/>
      <c r="AF1933" s="89"/>
      <c r="AG1933" s="89"/>
      <c r="AH1933" s="89"/>
      <c r="AI1933" s="89"/>
      <c r="AJ1933" s="89"/>
      <c r="AK1933" s="89"/>
      <c r="AL1933" s="89"/>
      <c r="AM1933" s="89"/>
      <c r="AN1933" s="239" t="str">
        <f t="shared" si="243"/>
        <v>MISSING</v>
      </c>
      <c r="AO1933" s="240" t="str">
        <f t="shared" si="244"/>
        <v xml:space="preserve"> </v>
      </c>
      <c r="AP1933" s="239" t="str">
        <f t="shared" si="245"/>
        <v>MISSING</v>
      </c>
      <c r="AQ1933" s="240" t="str">
        <f t="shared" si="246"/>
        <v/>
      </c>
      <c r="AR1933" s="107" t="str">
        <f t="shared" si="247"/>
        <v/>
      </c>
      <c r="AS1933" s="90"/>
    </row>
    <row r="1934" spans="2:45" x14ac:dyDescent="0.25">
      <c r="B1934" s="87"/>
      <c r="C1934" s="87"/>
      <c r="D1934" s="87"/>
      <c r="E1934" s="87"/>
      <c r="F1934" s="87"/>
      <c r="G1934" s="88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89"/>
      <c r="V1934" s="10" t="str">
        <f t="shared" si="240"/>
        <v>MISSING</v>
      </c>
      <c r="W1934" s="240" t="str">
        <f t="shared" si="241"/>
        <v xml:space="preserve"> </v>
      </c>
      <c r="X1934" s="88"/>
      <c r="Y1934" s="9" t="str">
        <f t="shared" si="242"/>
        <v>no</v>
      </c>
      <c r="Z1934" s="89"/>
      <c r="AA1934" s="89"/>
      <c r="AB1934" s="89"/>
      <c r="AC1934" s="89"/>
      <c r="AD1934" s="89"/>
      <c r="AE1934" s="89"/>
      <c r="AF1934" s="89"/>
      <c r="AG1934" s="89"/>
      <c r="AH1934" s="89"/>
      <c r="AI1934" s="89"/>
      <c r="AJ1934" s="89"/>
      <c r="AK1934" s="89"/>
      <c r="AL1934" s="89"/>
      <c r="AM1934" s="89"/>
      <c r="AN1934" s="239" t="str">
        <f t="shared" si="243"/>
        <v>MISSING</v>
      </c>
      <c r="AO1934" s="240" t="str">
        <f t="shared" si="244"/>
        <v xml:space="preserve"> </v>
      </c>
      <c r="AP1934" s="239" t="str">
        <f t="shared" si="245"/>
        <v>MISSING</v>
      </c>
      <c r="AQ1934" s="240" t="str">
        <f t="shared" si="246"/>
        <v/>
      </c>
      <c r="AR1934" s="107" t="str">
        <f t="shared" si="247"/>
        <v/>
      </c>
      <c r="AS1934" s="90"/>
    </row>
    <row r="1935" spans="2:45" x14ac:dyDescent="0.25">
      <c r="B1935" s="87"/>
      <c r="C1935" s="87"/>
      <c r="D1935" s="87"/>
      <c r="E1935" s="87"/>
      <c r="F1935" s="87"/>
      <c r="G1935" s="88"/>
      <c r="H1935" s="89"/>
      <c r="I1935" s="89"/>
      <c r="J1935" s="89"/>
      <c r="K1935" s="89"/>
      <c r="L1935" s="89"/>
      <c r="M1935" s="89"/>
      <c r="N1935" s="89"/>
      <c r="O1935" s="89"/>
      <c r="P1935" s="89"/>
      <c r="Q1935" s="89"/>
      <c r="R1935" s="89"/>
      <c r="S1935" s="89"/>
      <c r="T1935" s="89"/>
      <c r="U1935" s="89"/>
      <c r="V1935" s="10" t="str">
        <f t="shared" si="240"/>
        <v>MISSING</v>
      </c>
      <c r="W1935" s="240" t="str">
        <f t="shared" si="241"/>
        <v xml:space="preserve"> </v>
      </c>
      <c r="X1935" s="88"/>
      <c r="Y1935" s="9" t="str">
        <f t="shared" si="242"/>
        <v>no</v>
      </c>
      <c r="Z1935" s="89"/>
      <c r="AA1935" s="89"/>
      <c r="AB1935" s="89"/>
      <c r="AC1935" s="89"/>
      <c r="AD1935" s="89"/>
      <c r="AE1935" s="89"/>
      <c r="AF1935" s="89"/>
      <c r="AG1935" s="89"/>
      <c r="AH1935" s="89"/>
      <c r="AI1935" s="89"/>
      <c r="AJ1935" s="89"/>
      <c r="AK1935" s="89"/>
      <c r="AL1935" s="89"/>
      <c r="AM1935" s="89"/>
      <c r="AN1935" s="239" t="str">
        <f t="shared" si="243"/>
        <v>MISSING</v>
      </c>
      <c r="AO1935" s="240" t="str">
        <f t="shared" si="244"/>
        <v xml:space="preserve"> </v>
      </c>
      <c r="AP1935" s="239" t="str">
        <f t="shared" si="245"/>
        <v>MISSING</v>
      </c>
      <c r="AQ1935" s="240" t="str">
        <f t="shared" si="246"/>
        <v/>
      </c>
      <c r="AR1935" s="107" t="str">
        <f t="shared" si="247"/>
        <v/>
      </c>
      <c r="AS1935" s="90"/>
    </row>
    <row r="1936" spans="2:45" x14ac:dyDescent="0.25">
      <c r="B1936" s="87"/>
      <c r="C1936" s="87"/>
      <c r="D1936" s="87"/>
      <c r="E1936" s="87"/>
      <c r="F1936" s="87"/>
      <c r="G1936" s="88"/>
      <c r="H1936" s="89"/>
      <c r="I1936" s="89"/>
      <c r="J1936" s="89"/>
      <c r="K1936" s="89"/>
      <c r="L1936" s="89"/>
      <c r="M1936" s="89"/>
      <c r="N1936" s="89"/>
      <c r="O1936" s="89"/>
      <c r="P1936" s="89"/>
      <c r="Q1936" s="89"/>
      <c r="R1936" s="89"/>
      <c r="S1936" s="89"/>
      <c r="T1936" s="89"/>
      <c r="U1936" s="89"/>
      <c r="V1936" s="10" t="str">
        <f t="shared" si="240"/>
        <v>MISSING</v>
      </c>
      <c r="W1936" s="240" t="str">
        <f t="shared" si="241"/>
        <v xml:space="preserve"> </v>
      </c>
      <c r="X1936" s="88"/>
      <c r="Y1936" s="9" t="str">
        <f t="shared" si="242"/>
        <v>no</v>
      </c>
      <c r="Z1936" s="89"/>
      <c r="AA1936" s="89"/>
      <c r="AB1936" s="89"/>
      <c r="AC1936" s="89"/>
      <c r="AD1936" s="89"/>
      <c r="AE1936" s="89"/>
      <c r="AF1936" s="89"/>
      <c r="AG1936" s="89"/>
      <c r="AH1936" s="89"/>
      <c r="AI1936" s="89"/>
      <c r="AJ1936" s="89"/>
      <c r="AK1936" s="89"/>
      <c r="AL1936" s="89"/>
      <c r="AM1936" s="89"/>
      <c r="AN1936" s="239" t="str">
        <f t="shared" si="243"/>
        <v>MISSING</v>
      </c>
      <c r="AO1936" s="240" t="str">
        <f t="shared" si="244"/>
        <v xml:space="preserve"> </v>
      </c>
      <c r="AP1936" s="239" t="str">
        <f t="shared" si="245"/>
        <v>MISSING</v>
      </c>
      <c r="AQ1936" s="240" t="str">
        <f t="shared" si="246"/>
        <v/>
      </c>
      <c r="AR1936" s="107" t="str">
        <f t="shared" si="247"/>
        <v/>
      </c>
      <c r="AS1936" s="90"/>
    </row>
    <row r="1937" spans="2:45" x14ac:dyDescent="0.25">
      <c r="B1937" s="87"/>
      <c r="C1937" s="87"/>
      <c r="D1937" s="87"/>
      <c r="E1937" s="87"/>
      <c r="F1937" s="87"/>
      <c r="G1937" s="88"/>
      <c r="H1937" s="89"/>
      <c r="I1937" s="89"/>
      <c r="J1937" s="89"/>
      <c r="K1937" s="89"/>
      <c r="L1937" s="89"/>
      <c r="M1937" s="89"/>
      <c r="N1937" s="89"/>
      <c r="O1937" s="89"/>
      <c r="P1937" s="89"/>
      <c r="Q1937" s="89"/>
      <c r="R1937" s="89"/>
      <c r="S1937" s="89"/>
      <c r="T1937" s="89"/>
      <c r="U1937" s="89"/>
      <c r="V1937" s="10" t="str">
        <f t="shared" si="240"/>
        <v>MISSING</v>
      </c>
      <c r="W1937" s="240" t="str">
        <f t="shared" si="241"/>
        <v xml:space="preserve"> </v>
      </c>
      <c r="X1937" s="88"/>
      <c r="Y1937" s="9" t="str">
        <f t="shared" si="242"/>
        <v>no</v>
      </c>
      <c r="Z1937" s="89"/>
      <c r="AA1937" s="89"/>
      <c r="AB1937" s="89"/>
      <c r="AC1937" s="89"/>
      <c r="AD1937" s="89"/>
      <c r="AE1937" s="89"/>
      <c r="AF1937" s="89"/>
      <c r="AG1937" s="89"/>
      <c r="AH1937" s="89"/>
      <c r="AI1937" s="89"/>
      <c r="AJ1937" s="89"/>
      <c r="AK1937" s="89"/>
      <c r="AL1937" s="89"/>
      <c r="AM1937" s="89"/>
      <c r="AN1937" s="239" t="str">
        <f t="shared" si="243"/>
        <v>MISSING</v>
      </c>
      <c r="AO1937" s="240" t="str">
        <f t="shared" si="244"/>
        <v xml:space="preserve"> </v>
      </c>
      <c r="AP1937" s="239" t="str">
        <f t="shared" si="245"/>
        <v>MISSING</v>
      </c>
      <c r="AQ1937" s="240" t="str">
        <f t="shared" si="246"/>
        <v/>
      </c>
      <c r="AR1937" s="107" t="str">
        <f t="shared" si="247"/>
        <v/>
      </c>
      <c r="AS1937" s="90"/>
    </row>
    <row r="1938" spans="2:45" x14ac:dyDescent="0.25">
      <c r="B1938" s="87"/>
      <c r="C1938" s="87"/>
      <c r="D1938" s="87"/>
      <c r="E1938" s="87"/>
      <c r="F1938" s="87"/>
      <c r="G1938" s="88"/>
      <c r="H1938" s="89"/>
      <c r="I1938" s="89"/>
      <c r="J1938" s="89"/>
      <c r="K1938" s="89"/>
      <c r="L1938" s="89"/>
      <c r="M1938" s="89"/>
      <c r="N1938" s="89"/>
      <c r="O1938" s="89"/>
      <c r="P1938" s="89"/>
      <c r="Q1938" s="89"/>
      <c r="R1938" s="89"/>
      <c r="S1938" s="89"/>
      <c r="T1938" s="89"/>
      <c r="U1938" s="89"/>
      <c r="V1938" s="10" t="str">
        <f t="shared" si="240"/>
        <v>MISSING</v>
      </c>
      <c r="W1938" s="240" t="str">
        <f t="shared" si="241"/>
        <v xml:space="preserve"> </v>
      </c>
      <c r="X1938" s="88"/>
      <c r="Y1938" s="9" t="str">
        <f t="shared" si="242"/>
        <v>no</v>
      </c>
      <c r="Z1938" s="89"/>
      <c r="AA1938" s="89"/>
      <c r="AB1938" s="89"/>
      <c r="AC1938" s="89"/>
      <c r="AD1938" s="89"/>
      <c r="AE1938" s="89"/>
      <c r="AF1938" s="89"/>
      <c r="AG1938" s="89"/>
      <c r="AH1938" s="89"/>
      <c r="AI1938" s="89"/>
      <c r="AJ1938" s="89"/>
      <c r="AK1938" s="89"/>
      <c r="AL1938" s="89"/>
      <c r="AM1938" s="89"/>
      <c r="AN1938" s="239" t="str">
        <f t="shared" si="243"/>
        <v>MISSING</v>
      </c>
      <c r="AO1938" s="240" t="str">
        <f t="shared" si="244"/>
        <v xml:space="preserve"> </v>
      </c>
      <c r="AP1938" s="239" t="str">
        <f t="shared" si="245"/>
        <v>MISSING</v>
      </c>
      <c r="AQ1938" s="240" t="str">
        <f t="shared" si="246"/>
        <v/>
      </c>
      <c r="AR1938" s="107" t="str">
        <f t="shared" si="247"/>
        <v/>
      </c>
      <c r="AS1938" s="90"/>
    </row>
    <row r="1939" spans="2:45" x14ac:dyDescent="0.25">
      <c r="B1939" s="87"/>
      <c r="C1939" s="87"/>
      <c r="D1939" s="87"/>
      <c r="E1939" s="87"/>
      <c r="F1939" s="87"/>
      <c r="G1939" s="88"/>
      <c r="H1939" s="89"/>
      <c r="I1939" s="89"/>
      <c r="J1939" s="89"/>
      <c r="K1939" s="89"/>
      <c r="L1939" s="89"/>
      <c r="M1939" s="89"/>
      <c r="N1939" s="89"/>
      <c r="O1939" s="89"/>
      <c r="P1939" s="89"/>
      <c r="Q1939" s="89"/>
      <c r="R1939" s="89"/>
      <c r="S1939" s="89"/>
      <c r="T1939" s="89"/>
      <c r="U1939" s="89"/>
      <c r="V1939" s="10" t="str">
        <f t="shared" si="240"/>
        <v>MISSING</v>
      </c>
      <c r="W1939" s="240" t="str">
        <f t="shared" si="241"/>
        <v xml:space="preserve"> </v>
      </c>
      <c r="X1939" s="88"/>
      <c r="Y1939" s="9" t="str">
        <f t="shared" si="242"/>
        <v>no</v>
      </c>
      <c r="Z1939" s="89"/>
      <c r="AA1939" s="89"/>
      <c r="AB1939" s="89"/>
      <c r="AC1939" s="89"/>
      <c r="AD1939" s="89"/>
      <c r="AE1939" s="89"/>
      <c r="AF1939" s="89"/>
      <c r="AG1939" s="89"/>
      <c r="AH1939" s="89"/>
      <c r="AI1939" s="89"/>
      <c r="AJ1939" s="89"/>
      <c r="AK1939" s="89"/>
      <c r="AL1939" s="89"/>
      <c r="AM1939" s="89"/>
      <c r="AN1939" s="239" t="str">
        <f t="shared" si="243"/>
        <v>MISSING</v>
      </c>
      <c r="AO1939" s="240" t="str">
        <f t="shared" si="244"/>
        <v xml:space="preserve"> </v>
      </c>
      <c r="AP1939" s="239" t="str">
        <f t="shared" si="245"/>
        <v>MISSING</v>
      </c>
      <c r="AQ1939" s="240" t="str">
        <f t="shared" si="246"/>
        <v/>
      </c>
      <c r="AR1939" s="107" t="str">
        <f t="shared" si="247"/>
        <v/>
      </c>
      <c r="AS1939" s="90"/>
    </row>
    <row r="1940" spans="2:45" x14ac:dyDescent="0.25">
      <c r="B1940" s="87"/>
      <c r="C1940" s="87"/>
      <c r="D1940" s="87"/>
      <c r="E1940" s="87"/>
      <c r="F1940" s="87"/>
      <c r="G1940" s="88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89"/>
      <c r="V1940" s="10" t="str">
        <f t="shared" si="240"/>
        <v>MISSING</v>
      </c>
      <c r="W1940" s="240" t="str">
        <f t="shared" si="241"/>
        <v xml:space="preserve"> </v>
      </c>
      <c r="X1940" s="88"/>
      <c r="Y1940" s="9" t="str">
        <f t="shared" si="242"/>
        <v>no</v>
      </c>
      <c r="Z1940" s="89"/>
      <c r="AA1940" s="89"/>
      <c r="AB1940" s="89"/>
      <c r="AC1940" s="89"/>
      <c r="AD1940" s="89"/>
      <c r="AE1940" s="89"/>
      <c r="AF1940" s="89"/>
      <c r="AG1940" s="89"/>
      <c r="AH1940" s="89"/>
      <c r="AI1940" s="89"/>
      <c r="AJ1940" s="89"/>
      <c r="AK1940" s="89"/>
      <c r="AL1940" s="89"/>
      <c r="AM1940" s="89"/>
      <c r="AN1940" s="239" t="str">
        <f t="shared" si="243"/>
        <v>MISSING</v>
      </c>
      <c r="AO1940" s="240" t="str">
        <f t="shared" si="244"/>
        <v xml:space="preserve"> </v>
      </c>
      <c r="AP1940" s="239" t="str">
        <f t="shared" si="245"/>
        <v>MISSING</v>
      </c>
      <c r="AQ1940" s="240" t="str">
        <f t="shared" si="246"/>
        <v/>
      </c>
      <c r="AR1940" s="107" t="str">
        <f t="shared" si="247"/>
        <v/>
      </c>
      <c r="AS1940" s="90"/>
    </row>
    <row r="1941" spans="2:45" x14ac:dyDescent="0.25">
      <c r="B1941" s="87"/>
      <c r="C1941" s="87"/>
      <c r="D1941" s="87"/>
      <c r="E1941" s="87"/>
      <c r="F1941" s="87"/>
      <c r="G1941" s="88"/>
      <c r="H1941" s="89"/>
      <c r="I1941" s="89"/>
      <c r="J1941" s="89"/>
      <c r="K1941" s="89"/>
      <c r="L1941" s="89"/>
      <c r="M1941" s="89"/>
      <c r="N1941" s="89"/>
      <c r="O1941" s="89"/>
      <c r="P1941" s="89"/>
      <c r="Q1941" s="89"/>
      <c r="R1941" s="89"/>
      <c r="S1941" s="89"/>
      <c r="T1941" s="89"/>
      <c r="U1941" s="89"/>
      <c r="V1941" s="10" t="str">
        <f t="shared" si="240"/>
        <v>MISSING</v>
      </c>
      <c r="W1941" s="240" t="str">
        <f t="shared" si="241"/>
        <v xml:space="preserve"> </v>
      </c>
      <c r="X1941" s="88"/>
      <c r="Y1941" s="9" t="str">
        <f t="shared" si="242"/>
        <v>no</v>
      </c>
      <c r="Z1941" s="89"/>
      <c r="AA1941" s="89"/>
      <c r="AB1941" s="89"/>
      <c r="AC1941" s="89"/>
      <c r="AD1941" s="89"/>
      <c r="AE1941" s="89"/>
      <c r="AF1941" s="89"/>
      <c r="AG1941" s="89"/>
      <c r="AH1941" s="89"/>
      <c r="AI1941" s="89"/>
      <c r="AJ1941" s="89"/>
      <c r="AK1941" s="89"/>
      <c r="AL1941" s="89"/>
      <c r="AM1941" s="89"/>
      <c r="AN1941" s="239" t="str">
        <f t="shared" si="243"/>
        <v>MISSING</v>
      </c>
      <c r="AO1941" s="240" t="str">
        <f t="shared" si="244"/>
        <v xml:space="preserve"> </v>
      </c>
      <c r="AP1941" s="239" t="str">
        <f t="shared" si="245"/>
        <v>MISSING</v>
      </c>
      <c r="AQ1941" s="240" t="str">
        <f t="shared" si="246"/>
        <v/>
      </c>
      <c r="AR1941" s="107" t="str">
        <f t="shared" si="247"/>
        <v/>
      </c>
      <c r="AS1941" s="90"/>
    </row>
    <row r="1942" spans="2:45" x14ac:dyDescent="0.25">
      <c r="B1942" s="87"/>
      <c r="C1942" s="87"/>
      <c r="D1942" s="87"/>
      <c r="E1942" s="87"/>
      <c r="F1942" s="87"/>
      <c r="G1942" s="88"/>
      <c r="H1942" s="89"/>
      <c r="I1942" s="89"/>
      <c r="J1942" s="89"/>
      <c r="K1942" s="89"/>
      <c r="L1942" s="89"/>
      <c r="M1942" s="89"/>
      <c r="N1942" s="89"/>
      <c r="O1942" s="89"/>
      <c r="P1942" s="89"/>
      <c r="Q1942" s="89"/>
      <c r="R1942" s="89"/>
      <c r="S1942" s="89"/>
      <c r="T1942" s="89"/>
      <c r="U1942" s="89"/>
      <c r="V1942" s="10" t="str">
        <f t="shared" si="240"/>
        <v>MISSING</v>
      </c>
      <c r="W1942" s="240" t="str">
        <f t="shared" si="241"/>
        <v xml:space="preserve"> </v>
      </c>
      <c r="X1942" s="88"/>
      <c r="Y1942" s="9" t="str">
        <f t="shared" si="242"/>
        <v>no</v>
      </c>
      <c r="Z1942" s="89"/>
      <c r="AA1942" s="89"/>
      <c r="AB1942" s="89"/>
      <c r="AC1942" s="89"/>
      <c r="AD1942" s="89"/>
      <c r="AE1942" s="89"/>
      <c r="AF1942" s="89"/>
      <c r="AG1942" s="89"/>
      <c r="AH1942" s="89"/>
      <c r="AI1942" s="89"/>
      <c r="AJ1942" s="89"/>
      <c r="AK1942" s="89"/>
      <c r="AL1942" s="89"/>
      <c r="AM1942" s="89"/>
      <c r="AN1942" s="239" t="str">
        <f t="shared" si="243"/>
        <v>MISSING</v>
      </c>
      <c r="AO1942" s="240" t="str">
        <f t="shared" si="244"/>
        <v xml:space="preserve"> </v>
      </c>
      <c r="AP1942" s="239" t="str">
        <f t="shared" si="245"/>
        <v>MISSING</v>
      </c>
      <c r="AQ1942" s="240" t="str">
        <f t="shared" si="246"/>
        <v/>
      </c>
      <c r="AR1942" s="107" t="str">
        <f t="shared" si="247"/>
        <v/>
      </c>
      <c r="AS1942" s="90"/>
    </row>
    <row r="1943" spans="2:45" x14ac:dyDescent="0.25">
      <c r="B1943" s="87"/>
      <c r="C1943" s="87"/>
      <c r="D1943" s="87"/>
      <c r="E1943" s="87"/>
      <c r="F1943" s="87"/>
      <c r="G1943" s="88"/>
      <c r="H1943" s="89"/>
      <c r="I1943" s="89"/>
      <c r="J1943" s="89"/>
      <c r="K1943" s="89"/>
      <c r="L1943" s="89"/>
      <c r="M1943" s="89"/>
      <c r="N1943" s="89"/>
      <c r="O1943" s="89"/>
      <c r="P1943" s="89"/>
      <c r="Q1943" s="89"/>
      <c r="R1943" s="89"/>
      <c r="S1943" s="89"/>
      <c r="T1943" s="89"/>
      <c r="U1943" s="89"/>
      <c r="V1943" s="10" t="str">
        <f t="shared" si="240"/>
        <v>MISSING</v>
      </c>
      <c r="W1943" s="240" t="str">
        <f t="shared" si="241"/>
        <v xml:space="preserve"> </v>
      </c>
      <c r="X1943" s="88"/>
      <c r="Y1943" s="9" t="str">
        <f t="shared" si="242"/>
        <v>no</v>
      </c>
      <c r="Z1943" s="89"/>
      <c r="AA1943" s="89"/>
      <c r="AB1943" s="89"/>
      <c r="AC1943" s="89"/>
      <c r="AD1943" s="89"/>
      <c r="AE1943" s="89"/>
      <c r="AF1943" s="89"/>
      <c r="AG1943" s="89"/>
      <c r="AH1943" s="89"/>
      <c r="AI1943" s="89"/>
      <c r="AJ1943" s="89"/>
      <c r="AK1943" s="89"/>
      <c r="AL1943" s="89"/>
      <c r="AM1943" s="89"/>
      <c r="AN1943" s="239" t="str">
        <f t="shared" si="243"/>
        <v>MISSING</v>
      </c>
      <c r="AO1943" s="240" t="str">
        <f t="shared" si="244"/>
        <v xml:space="preserve"> </v>
      </c>
      <c r="AP1943" s="239" t="str">
        <f t="shared" si="245"/>
        <v>MISSING</v>
      </c>
      <c r="AQ1943" s="240" t="str">
        <f t="shared" si="246"/>
        <v/>
      </c>
      <c r="AR1943" s="107" t="str">
        <f t="shared" si="247"/>
        <v/>
      </c>
      <c r="AS1943" s="90"/>
    </row>
    <row r="1944" spans="2:45" x14ac:dyDescent="0.25">
      <c r="B1944" s="87"/>
      <c r="C1944" s="87"/>
      <c r="D1944" s="87"/>
      <c r="E1944" s="87"/>
      <c r="F1944" s="87"/>
      <c r="G1944" s="88"/>
      <c r="H1944" s="89"/>
      <c r="I1944" s="89"/>
      <c r="J1944" s="89"/>
      <c r="K1944" s="89"/>
      <c r="L1944" s="89"/>
      <c r="M1944" s="89"/>
      <c r="N1944" s="89"/>
      <c r="O1944" s="89"/>
      <c r="P1944" s="89"/>
      <c r="Q1944" s="89"/>
      <c r="R1944" s="89"/>
      <c r="S1944" s="89"/>
      <c r="T1944" s="89"/>
      <c r="U1944" s="89"/>
      <c r="V1944" s="10" t="str">
        <f t="shared" si="240"/>
        <v>MISSING</v>
      </c>
      <c r="W1944" s="240" t="str">
        <f t="shared" si="241"/>
        <v xml:space="preserve"> </v>
      </c>
      <c r="X1944" s="88"/>
      <c r="Y1944" s="9" t="str">
        <f t="shared" si="242"/>
        <v>no</v>
      </c>
      <c r="Z1944" s="89"/>
      <c r="AA1944" s="89"/>
      <c r="AB1944" s="89"/>
      <c r="AC1944" s="89"/>
      <c r="AD1944" s="89"/>
      <c r="AE1944" s="89"/>
      <c r="AF1944" s="89"/>
      <c r="AG1944" s="89"/>
      <c r="AH1944" s="89"/>
      <c r="AI1944" s="89"/>
      <c r="AJ1944" s="89"/>
      <c r="AK1944" s="89"/>
      <c r="AL1944" s="89"/>
      <c r="AM1944" s="89"/>
      <c r="AN1944" s="239" t="str">
        <f t="shared" si="243"/>
        <v>MISSING</v>
      </c>
      <c r="AO1944" s="240" t="str">
        <f t="shared" si="244"/>
        <v xml:space="preserve"> </v>
      </c>
      <c r="AP1944" s="239" t="str">
        <f t="shared" si="245"/>
        <v>MISSING</v>
      </c>
      <c r="AQ1944" s="240" t="str">
        <f t="shared" si="246"/>
        <v/>
      </c>
      <c r="AR1944" s="107" t="str">
        <f t="shared" si="247"/>
        <v/>
      </c>
      <c r="AS1944" s="90"/>
    </row>
    <row r="1945" spans="2:45" x14ac:dyDescent="0.25">
      <c r="B1945" s="87"/>
      <c r="C1945" s="87"/>
      <c r="D1945" s="87"/>
      <c r="E1945" s="87"/>
      <c r="F1945" s="87"/>
      <c r="G1945" s="88"/>
      <c r="H1945" s="89"/>
      <c r="I1945" s="89"/>
      <c r="J1945" s="89"/>
      <c r="K1945" s="89"/>
      <c r="L1945" s="89"/>
      <c r="M1945" s="89"/>
      <c r="N1945" s="89"/>
      <c r="O1945" s="89"/>
      <c r="P1945" s="89"/>
      <c r="Q1945" s="89"/>
      <c r="R1945" s="89"/>
      <c r="S1945" s="89"/>
      <c r="T1945" s="89"/>
      <c r="U1945" s="89"/>
      <c r="V1945" s="10" t="str">
        <f t="shared" si="240"/>
        <v>MISSING</v>
      </c>
      <c r="W1945" s="240" t="str">
        <f t="shared" si="241"/>
        <v xml:space="preserve"> </v>
      </c>
      <c r="X1945" s="88"/>
      <c r="Y1945" s="9" t="str">
        <f t="shared" si="242"/>
        <v>no</v>
      </c>
      <c r="Z1945" s="89"/>
      <c r="AA1945" s="89"/>
      <c r="AB1945" s="89"/>
      <c r="AC1945" s="89"/>
      <c r="AD1945" s="89"/>
      <c r="AE1945" s="89"/>
      <c r="AF1945" s="89"/>
      <c r="AG1945" s="89"/>
      <c r="AH1945" s="89"/>
      <c r="AI1945" s="89"/>
      <c r="AJ1945" s="89"/>
      <c r="AK1945" s="89"/>
      <c r="AL1945" s="89"/>
      <c r="AM1945" s="89"/>
      <c r="AN1945" s="239" t="str">
        <f t="shared" si="243"/>
        <v>MISSING</v>
      </c>
      <c r="AO1945" s="240" t="str">
        <f t="shared" si="244"/>
        <v xml:space="preserve"> </v>
      </c>
      <c r="AP1945" s="239" t="str">
        <f t="shared" si="245"/>
        <v>MISSING</v>
      </c>
      <c r="AQ1945" s="240" t="str">
        <f t="shared" si="246"/>
        <v/>
      </c>
      <c r="AR1945" s="107" t="str">
        <f t="shared" si="247"/>
        <v/>
      </c>
      <c r="AS1945" s="90"/>
    </row>
    <row r="1946" spans="2:45" x14ac:dyDescent="0.25">
      <c r="B1946" s="87"/>
      <c r="C1946" s="87"/>
      <c r="D1946" s="87"/>
      <c r="E1946" s="87"/>
      <c r="F1946" s="87"/>
      <c r="G1946" s="88"/>
      <c r="H1946" s="89"/>
      <c r="I1946" s="89"/>
      <c r="J1946" s="89"/>
      <c r="K1946" s="89"/>
      <c r="L1946" s="89"/>
      <c r="M1946" s="89"/>
      <c r="N1946" s="89"/>
      <c r="O1946" s="89"/>
      <c r="P1946" s="89"/>
      <c r="Q1946" s="89"/>
      <c r="R1946" s="89"/>
      <c r="S1946" s="89"/>
      <c r="T1946" s="89"/>
      <c r="U1946" s="89"/>
      <c r="V1946" s="10" t="str">
        <f t="shared" si="240"/>
        <v>MISSING</v>
      </c>
      <c r="W1946" s="240" t="str">
        <f t="shared" si="241"/>
        <v xml:space="preserve"> </v>
      </c>
      <c r="X1946" s="88"/>
      <c r="Y1946" s="9" t="str">
        <f t="shared" si="242"/>
        <v>no</v>
      </c>
      <c r="Z1946" s="89"/>
      <c r="AA1946" s="89"/>
      <c r="AB1946" s="89"/>
      <c r="AC1946" s="89"/>
      <c r="AD1946" s="89"/>
      <c r="AE1946" s="89"/>
      <c r="AF1946" s="89"/>
      <c r="AG1946" s="89"/>
      <c r="AH1946" s="89"/>
      <c r="AI1946" s="89"/>
      <c r="AJ1946" s="89"/>
      <c r="AK1946" s="89"/>
      <c r="AL1946" s="89"/>
      <c r="AM1946" s="89"/>
      <c r="AN1946" s="239" t="str">
        <f t="shared" si="243"/>
        <v>MISSING</v>
      </c>
      <c r="AO1946" s="240" t="str">
        <f t="shared" si="244"/>
        <v xml:space="preserve"> </v>
      </c>
      <c r="AP1946" s="239" t="str">
        <f t="shared" si="245"/>
        <v>MISSING</v>
      </c>
      <c r="AQ1946" s="240" t="str">
        <f t="shared" si="246"/>
        <v/>
      </c>
      <c r="AR1946" s="107" t="str">
        <f t="shared" si="247"/>
        <v/>
      </c>
      <c r="AS1946" s="90"/>
    </row>
    <row r="1947" spans="2:45" x14ac:dyDescent="0.25">
      <c r="B1947" s="87"/>
      <c r="C1947" s="87"/>
      <c r="D1947" s="87"/>
      <c r="E1947" s="87"/>
      <c r="F1947" s="87"/>
      <c r="G1947" s="88"/>
      <c r="H1947" s="89"/>
      <c r="I1947" s="89"/>
      <c r="J1947" s="89"/>
      <c r="K1947" s="89"/>
      <c r="L1947" s="89"/>
      <c r="M1947" s="89"/>
      <c r="N1947" s="89"/>
      <c r="O1947" s="89"/>
      <c r="P1947" s="89"/>
      <c r="Q1947" s="89"/>
      <c r="R1947" s="89"/>
      <c r="S1947" s="89"/>
      <c r="T1947" s="89"/>
      <c r="U1947" s="89"/>
      <c r="V1947" s="10" t="str">
        <f t="shared" si="240"/>
        <v>MISSING</v>
      </c>
      <c r="W1947" s="240" t="str">
        <f t="shared" si="241"/>
        <v xml:space="preserve"> </v>
      </c>
      <c r="X1947" s="88"/>
      <c r="Y1947" s="9" t="str">
        <f t="shared" si="242"/>
        <v>no</v>
      </c>
      <c r="Z1947" s="89"/>
      <c r="AA1947" s="89"/>
      <c r="AB1947" s="89"/>
      <c r="AC1947" s="89"/>
      <c r="AD1947" s="89"/>
      <c r="AE1947" s="89"/>
      <c r="AF1947" s="89"/>
      <c r="AG1947" s="89"/>
      <c r="AH1947" s="89"/>
      <c r="AI1947" s="89"/>
      <c r="AJ1947" s="89"/>
      <c r="AK1947" s="89"/>
      <c r="AL1947" s="89"/>
      <c r="AM1947" s="89"/>
      <c r="AN1947" s="239" t="str">
        <f t="shared" si="243"/>
        <v>MISSING</v>
      </c>
      <c r="AO1947" s="240" t="str">
        <f t="shared" si="244"/>
        <v xml:space="preserve"> </v>
      </c>
      <c r="AP1947" s="239" t="str">
        <f t="shared" si="245"/>
        <v>MISSING</v>
      </c>
      <c r="AQ1947" s="240" t="str">
        <f t="shared" si="246"/>
        <v/>
      </c>
      <c r="AR1947" s="107" t="str">
        <f t="shared" si="247"/>
        <v/>
      </c>
      <c r="AS1947" s="90"/>
    </row>
    <row r="1948" spans="2:45" x14ac:dyDescent="0.25">
      <c r="B1948" s="87"/>
      <c r="C1948" s="87"/>
      <c r="D1948" s="87"/>
      <c r="E1948" s="87"/>
      <c r="F1948" s="87"/>
      <c r="G1948" s="88"/>
      <c r="H1948" s="89"/>
      <c r="I1948" s="89"/>
      <c r="J1948" s="89"/>
      <c r="K1948" s="89"/>
      <c r="L1948" s="89"/>
      <c r="M1948" s="89"/>
      <c r="N1948" s="89"/>
      <c r="O1948" s="89"/>
      <c r="P1948" s="89"/>
      <c r="Q1948" s="89"/>
      <c r="R1948" s="89"/>
      <c r="S1948" s="89"/>
      <c r="T1948" s="89"/>
      <c r="U1948" s="89"/>
      <c r="V1948" s="10" t="str">
        <f t="shared" si="240"/>
        <v>MISSING</v>
      </c>
      <c r="W1948" s="240" t="str">
        <f t="shared" si="241"/>
        <v xml:space="preserve"> </v>
      </c>
      <c r="X1948" s="88"/>
      <c r="Y1948" s="9" t="str">
        <f t="shared" si="242"/>
        <v>no</v>
      </c>
      <c r="Z1948" s="89"/>
      <c r="AA1948" s="89"/>
      <c r="AB1948" s="89"/>
      <c r="AC1948" s="89"/>
      <c r="AD1948" s="89"/>
      <c r="AE1948" s="89"/>
      <c r="AF1948" s="89"/>
      <c r="AG1948" s="89"/>
      <c r="AH1948" s="89"/>
      <c r="AI1948" s="89"/>
      <c r="AJ1948" s="89"/>
      <c r="AK1948" s="89"/>
      <c r="AL1948" s="89"/>
      <c r="AM1948" s="89"/>
      <c r="AN1948" s="239" t="str">
        <f t="shared" si="243"/>
        <v>MISSING</v>
      </c>
      <c r="AO1948" s="240" t="str">
        <f t="shared" si="244"/>
        <v xml:space="preserve"> </v>
      </c>
      <c r="AP1948" s="239" t="str">
        <f t="shared" si="245"/>
        <v>MISSING</v>
      </c>
      <c r="AQ1948" s="240" t="str">
        <f t="shared" si="246"/>
        <v/>
      </c>
      <c r="AR1948" s="107" t="str">
        <f t="shared" si="247"/>
        <v/>
      </c>
      <c r="AS1948" s="90"/>
    </row>
    <row r="1949" spans="2:45" x14ac:dyDescent="0.25">
      <c r="B1949" s="87"/>
      <c r="C1949" s="87"/>
      <c r="D1949" s="87"/>
      <c r="E1949" s="87"/>
      <c r="F1949" s="87"/>
      <c r="G1949" s="88"/>
      <c r="H1949" s="89"/>
      <c r="I1949" s="89"/>
      <c r="J1949" s="89"/>
      <c r="K1949" s="89"/>
      <c r="L1949" s="89"/>
      <c r="M1949" s="89"/>
      <c r="N1949" s="89"/>
      <c r="O1949" s="89"/>
      <c r="P1949" s="89"/>
      <c r="Q1949" s="89"/>
      <c r="R1949" s="89"/>
      <c r="S1949" s="89"/>
      <c r="T1949" s="89"/>
      <c r="U1949" s="89"/>
      <c r="V1949" s="10" t="str">
        <f t="shared" si="240"/>
        <v>MISSING</v>
      </c>
      <c r="W1949" s="240" t="str">
        <f t="shared" si="241"/>
        <v xml:space="preserve"> </v>
      </c>
      <c r="X1949" s="88"/>
      <c r="Y1949" s="9" t="str">
        <f t="shared" si="242"/>
        <v>no</v>
      </c>
      <c r="Z1949" s="89"/>
      <c r="AA1949" s="89"/>
      <c r="AB1949" s="89"/>
      <c r="AC1949" s="89"/>
      <c r="AD1949" s="89"/>
      <c r="AE1949" s="89"/>
      <c r="AF1949" s="89"/>
      <c r="AG1949" s="89"/>
      <c r="AH1949" s="89"/>
      <c r="AI1949" s="89"/>
      <c r="AJ1949" s="89"/>
      <c r="AK1949" s="89"/>
      <c r="AL1949" s="89"/>
      <c r="AM1949" s="89"/>
      <c r="AN1949" s="239" t="str">
        <f t="shared" si="243"/>
        <v>MISSING</v>
      </c>
      <c r="AO1949" s="240" t="str">
        <f t="shared" si="244"/>
        <v xml:space="preserve"> </v>
      </c>
      <c r="AP1949" s="239" t="str">
        <f t="shared" si="245"/>
        <v>MISSING</v>
      </c>
      <c r="AQ1949" s="240" t="str">
        <f t="shared" si="246"/>
        <v/>
      </c>
      <c r="AR1949" s="107" t="str">
        <f t="shared" si="247"/>
        <v/>
      </c>
      <c r="AS1949" s="90"/>
    </row>
    <row r="1950" spans="2:45" x14ac:dyDescent="0.25">
      <c r="B1950" s="87"/>
      <c r="C1950" s="87"/>
      <c r="D1950" s="87"/>
      <c r="E1950" s="87"/>
      <c r="F1950" s="87"/>
      <c r="G1950" s="88"/>
      <c r="H1950" s="89"/>
      <c r="I1950" s="89"/>
      <c r="J1950" s="89"/>
      <c r="K1950" s="89"/>
      <c r="L1950" s="89"/>
      <c r="M1950" s="89"/>
      <c r="N1950" s="89"/>
      <c r="O1950" s="89"/>
      <c r="P1950" s="89"/>
      <c r="Q1950" s="89"/>
      <c r="R1950" s="89"/>
      <c r="S1950" s="89"/>
      <c r="T1950" s="89"/>
      <c r="U1950" s="89"/>
      <c r="V1950" s="10" t="str">
        <f t="shared" si="240"/>
        <v>MISSING</v>
      </c>
      <c r="W1950" s="240" t="str">
        <f t="shared" si="241"/>
        <v xml:space="preserve"> </v>
      </c>
      <c r="X1950" s="88"/>
      <c r="Y1950" s="9" t="str">
        <f t="shared" si="242"/>
        <v>no</v>
      </c>
      <c r="Z1950" s="89"/>
      <c r="AA1950" s="89"/>
      <c r="AB1950" s="89"/>
      <c r="AC1950" s="89"/>
      <c r="AD1950" s="89"/>
      <c r="AE1950" s="89"/>
      <c r="AF1950" s="89"/>
      <c r="AG1950" s="89"/>
      <c r="AH1950" s="89"/>
      <c r="AI1950" s="89"/>
      <c r="AJ1950" s="89"/>
      <c r="AK1950" s="89"/>
      <c r="AL1950" s="89"/>
      <c r="AM1950" s="89"/>
      <c r="AN1950" s="239" t="str">
        <f t="shared" si="243"/>
        <v>MISSING</v>
      </c>
      <c r="AO1950" s="240" t="str">
        <f t="shared" si="244"/>
        <v xml:space="preserve"> </v>
      </c>
      <c r="AP1950" s="239" t="str">
        <f t="shared" si="245"/>
        <v>MISSING</v>
      </c>
      <c r="AQ1950" s="240" t="str">
        <f t="shared" si="246"/>
        <v/>
      </c>
      <c r="AR1950" s="107" t="str">
        <f t="shared" si="247"/>
        <v/>
      </c>
      <c r="AS1950" s="90"/>
    </row>
    <row r="1951" spans="2:45" x14ac:dyDescent="0.25">
      <c r="B1951" s="87"/>
      <c r="C1951" s="87"/>
      <c r="D1951" s="87"/>
      <c r="E1951" s="87"/>
      <c r="F1951" s="87"/>
      <c r="G1951" s="88"/>
      <c r="H1951" s="89"/>
      <c r="I1951" s="89"/>
      <c r="J1951" s="89"/>
      <c r="K1951" s="89"/>
      <c r="L1951" s="89"/>
      <c r="M1951" s="89"/>
      <c r="N1951" s="89"/>
      <c r="O1951" s="89"/>
      <c r="P1951" s="89"/>
      <c r="Q1951" s="89"/>
      <c r="R1951" s="89"/>
      <c r="S1951" s="89"/>
      <c r="T1951" s="89"/>
      <c r="U1951" s="89"/>
      <c r="V1951" s="10" t="str">
        <f t="shared" si="240"/>
        <v>MISSING</v>
      </c>
      <c r="W1951" s="240" t="str">
        <f t="shared" si="241"/>
        <v xml:space="preserve"> </v>
      </c>
      <c r="X1951" s="88"/>
      <c r="Y1951" s="9" t="str">
        <f t="shared" si="242"/>
        <v>no</v>
      </c>
      <c r="Z1951" s="89"/>
      <c r="AA1951" s="89"/>
      <c r="AB1951" s="89"/>
      <c r="AC1951" s="89"/>
      <c r="AD1951" s="89"/>
      <c r="AE1951" s="89"/>
      <c r="AF1951" s="89"/>
      <c r="AG1951" s="89"/>
      <c r="AH1951" s="89"/>
      <c r="AI1951" s="89"/>
      <c r="AJ1951" s="89"/>
      <c r="AK1951" s="89"/>
      <c r="AL1951" s="89"/>
      <c r="AM1951" s="89"/>
      <c r="AN1951" s="239" t="str">
        <f t="shared" si="243"/>
        <v>MISSING</v>
      </c>
      <c r="AO1951" s="240" t="str">
        <f t="shared" si="244"/>
        <v xml:space="preserve"> </v>
      </c>
      <c r="AP1951" s="239" t="str">
        <f t="shared" si="245"/>
        <v>MISSING</v>
      </c>
      <c r="AQ1951" s="240" t="str">
        <f t="shared" si="246"/>
        <v/>
      </c>
      <c r="AR1951" s="107" t="str">
        <f t="shared" si="247"/>
        <v/>
      </c>
      <c r="AS1951" s="90"/>
    </row>
    <row r="1952" spans="2:45" x14ac:dyDescent="0.25">
      <c r="B1952" s="87"/>
      <c r="C1952" s="87"/>
      <c r="D1952" s="87"/>
      <c r="E1952" s="87"/>
      <c r="F1952" s="87"/>
      <c r="G1952" s="88"/>
      <c r="H1952" s="89"/>
      <c r="I1952" s="89"/>
      <c r="J1952" s="89"/>
      <c r="K1952" s="89"/>
      <c r="L1952" s="89"/>
      <c r="M1952" s="89"/>
      <c r="N1952" s="89"/>
      <c r="O1952" s="89"/>
      <c r="P1952" s="89"/>
      <c r="Q1952" s="89"/>
      <c r="R1952" s="89"/>
      <c r="S1952" s="89"/>
      <c r="T1952" s="89"/>
      <c r="U1952" s="89"/>
      <c r="V1952" s="10" t="str">
        <f t="shared" si="240"/>
        <v>MISSING</v>
      </c>
      <c r="W1952" s="240" t="str">
        <f t="shared" si="241"/>
        <v xml:space="preserve"> </v>
      </c>
      <c r="X1952" s="88"/>
      <c r="Y1952" s="9" t="str">
        <f t="shared" si="242"/>
        <v>no</v>
      </c>
      <c r="Z1952" s="89"/>
      <c r="AA1952" s="89"/>
      <c r="AB1952" s="89"/>
      <c r="AC1952" s="89"/>
      <c r="AD1952" s="89"/>
      <c r="AE1952" s="89"/>
      <c r="AF1952" s="89"/>
      <c r="AG1952" s="89"/>
      <c r="AH1952" s="89"/>
      <c r="AI1952" s="89"/>
      <c r="AJ1952" s="89"/>
      <c r="AK1952" s="89"/>
      <c r="AL1952" s="89"/>
      <c r="AM1952" s="89"/>
      <c r="AN1952" s="239" t="str">
        <f t="shared" si="243"/>
        <v>MISSING</v>
      </c>
      <c r="AO1952" s="240" t="str">
        <f t="shared" si="244"/>
        <v xml:space="preserve"> </v>
      </c>
      <c r="AP1952" s="239" t="str">
        <f t="shared" si="245"/>
        <v>MISSING</v>
      </c>
      <c r="AQ1952" s="240" t="str">
        <f t="shared" si="246"/>
        <v/>
      </c>
      <c r="AR1952" s="107" t="str">
        <f t="shared" si="247"/>
        <v/>
      </c>
      <c r="AS1952" s="90"/>
    </row>
    <row r="1953" spans="2:45" x14ac:dyDescent="0.25">
      <c r="B1953" s="87"/>
      <c r="C1953" s="87"/>
      <c r="D1953" s="87"/>
      <c r="E1953" s="87"/>
      <c r="F1953" s="87"/>
      <c r="G1953" s="88"/>
      <c r="H1953" s="89"/>
      <c r="I1953" s="89"/>
      <c r="J1953" s="89"/>
      <c r="K1953" s="89"/>
      <c r="L1953" s="89"/>
      <c r="M1953" s="89"/>
      <c r="N1953" s="89"/>
      <c r="O1953" s="89"/>
      <c r="P1953" s="89"/>
      <c r="Q1953" s="89"/>
      <c r="R1953" s="89"/>
      <c r="S1953" s="89"/>
      <c r="T1953" s="89"/>
      <c r="U1953" s="89"/>
      <c r="V1953" s="10" t="str">
        <f t="shared" si="240"/>
        <v>MISSING</v>
      </c>
      <c r="W1953" s="240" t="str">
        <f t="shared" si="241"/>
        <v xml:space="preserve"> </v>
      </c>
      <c r="X1953" s="88"/>
      <c r="Y1953" s="9" t="str">
        <f t="shared" si="242"/>
        <v>no</v>
      </c>
      <c r="Z1953" s="89"/>
      <c r="AA1953" s="89"/>
      <c r="AB1953" s="89"/>
      <c r="AC1953" s="89"/>
      <c r="AD1953" s="89"/>
      <c r="AE1953" s="89"/>
      <c r="AF1953" s="89"/>
      <c r="AG1953" s="89"/>
      <c r="AH1953" s="89"/>
      <c r="AI1953" s="89"/>
      <c r="AJ1953" s="89"/>
      <c r="AK1953" s="89"/>
      <c r="AL1953" s="89"/>
      <c r="AM1953" s="89"/>
      <c r="AN1953" s="239" t="str">
        <f t="shared" si="243"/>
        <v>MISSING</v>
      </c>
      <c r="AO1953" s="240" t="str">
        <f t="shared" si="244"/>
        <v xml:space="preserve"> </v>
      </c>
      <c r="AP1953" s="239" t="str">
        <f t="shared" si="245"/>
        <v>MISSING</v>
      </c>
      <c r="AQ1953" s="240" t="str">
        <f t="shared" si="246"/>
        <v/>
      </c>
      <c r="AR1953" s="107" t="str">
        <f t="shared" si="247"/>
        <v/>
      </c>
      <c r="AS1953" s="90"/>
    </row>
    <row r="1954" spans="2:45" x14ac:dyDescent="0.25">
      <c r="B1954" s="87"/>
      <c r="C1954" s="87"/>
      <c r="D1954" s="87"/>
      <c r="E1954" s="87"/>
      <c r="F1954" s="87"/>
      <c r="G1954" s="88"/>
      <c r="H1954" s="89"/>
      <c r="I1954" s="89"/>
      <c r="J1954" s="89"/>
      <c r="K1954" s="89"/>
      <c r="L1954" s="89"/>
      <c r="M1954" s="89"/>
      <c r="N1954" s="89"/>
      <c r="O1954" s="89"/>
      <c r="P1954" s="89"/>
      <c r="Q1954" s="89"/>
      <c r="R1954" s="89"/>
      <c r="S1954" s="89"/>
      <c r="T1954" s="89"/>
      <c r="U1954" s="89"/>
      <c r="V1954" s="10" t="str">
        <f t="shared" si="240"/>
        <v>MISSING</v>
      </c>
      <c r="W1954" s="240" t="str">
        <f t="shared" si="241"/>
        <v xml:space="preserve"> </v>
      </c>
      <c r="X1954" s="88"/>
      <c r="Y1954" s="9" t="str">
        <f t="shared" si="242"/>
        <v>no</v>
      </c>
      <c r="Z1954" s="89"/>
      <c r="AA1954" s="89"/>
      <c r="AB1954" s="89"/>
      <c r="AC1954" s="89"/>
      <c r="AD1954" s="89"/>
      <c r="AE1954" s="89"/>
      <c r="AF1954" s="89"/>
      <c r="AG1954" s="89"/>
      <c r="AH1954" s="89"/>
      <c r="AI1954" s="89"/>
      <c r="AJ1954" s="89"/>
      <c r="AK1954" s="89"/>
      <c r="AL1954" s="89"/>
      <c r="AM1954" s="89"/>
      <c r="AN1954" s="239" t="str">
        <f t="shared" si="243"/>
        <v>MISSING</v>
      </c>
      <c r="AO1954" s="240" t="str">
        <f t="shared" si="244"/>
        <v xml:space="preserve"> </v>
      </c>
      <c r="AP1954" s="239" t="str">
        <f t="shared" si="245"/>
        <v>MISSING</v>
      </c>
      <c r="AQ1954" s="240" t="str">
        <f t="shared" si="246"/>
        <v/>
      </c>
      <c r="AR1954" s="107" t="str">
        <f t="shared" si="247"/>
        <v/>
      </c>
      <c r="AS1954" s="90"/>
    </row>
    <row r="1955" spans="2:45" x14ac:dyDescent="0.25">
      <c r="B1955" s="87"/>
      <c r="C1955" s="87"/>
      <c r="D1955" s="87"/>
      <c r="E1955" s="87"/>
      <c r="F1955" s="87"/>
      <c r="G1955" s="88"/>
      <c r="H1955" s="89"/>
      <c r="I1955" s="89"/>
      <c r="J1955" s="89"/>
      <c r="K1955" s="89"/>
      <c r="L1955" s="89"/>
      <c r="M1955" s="89"/>
      <c r="N1955" s="89"/>
      <c r="O1955" s="89"/>
      <c r="P1955" s="89"/>
      <c r="Q1955" s="89"/>
      <c r="R1955" s="89"/>
      <c r="S1955" s="89"/>
      <c r="T1955" s="89"/>
      <c r="U1955" s="89"/>
      <c r="V1955" s="10" t="str">
        <f t="shared" si="240"/>
        <v>MISSING</v>
      </c>
      <c r="W1955" s="240" t="str">
        <f t="shared" si="241"/>
        <v xml:space="preserve"> </v>
      </c>
      <c r="X1955" s="88"/>
      <c r="Y1955" s="9" t="str">
        <f t="shared" si="242"/>
        <v>no</v>
      </c>
      <c r="Z1955" s="89"/>
      <c r="AA1955" s="89"/>
      <c r="AB1955" s="89"/>
      <c r="AC1955" s="89"/>
      <c r="AD1955" s="89"/>
      <c r="AE1955" s="89"/>
      <c r="AF1955" s="89"/>
      <c r="AG1955" s="89"/>
      <c r="AH1955" s="89"/>
      <c r="AI1955" s="89"/>
      <c r="AJ1955" s="89"/>
      <c r="AK1955" s="89"/>
      <c r="AL1955" s="89"/>
      <c r="AM1955" s="89"/>
      <c r="AN1955" s="239" t="str">
        <f t="shared" si="243"/>
        <v>MISSING</v>
      </c>
      <c r="AO1955" s="240" t="str">
        <f t="shared" si="244"/>
        <v xml:space="preserve"> </v>
      </c>
      <c r="AP1955" s="239" t="str">
        <f t="shared" si="245"/>
        <v>MISSING</v>
      </c>
      <c r="AQ1955" s="240" t="str">
        <f t="shared" si="246"/>
        <v/>
      </c>
      <c r="AR1955" s="107" t="str">
        <f t="shared" si="247"/>
        <v/>
      </c>
      <c r="AS1955" s="90"/>
    </row>
    <row r="1956" spans="2:45" x14ac:dyDescent="0.25">
      <c r="B1956" s="87"/>
      <c r="C1956" s="87"/>
      <c r="D1956" s="87"/>
      <c r="E1956" s="87"/>
      <c r="F1956" s="87"/>
      <c r="G1956" s="88"/>
      <c r="H1956" s="89"/>
      <c r="I1956" s="89"/>
      <c r="J1956" s="89"/>
      <c r="K1956" s="89"/>
      <c r="L1956" s="89"/>
      <c r="M1956" s="89"/>
      <c r="N1956" s="89"/>
      <c r="O1956" s="89"/>
      <c r="P1956" s="89"/>
      <c r="Q1956" s="89"/>
      <c r="R1956" s="89"/>
      <c r="S1956" s="89"/>
      <c r="T1956" s="89"/>
      <c r="U1956" s="89"/>
      <c r="V1956" s="10" t="str">
        <f t="shared" si="240"/>
        <v>MISSING</v>
      </c>
      <c r="W1956" s="240" t="str">
        <f t="shared" si="241"/>
        <v xml:space="preserve"> </v>
      </c>
      <c r="X1956" s="88"/>
      <c r="Y1956" s="9" t="str">
        <f t="shared" si="242"/>
        <v>no</v>
      </c>
      <c r="Z1956" s="89"/>
      <c r="AA1956" s="89"/>
      <c r="AB1956" s="89"/>
      <c r="AC1956" s="89"/>
      <c r="AD1956" s="89"/>
      <c r="AE1956" s="89"/>
      <c r="AF1956" s="89"/>
      <c r="AG1956" s="89"/>
      <c r="AH1956" s="89"/>
      <c r="AI1956" s="89"/>
      <c r="AJ1956" s="89"/>
      <c r="AK1956" s="89"/>
      <c r="AL1956" s="89"/>
      <c r="AM1956" s="89"/>
      <c r="AN1956" s="239" t="str">
        <f t="shared" si="243"/>
        <v>MISSING</v>
      </c>
      <c r="AO1956" s="240" t="str">
        <f t="shared" si="244"/>
        <v xml:space="preserve"> </v>
      </c>
      <c r="AP1956" s="239" t="str">
        <f t="shared" si="245"/>
        <v>MISSING</v>
      </c>
      <c r="AQ1956" s="240" t="str">
        <f t="shared" si="246"/>
        <v/>
      </c>
      <c r="AR1956" s="107" t="str">
        <f t="shared" si="247"/>
        <v/>
      </c>
      <c r="AS1956" s="90"/>
    </row>
    <row r="1957" spans="2:45" x14ac:dyDescent="0.25">
      <c r="B1957" s="87"/>
      <c r="C1957" s="87"/>
      <c r="D1957" s="87"/>
      <c r="E1957" s="87"/>
      <c r="F1957" s="87"/>
      <c r="G1957" s="88"/>
      <c r="H1957" s="89"/>
      <c r="I1957" s="89"/>
      <c r="J1957" s="89"/>
      <c r="K1957" s="89"/>
      <c r="L1957" s="89"/>
      <c r="M1957" s="89"/>
      <c r="N1957" s="89"/>
      <c r="O1957" s="89"/>
      <c r="P1957" s="89"/>
      <c r="Q1957" s="89"/>
      <c r="R1957" s="89"/>
      <c r="S1957" s="89"/>
      <c r="T1957" s="89"/>
      <c r="U1957" s="89"/>
      <c r="V1957" s="10" t="str">
        <f t="shared" si="240"/>
        <v>MISSING</v>
      </c>
      <c r="W1957" s="240" t="str">
        <f t="shared" si="241"/>
        <v xml:space="preserve"> </v>
      </c>
      <c r="X1957" s="88"/>
      <c r="Y1957" s="9" t="str">
        <f t="shared" si="242"/>
        <v>no</v>
      </c>
      <c r="Z1957" s="89"/>
      <c r="AA1957" s="89"/>
      <c r="AB1957" s="89"/>
      <c r="AC1957" s="89"/>
      <c r="AD1957" s="89"/>
      <c r="AE1957" s="89"/>
      <c r="AF1957" s="89"/>
      <c r="AG1957" s="89"/>
      <c r="AH1957" s="89"/>
      <c r="AI1957" s="89"/>
      <c r="AJ1957" s="89"/>
      <c r="AK1957" s="89"/>
      <c r="AL1957" s="89"/>
      <c r="AM1957" s="89"/>
      <c r="AN1957" s="239" t="str">
        <f t="shared" si="243"/>
        <v>MISSING</v>
      </c>
      <c r="AO1957" s="240" t="str">
        <f t="shared" si="244"/>
        <v xml:space="preserve"> </v>
      </c>
      <c r="AP1957" s="239" t="str">
        <f t="shared" si="245"/>
        <v>MISSING</v>
      </c>
      <c r="AQ1957" s="240" t="str">
        <f t="shared" si="246"/>
        <v/>
      </c>
      <c r="AR1957" s="107" t="str">
        <f t="shared" si="247"/>
        <v/>
      </c>
      <c r="AS1957" s="90"/>
    </row>
    <row r="1958" spans="2:45" x14ac:dyDescent="0.25">
      <c r="B1958" s="87"/>
      <c r="C1958" s="87"/>
      <c r="D1958" s="87"/>
      <c r="E1958" s="87"/>
      <c r="F1958" s="87"/>
      <c r="G1958" s="88"/>
      <c r="H1958" s="89"/>
      <c r="I1958" s="89"/>
      <c r="J1958" s="89"/>
      <c r="K1958" s="89"/>
      <c r="L1958" s="89"/>
      <c r="M1958" s="89"/>
      <c r="N1958" s="89"/>
      <c r="O1958" s="89"/>
      <c r="P1958" s="89"/>
      <c r="Q1958" s="89"/>
      <c r="R1958" s="89"/>
      <c r="S1958" s="89"/>
      <c r="T1958" s="89"/>
      <c r="U1958" s="89"/>
      <c r="V1958" s="10" t="str">
        <f t="shared" si="240"/>
        <v>MISSING</v>
      </c>
      <c r="W1958" s="240" t="str">
        <f t="shared" si="241"/>
        <v xml:space="preserve"> </v>
      </c>
      <c r="X1958" s="88"/>
      <c r="Y1958" s="9" t="str">
        <f t="shared" si="242"/>
        <v>no</v>
      </c>
      <c r="Z1958" s="89"/>
      <c r="AA1958" s="89"/>
      <c r="AB1958" s="89"/>
      <c r="AC1958" s="89"/>
      <c r="AD1958" s="89"/>
      <c r="AE1958" s="89"/>
      <c r="AF1958" s="89"/>
      <c r="AG1958" s="89"/>
      <c r="AH1958" s="89"/>
      <c r="AI1958" s="89"/>
      <c r="AJ1958" s="89"/>
      <c r="AK1958" s="89"/>
      <c r="AL1958" s="89"/>
      <c r="AM1958" s="89"/>
      <c r="AN1958" s="239" t="str">
        <f t="shared" si="243"/>
        <v>MISSING</v>
      </c>
      <c r="AO1958" s="240" t="str">
        <f t="shared" si="244"/>
        <v xml:space="preserve"> </v>
      </c>
      <c r="AP1958" s="239" t="str">
        <f t="shared" si="245"/>
        <v>MISSING</v>
      </c>
      <c r="AQ1958" s="240" t="str">
        <f t="shared" si="246"/>
        <v/>
      </c>
      <c r="AR1958" s="107" t="str">
        <f t="shared" si="247"/>
        <v/>
      </c>
      <c r="AS1958" s="90"/>
    </row>
    <row r="1959" spans="2:45" x14ac:dyDescent="0.25">
      <c r="B1959" s="87"/>
      <c r="C1959" s="87"/>
      <c r="D1959" s="87"/>
      <c r="E1959" s="87"/>
      <c r="F1959" s="87"/>
      <c r="G1959" s="88"/>
      <c r="H1959" s="89"/>
      <c r="I1959" s="89"/>
      <c r="J1959" s="89"/>
      <c r="K1959" s="89"/>
      <c r="L1959" s="89"/>
      <c r="M1959" s="89"/>
      <c r="N1959" s="89"/>
      <c r="O1959" s="89"/>
      <c r="P1959" s="89"/>
      <c r="Q1959" s="89"/>
      <c r="R1959" s="89"/>
      <c r="S1959" s="89"/>
      <c r="T1959" s="89"/>
      <c r="U1959" s="89"/>
      <c r="V1959" s="10" t="str">
        <f t="shared" si="240"/>
        <v>MISSING</v>
      </c>
      <c r="W1959" s="240" t="str">
        <f t="shared" si="241"/>
        <v xml:space="preserve"> </v>
      </c>
      <c r="X1959" s="88"/>
      <c r="Y1959" s="9" t="str">
        <f t="shared" si="242"/>
        <v>no</v>
      </c>
      <c r="Z1959" s="89"/>
      <c r="AA1959" s="89"/>
      <c r="AB1959" s="89"/>
      <c r="AC1959" s="89"/>
      <c r="AD1959" s="89"/>
      <c r="AE1959" s="89"/>
      <c r="AF1959" s="89"/>
      <c r="AG1959" s="89"/>
      <c r="AH1959" s="89"/>
      <c r="AI1959" s="89"/>
      <c r="AJ1959" s="89"/>
      <c r="AK1959" s="89"/>
      <c r="AL1959" s="89"/>
      <c r="AM1959" s="89"/>
      <c r="AN1959" s="239" t="str">
        <f t="shared" si="243"/>
        <v>MISSING</v>
      </c>
      <c r="AO1959" s="240" t="str">
        <f t="shared" si="244"/>
        <v xml:space="preserve"> </v>
      </c>
      <c r="AP1959" s="239" t="str">
        <f t="shared" si="245"/>
        <v>MISSING</v>
      </c>
      <c r="AQ1959" s="240" t="str">
        <f t="shared" si="246"/>
        <v/>
      </c>
      <c r="AR1959" s="107" t="str">
        <f t="shared" si="247"/>
        <v/>
      </c>
      <c r="AS1959" s="90"/>
    </row>
    <row r="1960" spans="2:45" x14ac:dyDescent="0.25">
      <c r="B1960" s="87"/>
      <c r="C1960" s="87"/>
      <c r="D1960" s="87"/>
      <c r="E1960" s="87"/>
      <c r="F1960" s="87"/>
      <c r="G1960" s="88"/>
      <c r="H1960" s="89"/>
      <c r="I1960" s="89"/>
      <c r="J1960" s="89"/>
      <c r="K1960" s="89"/>
      <c r="L1960" s="89"/>
      <c r="M1960" s="89"/>
      <c r="N1960" s="89"/>
      <c r="O1960" s="89"/>
      <c r="P1960" s="89"/>
      <c r="Q1960" s="89"/>
      <c r="R1960" s="89"/>
      <c r="S1960" s="89"/>
      <c r="T1960" s="89"/>
      <c r="U1960" s="89"/>
      <c r="V1960" s="10" t="str">
        <f t="shared" si="240"/>
        <v>MISSING</v>
      </c>
      <c r="W1960" s="240" t="str">
        <f t="shared" si="241"/>
        <v xml:space="preserve"> </v>
      </c>
      <c r="X1960" s="88"/>
      <c r="Y1960" s="9" t="str">
        <f t="shared" si="242"/>
        <v>no</v>
      </c>
      <c r="Z1960" s="89"/>
      <c r="AA1960" s="89"/>
      <c r="AB1960" s="89"/>
      <c r="AC1960" s="89"/>
      <c r="AD1960" s="89"/>
      <c r="AE1960" s="89"/>
      <c r="AF1960" s="89"/>
      <c r="AG1960" s="89"/>
      <c r="AH1960" s="89"/>
      <c r="AI1960" s="89"/>
      <c r="AJ1960" s="89"/>
      <c r="AK1960" s="89"/>
      <c r="AL1960" s="89"/>
      <c r="AM1960" s="89"/>
      <c r="AN1960" s="239" t="str">
        <f t="shared" si="243"/>
        <v>MISSING</v>
      </c>
      <c r="AO1960" s="240" t="str">
        <f t="shared" si="244"/>
        <v xml:space="preserve"> </v>
      </c>
      <c r="AP1960" s="239" t="str">
        <f t="shared" si="245"/>
        <v>MISSING</v>
      </c>
      <c r="AQ1960" s="240" t="str">
        <f t="shared" si="246"/>
        <v/>
      </c>
      <c r="AR1960" s="107" t="str">
        <f t="shared" si="247"/>
        <v/>
      </c>
      <c r="AS1960" s="90"/>
    </row>
    <row r="1961" spans="2:45" x14ac:dyDescent="0.25">
      <c r="B1961" s="87"/>
      <c r="C1961" s="87"/>
      <c r="D1961" s="87"/>
      <c r="E1961" s="87"/>
      <c r="F1961" s="87"/>
      <c r="G1961" s="88"/>
      <c r="H1961" s="89"/>
      <c r="I1961" s="89"/>
      <c r="J1961" s="89"/>
      <c r="K1961" s="89"/>
      <c r="L1961" s="89"/>
      <c r="M1961" s="89"/>
      <c r="N1961" s="89"/>
      <c r="O1961" s="89"/>
      <c r="P1961" s="89"/>
      <c r="Q1961" s="89"/>
      <c r="R1961" s="89"/>
      <c r="S1961" s="89"/>
      <c r="T1961" s="89"/>
      <c r="U1961" s="89"/>
      <c r="V1961" s="10" t="str">
        <f t="shared" si="240"/>
        <v>MISSING</v>
      </c>
      <c r="W1961" s="240" t="str">
        <f t="shared" si="241"/>
        <v xml:space="preserve"> </v>
      </c>
      <c r="X1961" s="88"/>
      <c r="Y1961" s="9" t="str">
        <f t="shared" si="242"/>
        <v>no</v>
      </c>
      <c r="Z1961" s="89"/>
      <c r="AA1961" s="89"/>
      <c r="AB1961" s="89"/>
      <c r="AC1961" s="89"/>
      <c r="AD1961" s="89"/>
      <c r="AE1961" s="89"/>
      <c r="AF1961" s="89"/>
      <c r="AG1961" s="89"/>
      <c r="AH1961" s="89"/>
      <c r="AI1961" s="89"/>
      <c r="AJ1961" s="89"/>
      <c r="AK1961" s="89"/>
      <c r="AL1961" s="89"/>
      <c r="AM1961" s="89"/>
      <c r="AN1961" s="239" t="str">
        <f t="shared" si="243"/>
        <v>MISSING</v>
      </c>
      <c r="AO1961" s="240" t="str">
        <f t="shared" si="244"/>
        <v xml:space="preserve"> </v>
      </c>
      <c r="AP1961" s="239" t="str">
        <f t="shared" si="245"/>
        <v>MISSING</v>
      </c>
      <c r="AQ1961" s="240" t="str">
        <f t="shared" si="246"/>
        <v/>
      </c>
      <c r="AR1961" s="107" t="str">
        <f t="shared" si="247"/>
        <v/>
      </c>
      <c r="AS1961" s="90"/>
    </row>
    <row r="1962" spans="2:45" x14ac:dyDescent="0.25">
      <c r="B1962" s="87"/>
      <c r="C1962" s="87"/>
      <c r="D1962" s="87"/>
      <c r="E1962" s="87"/>
      <c r="F1962" s="87"/>
      <c r="G1962" s="88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89"/>
      <c r="V1962" s="10" t="str">
        <f t="shared" si="240"/>
        <v>MISSING</v>
      </c>
      <c r="W1962" s="240" t="str">
        <f t="shared" si="241"/>
        <v xml:space="preserve"> </v>
      </c>
      <c r="X1962" s="88"/>
      <c r="Y1962" s="9" t="str">
        <f t="shared" si="242"/>
        <v>no</v>
      </c>
      <c r="Z1962" s="89"/>
      <c r="AA1962" s="89"/>
      <c r="AB1962" s="89"/>
      <c r="AC1962" s="89"/>
      <c r="AD1962" s="89"/>
      <c r="AE1962" s="89"/>
      <c r="AF1962" s="89"/>
      <c r="AG1962" s="89"/>
      <c r="AH1962" s="89"/>
      <c r="AI1962" s="89"/>
      <c r="AJ1962" s="89"/>
      <c r="AK1962" s="89"/>
      <c r="AL1962" s="89"/>
      <c r="AM1962" s="89"/>
      <c r="AN1962" s="239" t="str">
        <f t="shared" si="243"/>
        <v>MISSING</v>
      </c>
      <c r="AO1962" s="240" t="str">
        <f t="shared" si="244"/>
        <v xml:space="preserve"> </v>
      </c>
      <c r="AP1962" s="239" t="str">
        <f t="shared" si="245"/>
        <v>MISSING</v>
      </c>
      <c r="AQ1962" s="240" t="str">
        <f t="shared" si="246"/>
        <v/>
      </c>
      <c r="AR1962" s="107" t="str">
        <f t="shared" si="247"/>
        <v/>
      </c>
      <c r="AS1962" s="90"/>
    </row>
    <row r="1963" spans="2:45" x14ac:dyDescent="0.25">
      <c r="B1963" s="87"/>
      <c r="C1963" s="87"/>
      <c r="D1963" s="87"/>
      <c r="E1963" s="87"/>
      <c r="F1963" s="87"/>
      <c r="G1963" s="88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89"/>
      <c r="V1963" s="10" t="str">
        <f t="shared" si="240"/>
        <v>MISSING</v>
      </c>
      <c r="W1963" s="240" t="str">
        <f t="shared" si="241"/>
        <v xml:space="preserve"> </v>
      </c>
      <c r="X1963" s="88"/>
      <c r="Y1963" s="9" t="str">
        <f t="shared" si="242"/>
        <v>no</v>
      </c>
      <c r="Z1963" s="89"/>
      <c r="AA1963" s="89"/>
      <c r="AB1963" s="89"/>
      <c r="AC1963" s="89"/>
      <c r="AD1963" s="89"/>
      <c r="AE1963" s="89"/>
      <c r="AF1963" s="89"/>
      <c r="AG1963" s="89"/>
      <c r="AH1963" s="89"/>
      <c r="AI1963" s="89"/>
      <c r="AJ1963" s="89"/>
      <c r="AK1963" s="89"/>
      <c r="AL1963" s="89"/>
      <c r="AM1963" s="89"/>
      <c r="AN1963" s="239" t="str">
        <f t="shared" si="243"/>
        <v>MISSING</v>
      </c>
      <c r="AO1963" s="240" t="str">
        <f t="shared" si="244"/>
        <v xml:space="preserve"> </v>
      </c>
      <c r="AP1963" s="239" t="str">
        <f t="shared" si="245"/>
        <v>MISSING</v>
      </c>
      <c r="AQ1963" s="240" t="str">
        <f t="shared" si="246"/>
        <v/>
      </c>
      <c r="AR1963" s="107" t="str">
        <f t="shared" si="247"/>
        <v/>
      </c>
      <c r="AS1963" s="90"/>
    </row>
    <row r="1964" spans="2:45" x14ac:dyDescent="0.25">
      <c r="B1964" s="87"/>
      <c r="C1964" s="87"/>
      <c r="D1964" s="87"/>
      <c r="E1964" s="87"/>
      <c r="F1964" s="87"/>
      <c r="G1964" s="88"/>
      <c r="H1964" s="89"/>
      <c r="I1964" s="89"/>
      <c r="J1964" s="89"/>
      <c r="K1964" s="89"/>
      <c r="L1964" s="89"/>
      <c r="M1964" s="89"/>
      <c r="N1964" s="89"/>
      <c r="O1964" s="89"/>
      <c r="P1964" s="89"/>
      <c r="Q1964" s="89"/>
      <c r="R1964" s="89"/>
      <c r="S1964" s="89"/>
      <c r="T1964" s="89"/>
      <c r="U1964" s="89"/>
      <c r="V1964" s="10" t="str">
        <f t="shared" si="240"/>
        <v>MISSING</v>
      </c>
      <c r="W1964" s="240" t="str">
        <f t="shared" si="241"/>
        <v xml:space="preserve"> </v>
      </c>
      <c r="X1964" s="88"/>
      <c r="Y1964" s="9" t="str">
        <f t="shared" si="242"/>
        <v>no</v>
      </c>
      <c r="Z1964" s="89"/>
      <c r="AA1964" s="89"/>
      <c r="AB1964" s="89"/>
      <c r="AC1964" s="89"/>
      <c r="AD1964" s="89"/>
      <c r="AE1964" s="89"/>
      <c r="AF1964" s="89"/>
      <c r="AG1964" s="89"/>
      <c r="AH1964" s="89"/>
      <c r="AI1964" s="89"/>
      <c r="AJ1964" s="89"/>
      <c r="AK1964" s="89"/>
      <c r="AL1964" s="89"/>
      <c r="AM1964" s="89"/>
      <c r="AN1964" s="239" t="str">
        <f t="shared" si="243"/>
        <v>MISSING</v>
      </c>
      <c r="AO1964" s="240" t="str">
        <f t="shared" si="244"/>
        <v xml:space="preserve"> </v>
      </c>
      <c r="AP1964" s="239" t="str">
        <f t="shared" si="245"/>
        <v>MISSING</v>
      </c>
      <c r="AQ1964" s="240" t="str">
        <f t="shared" si="246"/>
        <v/>
      </c>
      <c r="AR1964" s="107" t="str">
        <f t="shared" si="247"/>
        <v/>
      </c>
      <c r="AS1964" s="90"/>
    </row>
    <row r="1965" spans="2:45" x14ac:dyDescent="0.25">
      <c r="B1965" s="87"/>
      <c r="C1965" s="87"/>
      <c r="D1965" s="87"/>
      <c r="E1965" s="87"/>
      <c r="F1965" s="87"/>
      <c r="G1965" s="88"/>
      <c r="H1965" s="89"/>
      <c r="I1965" s="89"/>
      <c r="J1965" s="89"/>
      <c r="K1965" s="89"/>
      <c r="L1965" s="89"/>
      <c r="M1965" s="89"/>
      <c r="N1965" s="89"/>
      <c r="O1965" s="89"/>
      <c r="P1965" s="89"/>
      <c r="Q1965" s="89"/>
      <c r="R1965" s="89"/>
      <c r="S1965" s="89"/>
      <c r="T1965" s="89"/>
      <c r="U1965" s="89"/>
      <c r="V1965" s="10" t="str">
        <f t="shared" si="240"/>
        <v>MISSING</v>
      </c>
      <c r="W1965" s="240" t="str">
        <f t="shared" si="241"/>
        <v xml:space="preserve"> </v>
      </c>
      <c r="X1965" s="88"/>
      <c r="Y1965" s="9" t="str">
        <f t="shared" si="242"/>
        <v>no</v>
      </c>
      <c r="Z1965" s="89"/>
      <c r="AA1965" s="89"/>
      <c r="AB1965" s="89"/>
      <c r="AC1965" s="89"/>
      <c r="AD1965" s="89"/>
      <c r="AE1965" s="89"/>
      <c r="AF1965" s="89"/>
      <c r="AG1965" s="89"/>
      <c r="AH1965" s="89"/>
      <c r="AI1965" s="89"/>
      <c r="AJ1965" s="89"/>
      <c r="AK1965" s="89"/>
      <c r="AL1965" s="89"/>
      <c r="AM1965" s="89"/>
      <c r="AN1965" s="239" t="str">
        <f t="shared" si="243"/>
        <v>MISSING</v>
      </c>
      <c r="AO1965" s="240" t="str">
        <f t="shared" si="244"/>
        <v xml:space="preserve"> </v>
      </c>
      <c r="AP1965" s="239" t="str">
        <f t="shared" si="245"/>
        <v>MISSING</v>
      </c>
      <c r="AQ1965" s="240" t="str">
        <f t="shared" si="246"/>
        <v/>
      </c>
      <c r="AR1965" s="107" t="str">
        <f t="shared" si="247"/>
        <v/>
      </c>
      <c r="AS1965" s="90"/>
    </row>
    <row r="1966" spans="2:45" x14ac:dyDescent="0.25">
      <c r="B1966" s="87"/>
      <c r="C1966" s="87"/>
      <c r="D1966" s="87"/>
      <c r="E1966" s="87"/>
      <c r="F1966" s="87"/>
      <c r="G1966" s="88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89"/>
      <c r="V1966" s="10" t="str">
        <f t="shared" si="240"/>
        <v>MISSING</v>
      </c>
      <c r="W1966" s="240" t="str">
        <f t="shared" si="241"/>
        <v xml:space="preserve"> </v>
      </c>
      <c r="X1966" s="88"/>
      <c r="Y1966" s="9" t="str">
        <f t="shared" si="242"/>
        <v>no</v>
      </c>
      <c r="Z1966" s="89"/>
      <c r="AA1966" s="89"/>
      <c r="AB1966" s="89"/>
      <c r="AC1966" s="89"/>
      <c r="AD1966" s="89"/>
      <c r="AE1966" s="89"/>
      <c r="AF1966" s="89"/>
      <c r="AG1966" s="89"/>
      <c r="AH1966" s="89"/>
      <c r="AI1966" s="89"/>
      <c r="AJ1966" s="89"/>
      <c r="AK1966" s="89"/>
      <c r="AL1966" s="89"/>
      <c r="AM1966" s="89"/>
      <c r="AN1966" s="239" t="str">
        <f t="shared" si="243"/>
        <v>MISSING</v>
      </c>
      <c r="AO1966" s="240" t="str">
        <f t="shared" si="244"/>
        <v xml:space="preserve"> </v>
      </c>
      <c r="AP1966" s="239" t="str">
        <f t="shared" si="245"/>
        <v>MISSING</v>
      </c>
      <c r="AQ1966" s="240" t="str">
        <f t="shared" si="246"/>
        <v/>
      </c>
      <c r="AR1966" s="107" t="str">
        <f t="shared" si="247"/>
        <v/>
      </c>
      <c r="AS1966" s="90"/>
    </row>
    <row r="1967" spans="2:45" x14ac:dyDescent="0.25">
      <c r="B1967" s="87"/>
      <c r="C1967" s="87"/>
      <c r="D1967" s="87"/>
      <c r="E1967" s="87"/>
      <c r="F1967" s="87"/>
      <c r="G1967" s="88"/>
      <c r="H1967" s="89"/>
      <c r="I1967" s="89"/>
      <c r="J1967" s="89"/>
      <c r="K1967" s="89"/>
      <c r="L1967" s="89"/>
      <c r="M1967" s="89"/>
      <c r="N1967" s="89"/>
      <c r="O1967" s="89"/>
      <c r="P1967" s="89"/>
      <c r="Q1967" s="89"/>
      <c r="R1967" s="89"/>
      <c r="S1967" s="89"/>
      <c r="T1967" s="89"/>
      <c r="U1967" s="89"/>
      <c r="V1967" s="10" t="str">
        <f t="shared" si="240"/>
        <v>MISSING</v>
      </c>
      <c r="W1967" s="240" t="str">
        <f t="shared" si="241"/>
        <v xml:space="preserve"> </v>
      </c>
      <c r="X1967" s="88"/>
      <c r="Y1967" s="9" t="str">
        <f t="shared" si="242"/>
        <v>no</v>
      </c>
      <c r="Z1967" s="89"/>
      <c r="AA1967" s="89"/>
      <c r="AB1967" s="89"/>
      <c r="AC1967" s="89"/>
      <c r="AD1967" s="89"/>
      <c r="AE1967" s="89"/>
      <c r="AF1967" s="89"/>
      <c r="AG1967" s="89"/>
      <c r="AH1967" s="89"/>
      <c r="AI1967" s="89"/>
      <c r="AJ1967" s="89"/>
      <c r="AK1967" s="89"/>
      <c r="AL1967" s="89"/>
      <c r="AM1967" s="89"/>
      <c r="AN1967" s="239" t="str">
        <f t="shared" si="243"/>
        <v>MISSING</v>
      </c>
      <c r="AO1967" s="240" t="str">
        <f t="shared" si="244"/>
        <v xml:space="preserve"> </v>
      </c>
      <c r="AP1967" s="239" t="str">
        <f t="shared" si="245"/>
        <v>MISSING</v>
      </c>
      <c r="AQ1967" s="240" t="str">
        <f t="shared" si="246"/>
        <v/>
      </c>
      <c r="AR1967" s="107" t="str">
        <f t="shared" si="247"/>
        <v/>
      </c>
      <c r="AS1967" s="90"/>
    </row>
    <row r="1968" spans="2:45" x14ac:dyDescent="0.25">
      <c r="B1968" s="87"/>
      <c r="C1968" s="87"/>
      <c r="D1968" s="87"/>
      <c r="E1968" s="87"/>
      <c r="F1968" s="87"/>
      <c r="G1968" s="88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89"/>
      <c r="V1968" s="10" t="str">
        <f t="shared" si="240"/>
        <v>MISSING</v>
      </c>
      <c r="W1968" s="240" t="str">
        <f t="shared" si="241"/>
        <v xml:space="preserve"> </v>
      </c>
      <c r="X1968" s="88"/>
      <c r="Y1968" s="9" t="str">
        <f t="shared" si="242"/>
        <v>no</v>
      </c>
      <c r="Z1968" s="89"/>
      <c r="AA1968" s="89"/>
      <c r="AB1968" s="89"/>
      <c r="AC1968" s="89"/>
      <c r="AD1968" s="89"/>
      <c r="AE1968" s="89"/>
      <c r="AF1968" s="89"/>
      <c r="AG1968" s="89"/>
      <c r="AH1968" s="89"/>
      <c r="AI1968" s="89"/>
      <c r="AJ1968" s="89"/>
      <c r="AK1968" s="89"/>
      <c r="AL1968" s="89"/>
      <c r="AM1968" s="89"/>
      <c r="AN1968" s="239" t="str">
        <f t="shared" si="243"/>
        <v>MISSING</v>
      </c>
      <c r="AO1968" s="240" t="str">
        <f t="shared" si="244"/>
        <v xml:space="preserve"> </v>
      </c>
      <c r="AP1968" s="239" t="str">
        <f t="shared" si="245"/>
        <v>MISSING</v>
      </c>
      <c r="AQ1968" s="240" t="str">
        <f t="shared" si="246"/>
        <v/>
      </c>
      <c r="AR1968" s="107" t="str">
        <f t="shared" si="247"/>
        <v/>
      </c>
      <c r="AS1968" s="90"/>
    </row>
    <row r="1969" spans="2:45" x14ac:dyDescent="0.25">
      <c r="B1969" s="87"/>
      <c r="C1969" s="87"/>
      <c r="D1969" s="87"/>
      <c r="E1969" s="87"/>
      <c r="F1969" s="87"/>
      <c r="G1969" s="88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89"/>
      <c r="V1969" s="10" t="str">
        <f t="shared" si="240"/>
        <v>MISSING</v>
      </c>
      <c r="W1969" s="240" t="str">
        <f t="shared" si="241"/>
        <v xml:space="preserve"> </v>
      </c>
      <c r="X1969" s="88"/>
      <c r="Y1969" s="9" t="str">
        <f t="shared" si="242"/>
        <v>no</v>
      </c>
      <c r="Z1969" s="89"/>
      <c r="AA1969" s="89"/>
      <c r="AB1969" s="89"/>
      <c r="AC1969" s="89"/>
      <c r="AD1969" s="89"/>
      <c r="AE1969" s="89"/>
      <c r="AF1969" s="89"/>
      <c r="AG1969" s="89"/>
      <c r="AH1969" s="89"/>
      <c r="AI1969" s="89"/>
      <c r="AJ1969" s="89"/>
      <c r="AK1969" s="89"/>
      <c r="AL1969" s="89"/>
      <c r="AM1969" s="89"/>
      <c r="AN1969" s="239" t="str">
        <f t="shared" si="243"/>
        <v>MISSING</v>
      </c>
      <c r="AO1969" s="240" t="str">
        <f t="shared" si="244"/>
        <v xml:space="preserve"> </v>
      </c>
      <c r="AP1969" s="239" t="str">
        <f t="shared" si="245"/>
        <v>MISSING</v>
      </c>
      <c r="AQ1969" s="240" t="str">
        <f t="shared" si="246"/>
        <v/>
      </c>
      <c r="AR1969" s="107" t="str">
        <f t="shared" si="247"/>
        <v/>
      </c>
      <c r="AS1969" s="90"/>
    </row>
    <row r="1970" spans="2:45" x14ac:dyDescent="0.25">
      <c r="B1970" s="87"/>
      <c r="C1970" s="87"/>
      <c r="D1970" s="87"/>
      <c r="E1970" s="87"/>
      <c r="F1970" s="87"/>
      <c r="G1970" s="88"/>
      <c r="H1970" s="89"/>
      <c r="I1970" s="89"/>
      <c r="J1970" s="89"/>
      <c r="K1970" s="89"/>
      <c r="L1970" s="89"/>
      <c r="M1970" s="89"/>
      <c r="N1970" s="89"/>
      <c r="O1970" s="89"/>
      <c r="P1970" s="89"/>
      <c r="Q1970" s="89"/>
      <c r="R1970" s="89"/>
      <c r="S1970" s="89"/>
      <c r="T1970" s="89"/>
      <c r="U1970" s="89"/>
      <c r="V1970" s="10" t="str">
        <f t="shared" si="240"/>
        <v>MISSING</v>
      </c>
      <c r="W1970" s="240" t="str">
        <f t="shared" si="241"/>
        <v xml:space="preserve"> </v>
      </c>
      <c r="X1970" s="88"/>
      <c r="Y1970" s="9" t="str">
        <f t="shared" si="242"/>
        <v>no</v>
      </c>
      <c r="Z1970" s="89"/>
      <c r="AA1970" s="89"/>
      <c r="AB1970" s="89"/>
      <c r="AC1970" s="89"/>
      <c r="AD1970" s="89"/>
      <c r="AE1970" s="89"/>
      <c r="AF1970" s="89"/>
      <c r="AG1970" s="89"/>
      <c r="AH1970" s="89"/>
      <c r="AI1970" s="89"/>
      <c r="AJ1970" s="89"/>
      <c r="AK1970" s="89"/>
      <c r="AL1970" s="89"/>
      <c r="AM1970" s="89"/>
      <c r="AN1970" s="239" t="str">
        <f t="shared" si="243"/>
        <v>MISSING</v>
      </c>
      <c r="AO1970" s="240" t="str">
        <f t="shared" si="244"/>
        <v xml:space="preserve"> </v>
      </c>
      <c r="AP1970" s="239" t="str">
        <f t="shared" si="245"/>
        <v>MISSING</v>
      </c>
      <c r="AQ1970" s="240" t="str">
        <f t="shared" si="246"/>
        <v/>
      </c>
      <c r="AR1970" s="107" t="str">
        <f t="shared" si="247"/>
        <v/>
      </c>
      <c r="AS1970" s="90"/>
    </row>
    <row r="1971" spans="2:45" x14ac:dyDescent="0.25">
      <c r="B1971" s="87"/>
      <c r="C1971" s="87"/>
      <c r="D1971" s="87"/>
      <c r="E1971" s="87"/>
      <c r="F1971" s="87"/>
      <c r="G1971" s="88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89"/>
      <c r="V1971" s="10" t="str">
        <f t="shared" si="240"/>
        <v>MISSING</v>
      </c>
      <c r="W1971" s="240" t="str">
        <f t="shared" si="241"/>
        <v xml:space="preserve"> </v>
      </c>
      <c r="X1971" s="88"/>
      <c r="Y1971" s="9" t="str">
        <f t="shared" si="242"/>
        <v>no</v>
      </c>
      <c r="Z1971" s="89"/>
      <c r="AA1971" s="89"/>
      <c r="AB1971" s="89"/>
      <c r="AC1971" s="89"/>
      <c r="AD1971" s="89"/>
      <c r="AE1971" s="89"/>
      <c r="AF1971" s="89"/>
      <c r="AG1971" s="89"/>
      <c r="AH1971" s="89"/>
      <c r="AI1971" s="89"/>
      <c r="AJ1971" s="89"/>
      <c r="AK1971" s="89"/>
      <c r="AL1971" s="89"/>
      <c r="AM1971" s="89"/>
      <c r="AN1971" s="239" t="str">
        <f t="shared" si="243"/>
        <v>MISSING</v>
      </c>
      <c r="AO1971" s="240" t="str">
        <f t="shared" si="244"/>
        <v xml:space="preserve"> </v>
      </c>
      <c r="AP1971" s="239" t="str">
        <f t="shared" si="245"/>
        <v>MISSING</v>
      </c>
      <c r="AQ1971" s="240" t="str">
        <f t="shared" si="246"/>
        <v/>
      </c>
      <c r="AR1971" s="107" t="str">
        <f t="shared" si="247"/>
        <v/>
      </c>
      <c r="AS1971" s="90"/>
    </row>
    <row r="1972" spans="2:45" x14ac:dyDescent="0.25">
      <c r="B1972" s="87"/>
      <c r="C1972" s="87"/>
      <c r="D1972" s="87"/>
      <c r="E1972" s="87"/>
      <c r="F1972" s="87"/>
      <c r="G1972" s="88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89"/>
      <c r="V1972" s="10" t="str">
        <f t="shared" si="240"/>
        <v>MISSING</v>
      </c>
      <c r="W1972" s="240" t="str">
        <f t="shared" si="241"/>
        <v xml:space="preserve"> </v>
      </c>
      <c r="X1972" s="88"/>
      <c r="Y1972" s="9" t="str">
        <f t="shared" si="242"/>
        <v>no</v>
      </c>
      <c r="Z1972" s="89"/>
      <c r="AA1972" s="89"/>
      <c r="AB1972" s="89"/>
      <c r="AC1972" s="89"/>
      <c r="AD1972" s="89"/>
      <c r="AE1972" s="89"/>
      <c r="AF1972" s="89"/>
      <c r="AG1972" s="89"/>
      <c r="AH1972" s="89"/>
      <c r="AI1972" s="89"/>
      <c r="AJ1972" s="89"/>
      <c r="AK1972" s="89"/>
      <c r="AL1972" s="89"/>
      <c r="AM1972" s="89"/>
      <c r="AN1972" s="239" t="str">
        <f t="shared" si="243"/>
        <v>MISSING</v>
      </c>
      <c r="AO1972" s="240" t="str">
        <f t="shared" si="244"/>
        <v xml:space="preserve"> </v>
      </c>
      <c r="AP1972" s="239" t="str">
        <f t="shared" si="245"/>
        <v>MISSING</v>
      </c>
      <c r="AQ1972" s="240" t="str">
        <f t="shared" si="246"/>
        <v/>
      </c>
      <c r="AR1972" s="107" t="str">
        <f t="shared" si="247"/>
        <v/>
      </c>
      <c r="AS1972" s="90"/>
    </row>
    <row r="1973" spans="2:45" x14ac:dyDescent="0.25">
      <c r="B1973" s="87"/>
      <c r="C1973" s="87"/>
      <c r="D1973" s="87"/>
      <c r="E1973" s="87"/>
      <c r="F1973" s="87"/>
      <c r="G1973" s="88"/>
      <c r="H1973" s="89"/>
      <c r="I1973" s="89"/>
      <c r="J1973" s="89"/>
      <c r="K1973" s="89"/>
      <c r="L1973" s="89"/>
      <c r="M1973" s="89"/>
      <c r="N1973" s="89"/>
      <c r="O1973" s="89"/>
      <c r="P1973" s="89"/>
      <c r="Q1973" s="89"/>
      <c r="R1973" s="89"/>
      <c r="S1973" s="89"/>
      <c r="T1973" s="89"/>
      <c r="U1973" s="89"/>
      <c r="V1973" s="10" t="str">
        <f t="shared" si="240"/>
        <v>MISSING</v>
      </c>
      <c r="W1973" s="240" t="str">
        <f t="shared" si="241"/>
        <v xml:space="preserve"> </v>
      </c>
      <c r="X1973" s="88"/>
      <c r="Y1973" s="9" t="str">
        <f t="shared" si="242"/>
        <v>no</v>
      </c>
      <c r="Z1973" s="89"/>
      <c r="AA1973" s="89"/>
      <c r="AB1973" s="89"/>
      <c r="AC1973" s="89"/>
      <c r="AD1973" s="89"/>
      <c r="AE1973" s="89"/>
      <c r="AF1973" s="89"/>
      <c r="AG1973" s="89"/>
      <c r="AH1973" s="89"/>
      <c r="AI1973" s="89"/>
      <c r="AJ1973" s="89"/>
      <c r="AK1973" s="89"/>
      <c r="AL1973" s="89"/>
      <c r="AM1973" s="89"/>
      <c r="AN1973" s="239" t="str">
        <f t="shared" si="243"/>
        <v>MISSING</v>
      </c>
      <c r="AO1973" s="240" t="str">
        <f t="shared" si="244"/>
        <v xml:space="preserve"> </v>
      </c>
      <c r="AP1973" s="239" t="str">
        <f t="shared" si="245"/>
        <v>MISSING</v>
      </c>
      <c r="AQ1973" s="240" t="str">
        <f t="shared" si="246"/>
        <v/>
      </c>
      <c r="AR1973" s="107" t="str">
        <f t="shared" si="247"/>
        <v/>
      </c>
      <c r="AS1973" s="90"/>
    </row>
    <row r="1974" spans="2:45" x14ac:dyDescent="0.25">
      <c r="B1974" s="87"/>
      <c r="C1974" s="87"/>
      <c r="D1974" s="87"/>
      <c r="E1974" s="87"/>
      <c r="F1974" s="87"/>
      <c r="G1974" s="88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89"/>
      <c r="V1974" s="10" t="str">
        <f t="shared" si="240"/>
        <v>MISSING</v>
      </c>
      <c r="W1974" s="240" t="str">
        <f t="shared" si="241"/>
        <v xml:space="preserve"> </v>
      </c>
      <c r="X1974" s="88"/>
      <c r="Y1974" s="9" t="str">
        <f t="shared" si="242"/>
        <v>no</v>
      </c>
      <c r="Z1974" s="89"/>
      <c r="AA1974" s="89"/>
      <c r="AB1974" s="89"/>
      <c r="AC1974" s="89"/>
      <c r="AD1974" s="89"/>
      <c r="AE1974" s="89"/>
      <c r="AF1974" s="89"/>
      <c r="AG1974" s="89"/>
      <c r="AH1974" s="89"/>
      <c r="AI1974" s="89"/>
      <c r="AJ1974" s="89"/>
      <c r="AK1974" s="89"/>
      <c r="AL1974" s="89"/>
      <c r="AM1974" s="89"/>
      <c r="AN1974" s="239" t="str">
        <f t="shared" si="243"/>
        <v>MISSING</v>
      </c>
      <c r="AO1974" s="240" t="str">
        <f t="shared" si="244"/>
        <v xml:space="preserve"> </v>
      </c>
      <c r="AP1974" s="239" t="str">
        <f t="shared" si="245"/>
        <v>MISSING</v>
      </c>
      <c r="AQ1974" s="240" t="str">
        <f t="shared" si="246"/>
        <v/>
      </c>
      <c r="AR1974" s="107" t="str">
        <f t="shared" si="247"/>
        <v/>
      </c>
      <c r="AS1974" s="90"/>
    </row>
    <row r="1975" spans="2:45" x14ac:dyDescent="0.25">
      <c r="B1975" s="87"/>
      <c r="C1975" s="87"/>
      <c r="D1975" s="87"/>
      <c r="E1975" s="87"/>
      <c r="F1975" s="87"/>
      <c r="G1975" s="88"/>
      <c r="H1975" s="89"/>
      <c r="I1975" s="89"/>
      <c r="J1975" s="89"/>
      <c r="K1975" s="89"/>
      <c r="L1975" s="89"/>
      <c r="M1975" s="89"/>
      <c r="N1975" s="89"/>
      <c r="O1975" s="89"/>
      <c r="P1975" s="89"/>
      <c r="Q1975" s="89"/>
      <c r="R1975" s="89"/>
      <c r="S1975" s="89"/>
      <c r="T1975" s="89"/>
      <c r="U1975" s="89"/>
      <c r="V1975" s="10" t="str">
        <f t="shared" si="240"/>
        <v>MISSING</v>
      </c>
      <c r="W1975" s="240" t="str">
        <f t="shared" si="241"/>
        <v xml:space="preserve"> </v>
      </c>
      <c r="X1975" s="88"/>
      <c r="Y1975" s="9" t="str">
        <f t="shared" si="242"/>
        <v>no</v>
      </c>
      <c r="Z1975" s="89"/>
      <c r="AA1975" s="89"/>
      <c r="AB1975" s="89"/>
      <c r="AC1975" s="89"/>
      <c r="AD1975" s="89"/>
      <c r="AE1975" s="89"/>
      <c r="AF1975" s="89"/>
      <c r="AG1975" s="89"/>
      <c r="AH1975" s="89"/>
      <c r="AI1975" s="89"/>
      <c r="AJ1975" s="89"/>
      <c r="AK1975" s="89"/>
      <c r="AL1975" s="89"/>
      <c r="AM1975" s="89"/>
      <c r="AN1975" s="239" t="str">
        <f t="shared" si="243"/>
        <v>MISSING</v>
      </c>
      <c r="AO1975" s="240" t="str">
        <f t="shared" si="244"/>
        <v xml:space="preserve"> </v>
      </c>
      <c r="AP1975" s="239" t="str">
        <f t="shared" si="245"/>
        <v>MISSING</v>
      </c>
      <c r="AQ1975" s="240" t="str">
        <f t="shared" si="246"/>
        <v/>
      </c>
      <c r="AR1975" s="107" t="str">
        <f t="shared" si="247"/>
        <v/>
      </c>
      <c r="AS1975" s="90"/>
    </row>
    <row r="1976" spans="2:45" x14ac:dyDescent="0.25">
      <c r="B1976" s="87"/>
      <c r="C1976" s="87"/>
      <c r="D1976" s="87"/>
      <c r="E1976" s="87"/>
      <c r="F1976" s="87"/>
      <c r="G1976" s="88"/>
      <c r="H1976" s="89"/>
      <c r="I1976" s="89"/>
      <c r="J1976" s="89"/>
      <c r="K1976" s="89"/>
      <c r="L1976" s="89"/>
      <c r="M1976" s="89"/>
      <c r="N1976" s="89"/>
      <c r="O1976" s="89"/>
      <c r="P1976" s="89"/>
      <c r="Q1976" s="89"/>
      <c r="R1976" s="89"/>
      <c r="S1976" s="89"/>
      <c r="T1976" s="89"/>
      <c r="U1976" s="89"/>
      <c r="V1976" s="10" t="str">
        <f t="shared" si="240"/>
        <v>MISSING</v>
      </c>
      <c r="W1976" s="240" t="str">
        <f t="shared" si="241"/>
        <v xml:space="preserve"> </v>
      </c>
      <c r="X1976" s="88"/>
      <c r="Y1976" s="9" t="str">
        <f t="shared" si="242"/>
        <v>no</v>
      </c>
      <c r="Z1976" s="89"/>
      <c r="AA1976" s="89"/>
      <c r="AB1976" s="89"/>
      <c r="AC1976" s="89"/>
      <c r="AD1976" s="89"/>
      <c r="AE1976" s="89"/>
      <c r="AF1976" s="89"/>
      <c r="AG1976" s="89"/>
      <c r="AH1976" s="89"/>
      <c r="AI1976" s="89"/>
      <c r="AJ1976" s="89"/>
      <c r="AK1976" s="89"/>
      <c r="AL1976" s="89"/>
      <c r="AM1976" s="89"/>
      <c r="AN1976" s="239" t="str">
        <f t="shared" si="243"/>
        <v>MISSING</v>
      </c>
      <c r="AO1976" s="240" t="str">
        <f t="shared" si="244"/>
        <v xml:space="preserve"> </v>
      </c>
      <c r="AP1976" s="239" t="str">
        <f t="shared" si="245"/>
        <v>MISSING</v>
      </c>
      <c r="AQ1976" s="240" t="str">
        <f t="shared" si="246"/>
        <v/>
      </c>
      <c r="AR1976" s="107" t="str">
        <f t="shared" si="247"/>
        <v/>
      </c>
      <c r="AS1976" s="90"/>
    </row>
    <row r="1977" spans="2:45" x14ac:dyDescent="0.25">
      <c r="B1977" s="87"/>
      <c r="C1977" s="87"/>
      <c r="D1977" s="87"/>
      <c r="E1977" s="87"/>
      <c r="F1977" s="87"/>
      <c r="G1977" s="88"/>
      <c r="H1977" s="89"/>
      <c r="I1977" s="89"/>
      <c r="J1977" s="89"/>
      <c r="K1977" s="89"/>
      <c r="L1977" s="89"/>
      <c r="M1977" s="89"/>
      <c r="N1977" s="89"/>
      <c r="O1977" s="89"/>
      <c r="P1977" s="89"/>
      <c r="Q1977" s="89"/>
      <c r="R1977" s="89"/>
      <c r="S1977" s="89"/>
      <c r="T1977" s="89"/>
      <c r="U1977" s="89"/>
      <c r="V1977" s="10" t="str">
        <f t="shared" si="240"/>
        <v>MISSING</v>
      </c>
      <c r="W1977" s="240" t="str">
        <f t="shared" si="241"/>
        <v xml:space="preserve"> </v>
      </c>
      <c r="X1977" s="88"/>
      <c r="Y1977" s="9" t="str">
        <f t="shared" si="242"/>
        <v>no</v>
      </c>
      <c r="Z1977" s="89"/>
      <c r="AA1977" s="89"/>
      <c r="AB1977" s="89"/>
      <c r="AC1977" s="89"/>
      <c r="AD1977" s="89"/>
      <c r="AE1977" s="89"/>
      <c r="AF1977" s="89"/>
      <c r="AG1977" s="89"/>
      <c r="AH1977" s="89"/>
      <c r="AI1977" s="89"/>
      <c r="AJ1977" s="89"/>
      <c r="AK1977" s="89"/>
      <c r="AL1977" s="89"/>
      <c r="AM1977" s="89"/>
      <c r="AN1977" s="239" t="str">
        <f t="shared" si="243"/>
        <v>MISSING</v>
      </c>
      <c r="AO1977" s="240" t="str">
        <f t="shared" si="244"/>
        <v xml:space="preserve"> </v>
      </c>
      <c r="AP1977" s="239" t="str">
        <f t="shared" si="245"/>
        <v>MISSING</v>
      </c>
      <c r="AQ1977" s="240" t="str">
        <f t="shared" si="246"/>
        <v/>
      </c>
      <c r="AR1977" s="107" t="str">
        <f t="shared" si="247"/>
        <v/>
      </c>
      <c r="AS1977" s="90"/>
    </row>
    <row r="1978" spans="2:45" x14ac:dyDescent="0.25">
      <c r="B1978" s="87"/>
      <c r="C1978" s="87"/>
      <c r="D1978" s="87"/>
      <c r="E1978" s="87"/>
      <c r="F1978" s="87"/>
      <c r="G1978" s="88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89"/>
      <c r="V1978" s="10" t="str">
        <f t="shared" si="240"/>
        <v>MISSING</v>
      </c>
      <c r="W1978" s="240" t="str">
        <f t="shared" si="241"/>
        <v xml:space="preserve"> </v>
      </c>
      <c r="X1978" s="88"/>
      <c r="Y1978" s="9" t="str">
        <f t="shared" si="242"/>
        <v>no</v>
      </c>
      <c r="Z1978" s="89"/>
      <c r="AA1978" s="89"/>
      <c r="AB1978" s="89"/>
      <c r="AC1978" s="89"/>
      <c r="AD1978" s="89"/>
      <c r="AE1978" s="89"/>
      <c r="AF1978" s="89"/>
      <c r="AG1978" s="89"/>
      <c r="AH1978" s="89"/>
      <c r="AI1978" s="89"/>
      <c r="AJ1978" s="89"/>
      <c r="AK1978" s="89"/>
      <c r="AL1978" s="89"/>
      <c r="AM1978" s="89"/>
      <c r="AN1978" s="239" t="str">
        <f t="shared" si="243"/>
        <v>MISSING</v>
      </c>
      <c r="AO1978" s="240" t="str">
        <f t="shared" si="244"/>
        <v xml:space="preserve"> </v>
      </c>
      <c r="AP1978" s="239" t="str">
        <f t="shared" si="245"/>
        <v>MISSING</v>
      </c>
      <c r="AQ1978" s="240" t="str">
        <f t="shared" si="246"/>
        <v/>
      </c>
      <c r="AR1978" s="107" t="str">
        <f t="shared" si="247"/>
        <v/>
      </c>
      <c r="AS1978" s="90"/>
    </row>
    <row r="1979" spans="2:45" x14ac:dyDescent="0.25">
      <c r="B1979" s="87"/>
      <c r="C1979" s="87"/>
      <c r="D1979" s="87"/>
      <c r="E1979" s="87"/>
      <c r="F1979" s="87"/>
      <c r="G1979" s="88"/>
      <c r="H1979" s="89"/>
      <c r="I1979" s="89"/>
      <c r="J1979" s="89"/>
      <c r="K1979" s="89"/>
      <c r="L1979" s="89"/>
      <c r="M1979" s="89"/>
      <c r="N1979" s="89"/>
      <c r="O1979" s="89"/>
      <c r="P1979" s="89"/>
      <c r="Q1979" s="89"/>
      <c r="R1979" s="89"/>
      <c r="S1979" s="89"/>
      <c r="T1979" s="89"/>
      <c r="U1979" s="89"/>
      <c r="V1979" s="10" t="str">
        <f t="shared" si="240"/>
        <v>MISSING</v>
      </c>
      <c r="W1979" s="240" t="str">
        <f t="shared" si="241"/>
        <v xml:space="preserve"> </v>
      </c>
      <c r="X1979" s="88"/>
      <c r="Y1979" s="9" t="str">
        <f t="shared" si="242"/>
        <v>no</v>
      </c>
      <c r="Z1979" s="89"/>
      <c r="AA1979" s="89"/>
      <c r="AB1979" s="89"/>
      <c r="AC1979" s="89"/>
      <c r="AD1979" s="89"/>
      <c r="AE1979" s="89"/>
      <c r="AF1979" s="89"/>
      <c r="AG1979" s="89"/>
      <c r="AH1979" s="89"/>
      <c r="AI1979" s="89"/>
      <c r="AJ1979" s="89"/>
      <c r="AK1979" s="89"/>
      <c r="AL1979" s="89"/>
      <c r="AM1979" s="89"/>
      <c r="AN1979" s="239" t="str">
        <f t="shared" si="243"/>
        <v>MISSING</v>
      </c>
      <c r="AO1979" s="240" t="str">
        <f t="shared" si="244"/>
        <v xml:space="preserve"> </v>
      </c>
      <c r="AP1979" s="239" t="str">
        <f t="shared" si="245"/>
        <v>MISSING</v>
      </c>
      <c r="AQ1979" s="240" t="str">
        <f t="shared" si="246"/>
        <v/>
      </c>
      <c r="AR1979" s="107" t="str">
        <f t="shared" si="247"/>
        <v/>
      </c>
      <c r="AS1979" s="90"/>
    </row>
    <row r="1980" spans="2:45" x14ac:dyDescent="0.25">
      <c r="B1980" s="87"/>
      <c r="C1980" s="87"/>
      <c r="D1980" s="87"/>
      <c r="E1980" s="87"/>
      <c r="F1980" s="87"/>
      <c r="G1980" s="88"/>
      <c r="H1980" s="89"/>
      <c r="I1980" s="89"/>
      <c r="J1980" s="89"/>
      <c r="K1980" s="89"/>
      <c r="L1980" s="89"/>
      <c r="M1980" s="89"/>
      <c r="N1980" s="89"/>
      <c r="O1980" s="89"/>
      <c r="P1980" s="89"/>
      <c r="Q1980" s="89"/>
      <c r="R1980" s="89"/>
      <c r="S1980" s="89"/>
      <c r="T1980" s="89"/>
      <c r="U1980" s="89"/>
      <c r="V1980" s="10" t="str">
        <f t="shared" si="240"/>
        <v>MISSING</v>
      </c>
      <c r="W1980" s="240" t="str">
        <f t="shared" si="241"/>
        <v xml:space="preserve"> </v>
      </c>
      <c r="X1980" s="88"/>
      <c r="Y1980" s="9" t="str">
        <f t="shared" si="242"/>
        <v>no</v>
      </c>
      <c r="Z1980" s="89"/>
      <c r="AA1980" s="89"/>
      <c r="AB1980" s="89"/>
      <c r="AC1980" s="89"/>
      <c r="AD1980" s="89"/>
      <c r="AE1980" s="89"/>
      <c r="AF1980" s="89"/>
      <c r="AG1980" s="89"/>
      <c r="AH1980" s="89"/>
      <c r="AI1980" s="89"/>
      <c r="AJ1980" s="89"/>
      <c r="AK1980" s="89"/>
      <c r="AL1980" s="89"/>
      <c r="AM1980" s="89"/>
      <c r="AN1980" s="239" t="str">
        <f t="shared" si="243"/>
        <v>MISSING</v>
      </c>
      <c r="AO1980" s="240" t="str">
        <f t="shared" si="244"/>
        <v xml:space="preserve"> </v>
      </c>
      <c r="AP1980" s="239" t="str">
        <f t="shared" si="245"/>
        <v>MISSING</v>
      </c>
      <c r="AQ1980" s="240" t="str">
        <f t="shared" si="246"/>
        <v/>
      </c>
      <c r="AR1980" s="107" t="str">
        <f t="shared" si="247"/>
        <v/>
      </c>
      <c r="AS1980" s="90"/>
    </row>
    <row r="1981" spans="2:45" x14ac:dyDescent="0.25">
      <c r="B1981" s="87"/>
      <c r="C1981" s="87"/>
      <c r="D1981" s="87"/>
      <c r="E1981" s="87"/>
      <c r="F1981" s="87"/>
      <c r="G1981" s="88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89"/>
      <c r="V1981" s="10" t="str">
        <f t="shared" si="240"/>
        <v>MISSING</v>
      </c>
      <c r="W1981" s="240" t="str">
        <f t="shared" si="241"/>
        <v xml:space="preserve"> </v>
      </c>
      <c r="X1981" s="88"/>
      <c r="Y1981" s="9" t="str">
        <f t="shared" si="242"/>
        <v>no</v>
      </c>
      <c r="Z1981" s="89"/>
      <c r="AA1981" s="89"/>
      <c r="AB1981" s="89"/>
      <c r="AC1981" s="89"/>
      <c r="AD1981" s="89"/>
      <c r="AE1981" s="89"/>
      <c r="AF1981" s="89"/>
      <c r="AG1981" s="89"/>
      <c r="AH1981" s="89"/>
      <c r="AI1981" s="89"/>
      <c r="AJ1981" s="89"/>
      <c r="AK1981" s="89"/>
      <c r="AL1981" s="89"/>
      <c r="AM1981" s="89"/>
      <c r="AN1981" s="239" t="str">
        <f t="shared" si="243"/>
        <v>MISSING</v>
      </c>
      <c r="AO1981" s="240" t="str">
        <f t="shared" si="244"/>
        <v xml:space="preserve"> </v>
      </c>
      <c r="AP1981" s="239" t="str">
        <f t="shared" si="245"/>
        <v>MISSING</v>
      </c>
      <c r="AQ1981" s="240" t="str">
        <f t="shared" si="246"/>
        <v/>
      </c>
      <c r="AR1981" s="107" t="str">
        <f t="shared" si="247"/>
        <v/>
      </c>
      <c r="AS1981" s="90"/>
    </row>
    <row r="1982" spans="2:45" x14ac:dyDescent="0.25">
      <c r="B1982" s="87"/>
      <c r="C1982" s="87"/>
      <c r="D1982" s="87"/>
      <c r="E1982" s="87"/>
      <c r="F1982" s="87"/>
      <c r="G1982" s="88"/>
      <c r="H1982" s="89"/>
      <c r="I1982" s="89"/>
      <c r="J1982" s="89"/>
      <c r="K1982" s="89"/>
      <c r="L1982" s="89"/>
      <c r="M1982" s="89"/>
      <c r="N1982" s="89"/>
      <c r="O1982" s="89"/>
      <c r="P1982" s="89"/>
      <c r="Q1982" s="89"/>
      <c r="R1982" s="89"/>
      <c r="S1982" s="89"/>
      <c r="T1982" s="89"/>
      <c r="U1982" s="89"/>
      <c r="V1982" s="10" t="str">
        <f t="shared" si="240"/>
        <v>MISSING</v>
      </c>
      <c r="W1982" s="240" t="str">
        <f t="shared" si="241"/>
        <v xml:space="preserve"> </v>
      </c>
      <c r="X1982" s="88"/>
      <c r="Y1982" s="9" t="str">
        <f t="shared" si="242"/>
        <v>no</v>
      </c>
      <c r="Z1982" s="89"/>
      <c r="AA1982" s="89"/>
      <c r="AB1982" s="89"/>
      <c r="AC1982" s="89"/>
      <c r="AD1982" s="89"/>
      <c r="AE1982" s="89"/>
      <c r="AF1982" s="89"/>
      <c r="AG1982" s="89"/>
      <c r="AH1982" s="89"/>
      <c r="AI1982" s="89"/>
      <c r="AJ1982" s="89"/>
      <c r="AK1982" s="89"/>
      <c r="AL1982" s="89"/>
      <c r="AM1982" s="89"/>
      <c r="AN1982" s="239" t="str">
        <f t="shared" si="243"/>
        <v>MISSING</v>
      </c>
      <c r="AO1982" s="240" t="str">
        <f t="shared" si="244"/>
        <v xml:space="preserve"> </v>
      </c>
      <c r="AP1982" s="239" t="str">
        <f t="shared" si="245"/>
        <v>MISSING</v>
      </c>
      <c r="AQ1982" s="240" t="str">
        <f t="shared" si="246"/>
        <v/>
      </c>
      <c r="AR1982" s="107" t="str">
        <f t="shared" si="247"/>
        <v/>
      </c>
      <c r="AS1982" s="90"/>
    </row>
    <row r="1983" spans="2:45" x14ac:dyDescent="0.25">
      <c r="B1983" s="87"/>
      <c r="C1983" s="87"/>
      <c r="D1983" s="87"/>
      <c r="E1983" s="87"/>
      <c r="F1983" s="87"/>
      <c r="G1983" s="88"/>
      <c r="H1983" s="89"/>
      <c r="I1983" s="89"/>
      <c r="J1983" s="89"/>
      <c r="K1983" s="89"/>
      <c r="L1983" s="89"/>
      <c r="M1983" s="89"/>
      <c r="N1983" s="89"/>
      <c r="O1983" s="89"/>
      <c r="P1983" s="89"/>
      <c r="Q1983" s="89"/>
      <c r="R1983" s="89"/>
      <c r="S1983" s="89"/>
      <c r="T1983" s="89"/>
      <c r="U1983" s="89"/>
      <c r="V1983" s="10" t="str">
        <f t="shared" si="240"/>
        <v>MISSING</v>
      </c>
      <c r="W1983" s="240" t="str">
        <f t="shared" si="241"/>
        <v xml:space="preserve"> </v>
      </c>
      <c r="X1983" s="88"/>
      <c r="Y1983" s="9" t="str">
        <f t="shared" si="242"/>
        <v>no</v>
      </c>
      <c r="Z1983" s="89"/>
      <c r="AA1983" s="89"/>
      <c r="AB1983" s="89"/>
      <c r="AC1983" s="89"/>
      <c r="AD1983" s="89"/>
      <c r="AE1983" s="89"/>
      <c r="AF1983" s="89"/>
      <c r="AG1983" s="89"/>
      <c r="AH1983" s="89"/>
      <c r="AI1983" s="89"/>
      <c r="AJ1983" s="89"/>
      <c r="AK1983" s="89"/>
      <c r="AL1983" s="89"/>
      <c r="AM1983" s="89"/>
      <c r="AN1983" s="239" t="str">
        <f t="shared" si="243"/>
        <v>MISSING</v>
      </c>
      <c r="AO1983" s="240" t="str">
        <f t="shared" si="244"/>
        <v xml:space="preserve"> </v>
      </c>
      <c r="AP1983" s="239" t="str">
        <f t="shared" si="245"/>
        <v>MISSING</v>
      </c>
      <c r="AQ1983" s="240" t="str">
        <f t="shared" si="246"/>
        <v/>
      </c>
      <c r="AR1983" s="107" t="str">
        <f t="shared" si="247"/>
        <v/>
      </c>
      <c r="AS1983" s="90"/>
    </row>
    <row r="1984" spans="2:45" x14ac:dyDescent="0.25">
      <c r="B1984" s="87"/>
      <c r="C1984" s="87"/>
      <c r="D1984" s="87"/>
      <c r="E1984" s="87"/>
      <c r="F1984" s="87"/>
      <c r="G1984" s="88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89"/>
      <c r="V1984" s="10" t="str">
        <f t="shared" si="240"/>
        <v>MISSING</v>
      </c>
      <c r="W1984" s="240" t="str">
        <f t="shared" si="241"/>
        <v xml:space="preserve"> </v>
      </c>
      <c r="X1984" s="88"/>
      <c r="Y1984" s="9" t="str">
        <f t="shared" si="242"/>
        <v>no</v>
      </c>
      <c r="Z1984" s="89"/>
      <c r="AA1984" s="89"/>
      <c r="AB1984" s="89"/>
      <c r="AC1984" s="89"/>
      <c r="AD1984" s="89"/>
      <c r="AE1984" s="89"/>
      <c r="AF1984" s="89"/>
      <c r="AG1984" s="89"/>
      <c r="AH1984" s="89"/>
      <c r="AI1984" s="89"/>
      <c r="AJ1984" s="89"/>
      <c r="AK1984" s="89"/>
      <c r="AL1984" s="89"/>
      <c r="AM1984" s="89"/>
      <c r="AN1984" s="239" t="str">
        <f t="shared" si="243"/>
        <v>MISSING</v>
      </c>
      <c r="AO1984" s="240" t="str">
        <f t="shared" si="244"/>
        <v xml:space="preserve"> </v>
      </c>
      <c r="AP1984" s="239" t="str">
        <f t="shared" si="245"/>
        <v>MISSING</v>
      </c>
      <c r="AQ1984" s="240" t="str">
        <f t="shared" si="246"/>
        <v/>
      </c>
      <c r="AR1984" s="107" t="str">
        <f t="shared" si="247"/>
        <v/>
      </c>
      <c r="AS1984" s="90"/>
    </row>
    <row r="1985" spans="2:45" x14ac:dyDescent="0.25">
      <c r="B1985" s="87"/>
      <c r="C1985" s="87"/>
      <c r="D1985" s="87"/>
      <c r="E1985" s="87"/>
      <c r="F1985" s="87"/>
      <c r="G1985" s="88"/>
      <c r="H1985" s="89"/>
      <c r="I1985" s="89"/>
      <c r="J1985" s="89"/>
      <c r="K1985" s="89"/>
      <c r="L1985" s="89"/>
      <c r="M1985" s="89"/>
      <c r="N1985" s="89"/>
      <c r="O1985" s="89"/>
      <c r="P1985" s="89"/>
      <c r="Q1985" s="89"/>
      <c r="R1985" s="89"/>
      <c r="S1985" s="89"/>
      <c r="T1985" s="89"/>
      <c r="U1985" s="89"/>
      <c r="V1985" s="10" t="str">
        <f t="shared" si="240"/>
        <v>MISSING</v>
      </c>
      <c r="W1985" s="240" t="str">
        <f t="shared" si="241"/>
        <v xml:space="preserve"> </v>
      </c>
      <c r="X1985" s="88"/>
      <c r="Y1985" s="9" t="str">
        <f t="shared" si="242"/>
        <v>no</v>
      </c>
      <c r="Z1985" s="89"/>
      <c r="AA1985" s="89"/>
      <c r="AB1985" s="89"/>
      <c r="AC1985" s="89"/>
      <c r="AD1985" s="89"/>
      <c r="AE1985" s="89"/>
      <c r="AF1985" s="89"/>
      <c r="AG1985" s="89"/>
      <c r="AH1985" s="89"/>
      <c r="AI1985" s="89"/>
      <c r="AJ1985" s="89"/>
      <c r="AK1985" s="89"/>
      <c r="AL1985" s="89"/>
      <c r="AM1985" s="89"/>
      <c r="AN1985" s="239" t="str">
        <f t="shared" si="243"/>
        <v>MISSING</v>
      </c>
      <c r="AO1985" s="240" t="str">
        <f t="shared" si="244"/>
        <v xml:space="preserve"> </v>
      </c>
      <c r="AP1985" s="239" t="str">
        <f t="shared" si="245"/>
        <v>MISSING</v>
      </c>
      <c r="AQ1985" s="240" t="str">
        <f t="shared" si="246"/>
        <v/>
      </c>
      <c r="AR1985" s="107" t="str">
        <f t="shared" si="247"/>
        <v/>
      </c>
      <c r="AS1985" s="90"/>
    </row>
    <row r="1986" spans="2:45" x14ac:dyDescent="0.25">
      <c r="B1986" s="87"/>
      <c r="C1986" s="87"/>
      <c r="D1986" s="87"/>
      <c r="E1986" s="87"/>
      <c r="F1986" s="87"/>
      <c r="G1986" s="88"/>
      <c r="H1986" s="89"/>
      <c r="I1986" s="89"/>
      <c r="J1986" s="89"/>
      <c r="K1986" s="89"/>
      <c r="L1986" s="89"/>
      <c r="M1986" s="89"/>
      <c r="N1986" s="89"/>
      <c r="O1986" s="89"/>
      <c r="P1986" s="89"/>
      <c r="Q1986" s="89"/>
      <c r="R1986" s="89"/>
      <c r="S1986" s="89"/>
      <c r="T1986" s="89"/>
      <c r="U1986" s="89"/>
      <c r="V1986" s="10" t="str">
        <f t="shared" si="240"/>
        <v>MISSING</v>
      </c>
      <c r="W1986" s="240" t="str">
        <f t="shared" si="241"/>
        <v xml:space="preserve"> </v>
      </c>
      <c r="X1986" s="88"/>
      <c r="Y1986" s="9" t="str">
        <f t="shared" si="242"/>
        <v>no</v>
      </c>
      <c r="Z1986" s="89"/>
      <c r="AA1986" s="89"/>
      <c r="AB1986" s="89"/>
      <c r="AC1986" s="89"/>
      <c r="AD1986" s="89"/>
      <c r="AE1986" s="89"/>
      <c r="AF1986" s="89"/>
      <c r="AG1986" s="89"/>
      <c r="AH1986" s="89"/>
      <c r="AI1986" s="89"/>
      <c r="AJ1986" s="89"/>
      <c r="AK1986" s="89"/>
      <c r="AL1986" s="89"/>
      <c r="AM1986" s="89"/>
      <c r="AN1986" s="239" t="str">
        <f t="shared" si="243"/>
        <v>MISSING</v>
      </c>
      <c r="AO1986" s="240" t="str">
        <f t="shared" si="244"/>
        <v xml:space="preserve"> </v>
      </c>
      <c r="AP1986" s="239" t="str">
        <f t="shared" si="245"/>
        <v>MISSING</v>
      </c>
      <c r="AQ1986" s="240" t="str">
        <f t="shared" si="246"/>
        <v/>
      </c>
      <c r="AR1986" s="107" t="str">
        <f t="shared" si="247"/>
        <v/>
      </c>
      <c r="AS1986" s="90"/>
    </row>
    <row r="1987" spans="2:45" x14ac:dyDescent="0.25">
      <c r="B1987" s="87"/>
      <c r="C1987" s="87"/>
      <c r="D1987" s="87"/>
      <c r="E1987" s="87"/>
      <c r="F1987" s="87"/>
      <c r="G1987" s="88"/>
      <c r="H1987" s="89"/>
      <c r="I1987" s="89"/>
      <c r="J1987" s="89"/>
      <c r="K1987" s="89"/>
      <c r="L1987" s="89"/>
      <c r="M1987" s="89"/>
      <c r="N1987" s="89"/>
      <c r="O1987" s="89"/>
      <c r="P1987" s="89"/>
      <c r="Q1987" s="89"/>
      <c r="R1987" s="89"/>
      <c r="S1987" s="89"/>
      <c r="T1987" s="89"/>
      <c r="U1987" s="89"/>
      <c r="V1987" s="10" t="str">
        <f t="shared" si="240"/>
        <v>MISSING</v>
      </c>
      <c r="W1987" s="240" t="str">
        <f t="shared" si="241"/>
        <v xml:space="preserve"> </v>
      </c>
      <c r="X1987" s="88"/>
      <c r="Y1987" s="9" t="str">
        <f t="shared" si="242"/>
        <v>no</v>
      </c>
      <c r="Z1987" s="89"/>
      <c r="AA1987" s="89"/>
      <c r="AB1987" s="89"/>
      <c r="AC1987" s="89"/>
      <c r="AD1987" s="89"/>
      <c r="AE1987" s="89"/>
      <c r="AF1987" s="89"/>
      <c r="AG1987" s="89"/>
      <c r="AH1987" s="89"/>
      <c r="AI1987" s="89"/>
      <c r="AJ1987" s="89"/>
      <c r="AK1987" s="89"/>
      <c r="AL1987" s="89"/>
      <c r="AM1987" s="89"/>
      <c r="AN1987" s="239" t="str">
        <f t="shared" si="243"/>
        <v>MISSING</v>
      </c>
      <c r="AO1987" s="240" t="str">
        <f t="shared" si="244"/>
        <v xml:space="preserve"> </v>
      </c>
      <c r="AP1987" s="239" t="str">
        <f t="shared" si="245"/>
        <v>MISSING</v>
      </c>
      <c r="AQ1987" s="240" t="str">
        <f t="shared" si="246"/>
        <v/>
      </c>
      <c r="AR1987" s="107" t="str">
        <f t="shared" si="247"/>
        <v/>
      </c>
      <c r="AS1987" s="90"/>
    </row>
    <row r="1988" spans="2:45" x14ac:dyDescent="0.25">
      <c r="B1988" s="87"/>
      <c r="C1988" s="87"/>
      <c r="D1988" s="87"/>
      <c r="E1988" s="87"/>
      <c r="F1988" s="87"/>
      <c r="G1988" s="88"/>
      <c r="H1988" s="89"/>
      <c r="I1988" s="89"/>
      <c r="J1988" s="89"/>
      <c r="K1988" s="89"/>
      <c r="L1988" s="89"/>
      <c r="M1988" s="89"/>
      <c r="N1988" s="89"/>
      <c r="O1988" s="89"/>
      <c r="P1988" s="89"/>
      <c r="Q1988" s="89"/>
      <c r="R1988" s="89"/>
      <c r="S1988" s="89"/>
      <c r="T1988" s="89"/>
      <c r="U1988" s="89"/>
      <c r="V1988" s="10" t="str">
        <f t="shared" ref="V1988:V2003" si="248">IF((COUNTBLANK(H1988:U1988))&lt;4,(AVERAGE(H1988:U1988)*14),"MISSING")</f>
        <v>MISSING</v>
      </c>
      <c r="W1988" s="240" t="str">
        <f t="shared" ref="W1988:W2003" si="249">IF(V1988="MISSING"," ",IF(V1988&lt;43,"Low",IF(V1988&lt;61,"Moderate",IF(V1988&gt;=61,"High"," "))))</f>
        <v xml:space="preserve"> </v>
      </c>
      <c r="X1988" s="88"/>
      <c r="Y1988" s="9" t="str">
        <f t="shared" ref="Y1988:Y2003" si="250">IF(X1988-M1988&gt;13,"yes","no")</f>
        <v>no</v>
      </c>
      <c r="Z1988" s="89"/>
      <c r="AA1988" s="89"/>
      <c r="AB1988" s="89"/>
      <c r="AC1988" s="89"/>
      <c r="AD1988" s="89"/>
      <c r="AE1988" s="89"/>
      <c r="AF1988" s="89"/>
      <c r="AG1988" s="89"/>
      <c r="AH1988" s="89"/>
      <c r="AI1988" s="89"/>
      <c r="AJ1988" s="89"/>
      <c r="AK1988" s="89"/>
      <c r="AL1988" s="89"/>
      <c r="AM1988" s="89"/>
      <c r="AN1988" s="239" t="str">
        <f t="shared" ref="AN1988:AN2003" si="251">IF((COUNTBLANK(Z1988:AM1988))&lt;4,(AVERAGE(Z1988:AM1988)*14),"MISSING")</f>
        <v>MISSING</v>
      </c>
      <c r="AO1988" s="240" t="str">
        <f t="shared" ref="AO1988:AO2003" si="252">IF(AN1988="MISSING"," ",IF(AN1988&lt;43,"Low",IF(AN1988&lt;61,"Moderate",IF(AN1988&gt;=61,"High"," "))))</f>
        <v xml:space="preserve"> </v>
      </c>
      <c r="AP1988" s="239" t="str">
        <f t="shared" ref="AP1988:AP2003" si="253">IFERROR(VALUE(AN1988)-VALUE(V1988),"MISSING")</f>
        <v>MISSING</v>
      </c>
      <c r="AQ1988" s="240" t="str">
        <f t="shared" ref="AQ1988:AQ2003" si="254">IF(AP1988="MISSING","",IF(AP1988&gt;2,"yes",IF(AP1988&lt;3,"no")))</f>
        <v/>
      </c>
      <c r="AR1988" s="107" t="str">
        <f t="shared" ref="AR1988:AR2003" si="255">IF(AP1988="MISSING","",IF(AP1988&lt;-2,"yes",IF(AQ1988&gt;-3,"no")))</f>
        <v/>
      </c>
      <c r="AS1988" s="90"/>
    </row>
    <row r="1989" spans="2:45" x14ac:dyDescent="0.25">
      <c r="B1989" s="87"/>
      <c r="C1989" s="87"/>
      <c r="D1989" s="87"/>
      <c r="E1989" s="87"/>
      <c r="F1989" s="87"/>
      <c r="G1989" s="88"/>
      <c r="H1989" s="89"/>
      <c r="I1989" s="89"/>
      <c r="J1989" s="89"/>
      <c r="K1989" s="89"/>
      <c r="L1989" s="89"/>
      <c r="M1989" s="89"/>
      <c r="N1989" s="89"/>
      <c r="O1989" s="89"/>
      <c r="P1989" s="89"/>
      <c r="Q1989" s="89"/>
      <c r="R1989" s="89"/>
      <c r="S1989" s="89"/>
      <c r="T1989" s="89"/>
      <c r="U1989" s="89"/>
      <c r="V1989" s="10" t="str">
        <f t="shared" si="248"/>
        <v>MISSING</v>
      </c>
      <c r="W1989" s="240" t="str">
        <f t="shared" si="249"/>
        <v xml:space="preserve"> </v>
      </c>
      <c r="X1989" s="88"/>
      <c r="Y1989" s="9" t="str">
        <f t="shared" si="250"/>
        <v>no</v>
      </c>
      <c r="Z1989" s="89"/>
      <c r="AA1989" s="89"/>
      <c r="AB1989" s="89"/>
      <c r="AC1989" s="89"/>
      <c r="AD1989" s="89"/>
      <c r="AE1989" s="89"/>
      <c r="AF1989" s="89"/>
      <c r="AG1989" s="89"/>
      <c r="AH1989" s="89"/>
      <c r="AI1989" s="89"/>
      <c r="AJ1989" s="89"/>
      <c r="AK1989" s="89"/>
      <c r="AL1989" s="89"/>
      <c r="AM1989" s="89"/>
      <c r="AN1989" s="239" t="str">
        <f t="shared" si="251"/>
        <v>MISSING</v>
      </c>
      <c r="AO1989" s="240" t="str">
        <f t="shared" si="252"/>
        <v xml:space="preserve"> </v>
      </c>
      <c r="AP1989" s="239" t="str">
        <f t="shared" si="253"/>
        <v>MISSING</v>
      </c>
      <c r="AQ1989" s="240" t="str">
        <f t="shared" si="254"/>
        <v/>
      </c>
      <c r="AR1989" s="107" t="str">
        <f t="shared" si="255"/>
        <v/>
      </c>
      <c r="AS1989" s="90"/>
    </row>
    <row r="1990" spans="2:45" x14ac:dyDescent="0.25">
      <c r="B1990" s="87"/>
      <c r="C1990" s="87"/>
      <c r="D1990" s="87"/>
      <c r="E1990" s="87"/>
      <c r="F1990" s="87"/>
      <c r="G1990" s="88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89"/>
      <c r="V1990" s="10" t="str">
        <f t="shared" si="248"/>
        <v>MISSING</v>
      </c>
      <c r="W1990" s="240" t="str">
        <f t="shared" si="249"/>
        <v xml:space="preserve"> </v>
      </c>
      <c r="X1990" s="88"/>
      <c r="Y1990" s="9" t="str">
        <f t="shared" si="250"/>
        <v>no</v>
      </c>
      <c r="Z1990" s="89"/>
      <c r="AA1990" s="89"/>
      <c r="AB1990" s="89"/>
      <c r="AC1990" s="89"/>
      <c r="AD1990" s="89"/>
      <c r="AE1990" s="89"/>
      <c r="AF1990" s="89"/>
      <c r="AG1990" s="89"/>
      <c r="AH1990" s="89"/>
      <c r="AI1990" s="89"/>
      <c r="AJ1990" s="89"/>
      <c r="AK1990" s="89"/>
      <c r="AL1990" s="89"/>
      <c r="AM1990" s="89"/>
      <c r="AN1990" s="239" t="str">
        <f t="shared" si="251"/>
        <v>MISSING</v>
      </c>
      <c r="AO1990" s="240" t="str">
        <f t="shared" si="252"/>
        <v xml:space="preserve"> </v>
      </c>
      <c r="AP1990" s="239" t="str">
        <f t="shared" si="253"/>
        <v>MISSING</v>
      </c>
      <c r="AQ1990" s="240" t="str">
        <f t="shared" si="254"/>
        <v/>
      </c>
      <c r="AR1990" s="107" t="str">
        <f t="shared" si="255"/>
        <v/>
      </c>
      <c r="AS1990" s="90"/>
    </row>
    <row r="1991" spans="2:45" x14ac:dyDescent="0.25">
      <c r="B1991" s="87"/>
      <c r="C1991" s="87"/>
      <c r="D1991" s="87"/>
      <c r="E1991" s="87"/>
      <c r="F1991" s="87"/>
      <c r="G1991" s="88"/>
      <c r="H1991" s="89"/>
      <c r="I1991" s="89"/>
      <c r="J1991" s="89"/>
      <c r="K1991" s="89"/>
      <c r="L1991" s="89"/>
      <c r="M1991" s="89"/>
      <c r="N1991" s="89"/>
      <c r="O1991" s="89"/>
      <c r="P1991" s="89"/>
      <c r="Q1991" s="89"/>
      <c r="R1991" s="89"/>
      <c r="S1991" s="89"/>
      <c r="T1991" s="89"/>
      <c r="U1991" s="89"/>
      <c r="V1991" s="10" t="str">
        <f t="shared" si="248"/>
        <v>MISSING</v>
      </c>
      <c r="W1991" s="240" t="str">
        <f t="shared" si="249"/>
        <v xml:space="preserve"> </v>
      </c>
      <c r="X1991" s="88"/>
      <c r="Y1991" s="9" t="str">
        <f t="shared" si="250"/>
        <v>no</v>
      </c>
      <c r="Z1991" s="89"/>
      <c r="AA1991" s="89"/>
      <c r="AB1991" s="89"/>
      <c r="AC1991" s="89"/>
      <c r="AD1991" s="89"/>
      <c r="AE1991" s="89"/>
      <c r="AF1991" s="89"/>
      <c r="AG1991" s="89"/>
      <c r="AH1991" s="89"/>
      <c r="AI1991" s="89"/>
      <c r="AJ1991" s="89"/>
      <c r="AK1991" s="89"/>
      <c r="AL1991" s="89"/>
      <c r="AM1991" s="89"/>
      <c r="AN1991" s="239" t="str">
        <f t="shared" si="251"/>
        <v>MISSING</v>
      </c>
      <c r="AO1991" s="240" t="str">
        <f t="shared" si="252"/>
        <v xml:space="preserve"> </v>
      </c>
      <c r="AP1991" s="239" t="str">
        <f t="shared" si="253"/>
        <v>MISSING</v>
      </c>
      <c r="AQ1991" s="240" t="str">
        <f t="shared" si="254"/>
        <v/>
      </c>
      <c r="AR1991" s="107" t="str">
        <f t="shared" si="255"/>
        <v/>
      </c>
      <c r="AS1991" s="90"/>
    </row>
    <row r="1992" spans="2:45" x14ac:dyDescent="0.25">
      <c r="B1992" s="87"/>
      <c r="C1992" s="87"/>
      <c r="D1992" s="87"/>
      <c r="E1992" s="87"/>
      <c r="F1992" s="87"/>
      <c r="G1992" s="88"/>
      <c r="H1992" s="89"/>
      <c r="I1992" s="89"/>
      <c r="J1992" s="89"/>
      <c r="K1992" s="89"/>
      <c r="L1992" s="89"/>
      <c r="M1992" s="89"/>
      <c r="N1992" s="89"/>
      <c r="O1992" s="89"/>
      <c r="P1992" s="89"/>
      <c r="Q1992" s="89"/>
      <c r="R1992" s="89"/>
      <c r="S1992" s="89"/>
      <c r="T1992" s="89"/>
      <c r="U1992" s="89"/>
      <c r="V1992" s="10" t="str">
        <f t="shared" si="248"/>
        <v>MISSING</v>
      </c>
      <c r="W1992" s="240" t="str">
        <f t="shared" si="249"/>
        <v xml:space="preserve"> </v>
      </c>
      <c r="X1992" s="88"/>
      <c r="Y1992" s="9" t="str">
        <f t="shared" si="250"/>
        <v>no</v>
      </c>
      <c r="Z1992" s="89"/>
      <c r="AA1992" s="89"/>
      <c r="AB1992" s="89"/>
      <c r="AC1992" s="89"/>
      <c r="AD1992" s="89"/>
      <c r="AE1992" s="89"/>
      <c r="AF1992" s="89"/>
      <c r="AG1992" s="89"/>
      <c r="AH1992" s="89"/>
      <c r="AI1992" s="89"/>
      <c r="AJ1992" s="89"/>
      <c r="AK1992" s="89"/>
      <c r="AL1992" s="89"/>
      <c r="AM1992" s="89"/>
      <c r="AN1992" s="239" t="str">
        <f t="shared" si="251"/>
        <v>MISSING</v>
      </c>
      <c r="AO1992" s="240" t="str">
        <f t="shared" si="252"/>
        <v xml:space="preserve"> </v>
      </c>
      <c r="AP1992" s="239" t="str">
        <f t="shared" si="253"/>
        <v>MISSING</v>
      </c>
      <c r="AQ1992" s="240" t="str">
        <f t="shared" si="254"/>
        <v/>
      </c>
      <c r="AR1992" s="107" t="str">
        <f t="shared" si="255"/>
        <v/>
      </c>
      <c r="AS1992" s="90"/>
    </row>
    <row r="1993" spans="2:45" x14ac:dyDescent="0.25">
      <c r="B1993" s="87"/>
      <c r="C1993" s="87"/>
      <c r="D1993" s="87"/>
      <c r="E1993" s="87"/>
      <c r="F1993" s="87"/>
      <c r="G1993" s="88"/>
      <c r="H1993" s="89"/>
      <c r="I1993" s="89"/>
      <c r="J1993" s="89"/>
      <c r="K1993" s="89"/>
      <c r="L1993" s="89"/>
      <c r="M1993" s="89"/>
      <c r="N1993" s="89"/>
      <c r="O1993" s="89"/>
      <c r="P1993" s="89"/>
      <c r="Q1993" s="89"/>
      <c r="R1993" s="89"/>
      <c r="S1993" s="89"/>
      <c r="T1993" s="89"/>
      <c r="U1993" s="89"/>
      <c r="V1993" s="10" t="str">
        <f t="shared" si="248"/>
        <v>MISSING</v>
      </c>
      <c r="W1993" s="240" t="str">
        <f t="shared" si="249"/>
        <v xml:space="preserve"> </v>
      </c>
      <c r="X1993" s="88"/>
      <c r="Y1993" s="9" t="str">
        <f t="shared" si="250"/>
        <v>no</v>
      </c>
      <c r="Z1993" s="89"/>
      <c r="AA1993" s="89"/>
      <c r="AB1993" s="89"/>
      <c r="AC1993" s="89"/>
      <c r="AD1993" s="89"/>
      <c r="AE1993" s="89"/>
      <c r="AF1993" s="89"/>
      <c r="AG1993" s="89"/>
      <c r="AH1993" s="89"/>
      <c r="AI1993" s="89"/>
      <c r="AJ1993" s="89"/>
      <c r="AK1993" s="89"/>
      <c r="AL1993" s="89"/>
      <c r="AM1993" s="89"/>
      <c r="AN1993" s="239" t="str">
        <f t="shared" si="251"/>
        <v>MISSING</v>
      </c>
      <c r="AO1993" s="240" t="str">
        <f t="shared" si="252"/>
        <v xml:space="preserve"> </v>
      </c>
      <c r="AP1993" s="239" t="str">
        <f t="shared" si="253"/>
        <v>MISSING</v>
      </c>
      <c r="AQ1993" s="240" t="str">
        <f t="shared" si="254"/>
        <v/>
      </c>
      <c r="AR1993" s="107" t="str">
        <f t="shared" si="255"/>
        <v/>
      </c>
      <c r="AS1993" s="90"/>
    </row>
    <row r="1994" spans="2:45" x14ac:dyDescent="0.25">
      <c r="B1994" s="87"/>
      <c r="C1994" s="87"/>
      <c r="D1994" s="87"/>
      <c r="E1994" s="87"/>
      <c r="F1994" s="87"/>
      <c r="G1994" s="88"/>
      <c r="H1994" s="89"/>
      <c r="I1994" s="89"/>
      <c r="J1994" s="89"/>
      <c r="K1994" s="89"/>
      <c r="L1994" s="89"/>
      <c r="M1994" s="89"/>
      <c r="N1994" s="89"/>
      <c r="O1994" s="89"/>
      <c r="P1994" s="89"/>
      <c r="Q1994" s="89"/>
      <c r="R1994" s="89"/>
      <c r="S1994" s="89"/>
      <c r="T1994" s="89"/>
      <c r="U1994" s="89"/>
      <c r="V1994" s="10" t="str">
        <f t="shared" si="248"/>
        <v>MISSING</v>
      </c>
      <c r="W1994" s="240" t="str">
        <f t="shared" si="249"/>
        <v xml:space="preserve"> </v>
      </c>
      <c r="X1994" s="88"/>
      <c r="Y1994" s="9" t="str">
        <f t="shared" si="250"/>
        <v>no</v>
      </c>
      <c r="Z1994" s="89"/>
      <c r="AA1994" s="89"/>
      <c r="AB1994" s="89"/>
      <c r="AC1994" s="89"/>
      <c r="AD1994" s="89"/>
      <c r="AE1994" s="89"/>
      <c r="AF1994" s="89"/>
      <c r="AG1994" s="89"/>
      <c r="AH1994" s="89"/>
      <c r="AI1994" s="89"/>
      <c r="AJ1994" s="89"/>
      <c r="AK1994" s="89"/>
      <c r="AL1994" s="89"/>
      <c r="AM1994" s="89"/>
      <c r="AN1994" s="239" t="str">
        <f t="shared" si="251"/>
        <v>MISSING</v>
      </c>
      <c r="AO1994" s="240" t="str">
        <f t="shared" si="252"/>
        <v xml:space="preserve"> </v>
      </c>
      <c r="AP1994" s="239" t="str">
        <f t="shared" si="253"/>
        <v>MISSING</v>
      </c>
      <c r="AQ1994" s="240" t="str">
        <f t="shared" si="254"/>
        <v/>
      </c>
      <c r="AR1994" s="107" t="str">
        <f t="shared" si="255"/>
        <v/>
      </c>
      <c r="AS1994" s="90"/>
    </row>
    <row r="1995" spans="2:45" x14ac:dyDescent="0.25">
      <c r="B1995" s="87"/>
      <c r="C1995" s="87"/>
      <c r="D1995" s="87"/>
      <c r="E1995" s="87"/>
      <c r="F1995" s="87"/>
      <c r="G1995" s="88"/>
      <c r="H1995" s="89"/>
      <c r="I1995" s="89"/>
      <c r="J1995" s="89"/>
      <c r="K1995" s="89"/>
      <c r="L1995" s="89"/>
      <c r="M1995" s="89"/>
      <c r="N1995" s="89"/>
      <c r="O1995" s="89"/>
      <c r="P1995" s="89"/>
      <c r="Q1995" s="89"/>
      <c r="R1995" s="89"/>
      <c r="S1995" s="89"/>
      <c r="T1995" s="89"/>
      <c r="U1995" s="89"/>
      <c r="V1995" s="10" t="str">
        <f t="shared" si="248"/>
        <v>MISSING</v>
      </c>
      <c r="W1995" s="240" t="str">
        <f t="shared" si="249"/>
        <v xml:space="preserve"> </v>
      </c>
      <c r="X1995" s="88"/>
      <c r="Y1995" s="9" t="str">
        <f t="shared" si="250"/>
        <v>no</v>
      </c>
      <c r="Z1995" s="89"/>
      <c r="AA1995" s="89"/>
      <c r="AB1995" s="89"/>
      <c r="AC1995" s="89"/>
      <c r="AD1995" s="89"/>
      <c r="AE1995" s="89"/>
      <c r="AF1995" s="89"/>
      <c r="AG1995" s="89"/>
      <c r="AH1995" s="89"/>
      <c r="AI1995" s="89"/>
      <c r="AJ1995" s="89"/>
      <c r="AK1995" s="89"/>
      <c r="AL1995" s="89"/>
      <c r="AM1995" s="89"/>
      <c r="AN1995" s="239" t="str">
        <f t="shared" si="251"/>
        <v>MISSING</v>
      </c>
      <c r="AO1995" s="240" t="str">
        <f t="shared" si="252"/>
        <v xml:space="preserve"> </v>
      </c>
      <c r="AP1995" s="239" t="str">
        <f t="shared" si="253"/>
        <v>MISSING</v>
      </c>
      <c r="AQ1995" s="240" t="str">
        <f t="shared" si="254"/>
        <v/>
      </c>
      <c r="AR1995" s="107" t="str">
        <f t="shared" si="255"/>
        <v/>
      </c>
      <c r="AS1995" s="90"/>
    </row>
    <row r="1996" spans="2:45" x14ac:dyDescent="0.25">
      <c r="B1996" s="87"/>
      <c r="C1996" s="87"/>
      <c r="D1996" s="87"/>
      <c r="E1996" s="87"/>
      <c r="F1996" s="87"/>
      <c r="G1996" s="88"/>
      <c r="H1996" s="89"/>
      <c r="I1996" s="89"/>
      <c r="J1996" s="89"/>
      <c r="K1996" s="89"/>
      <c r="L1996" s="89"/>
      <c r="M1996" s="89"/>
      <c r="N1996" s="89"/>
      <c r="O1996" s="89"/>
      <c r="P1996" s="89"/>
      <c r="Q1996" s="89"/>
      <c r="R1996" s="89"/>
      <c r="S1996" s="89"/>
      <c r="T1996" s="89"/>
      <c r="U1996" s="89"/>
      <c r="V1996" s="10" t="str">
        <f t="shared" si="248"/>
        <v>MISSING</v>
      </c>
      <c r="W1996" s="240" t="str">
        <f t="shared" si="249"/>
        <v xml:space="preserve"> </v>
      </c>
      <c r="X1996" s="88"/>
      <c r="Y1996" s="9" t="str">
        <f t="shared" si="250"/>
        <v>no</v>
      </c>
      <c r="Z1996" s="89"/>
      <c r="AA1996" s="89"/>
      <c r="AB1996" s="89"/>
      <c r="AC1996" s="89"/>
      <c r="AD1996" s="89"/>
      <c r="AE1996" s="89"/>
      <c r="AF1996" s="89"/>
      <c r="AG1996" s="89"/>
      <c r="AH1996" s="89"/>
      <c r="AI1996" s="89"/>
      <c r="AJ1996" s="89"/>
      <c r="AK1996" s="89"/>
      <c r="AL1996" s="89"/>
      <c r="AM1996" s="89"/>
      <c r="AN1996" s="239" t="str">
        <f t="shared" si="251"/>
        <v>MISSING</v>
      </c>
      <c r="AO1996" s="240" t="str">
        <f t="shared" si="252"/>
        <v xml:space="preserve"> </v>
      </c>
      <c r="AP1996" s="239" t="str">
        <f t="shared" si="253"/>
        <v>MISSING</v>
      </c>
      <c r="AQ1996" s="240" t="str">
        <f t="shared" si="254"/>
        <v/>
      </c>
      <c r="AR1996" s="107" t="str">
        <f t="shared" si="255"/>
        <v/>
      </c>
      <c r="AS1996" s="90"/>
    </row>
    <row r="1997" spans="2:45" x14ac:dyDescent="0.25">
      <c r="B1997" s="87"/>
      <c r="C1997" s="87"/>
      <c r="D1997" s="87"/>
      <c r="E1997" s="87"/>
      <c r="F1997" s="87"/>
      <c r="G1997" s="88"/>
      <c r="H1997" s="89"/>
      <c r="I1997" s="89"/>
      <c r="J1997" s="89"/>
      <c r="K1997" s="89"/>
      <c r="L1997" s="89"/>
      <c r="M1997" s="89"/>
      <c r="N1997" s="89"/>
      <c r="O1997" s="89"/>
      <c r="P1997" s="89"/>
      <c r="Q1997" s="89"/>
      <c r="R1997" s="89"/>
      <c r="S1997" s="89"/>
      <c r="T1997" s="89"/>
      <c r="U1997" s="89"/>
      <c r="V1997" s="10" t="str">
        <f t="shared" si="248"/>
        <v>MISSING</v>
      </c>
      <c r="W1997" s="240" t="str">
        <f t="shared" si="249"/>
        <v xml:space="preserve"> </v>
      </c>
      <c r="X1997" s="88"/>
      <c r="Y1997" s="9" t="str">
        <f t="shared" si="250"/>
        <v>no</v>
      </c>
      <c r="Z1997" s="89"/>
      <c r="AA1997" s="89"/>
      <c r="AB1997" s="89"/>
      <c r="AC1997" s="89"/>
      <c r="AD1997" s="89"/>
      <c r="AE1997" s="89"/>
      <c r="AF1997" s="89"/>
      <c r="AG1997" s="89"/>
      <c r="AH1997" s="89"/>
      <c r="AI1997" s="89"/>
      <c r="AJ1997" s="89"/>
      <c r="AK1997" s="89"/>
      <c r="AL1997" s="89"/>
      <c r="AM1997" s="89"/>
      <c r="AN1997" s="239" t="str">
        <f t="shared" si="251"/>
        <v>MISSING</v>
      </c>
      <c r="AO1997" s="240" t="str">
        <f t="shared" si="252"/>
        <v xml:space="preserve"> </v>
      </c>
      <c r="AP1997" s="239" t="str">
        <f t="shared" si="253"/>
        <v>MISSING</v>
      </c>
      <c r="AQ1997" s="240" t="str">
        <f t="shared" si="254"/>
        <v/>
      </c>
      <c r="AR1997" s="107" t="str">
        <f t="shared" si="255"/>
        <v/>
      </c>
      <c r="AS1997" s="90"/>
    </row>
    <row r="1998" spans="2:45" x14ac:dyDescent="0.25">
      <c r="B1998" s="87"/>
      <c r="C1998" s="87"/>
      <c r="D1998" s="87"/>
      <c r="E1998" s="87"/>
      <c r="F1998" s="87"/>
      <c r="G1998" s="88"/>
      <c r="H1998" s="89"/>
      <c r="I1998" s="89"/>
      <c r="J1998" s="89"/>
      <c r="K1998" s="89"/>
      <c r="L1998" s="89"/>
      <c r="M1998" s="89"/>
      <c r="N1998" s="89"/>
      <c r="O1998" s="89"/>
      <c r="P1998" s="89"/>
      <c r="Q1998" s="89"/>
      <c r="R1998" s="89"/>
      <c r="S1998" s="89"/>
      <c r="T1998" s="89"/>
      <c r="U1998" s="89"/>
      <c r="V1998" s="10" t="str">
        <f t="shared" si="248"/>
        <v>MISSING</v>
      </c>
      <c r="W1998" s="240" t="str">
        <f t="shared" si="249"/>
        <v xml:space="preserve"> </v>
      </c>
      <c r="X1998" s="88"/>
      <c r="Y1998" s="9" t="str">
        <f t="shared" si="250"/>
        <v>no</v>
      </c>
      <c r="Z1998" s="89"/>
      <c r="AA1998" s="89"/>
      <c r="AB1998" s="89"/>
      <c r="AC1998" s="89"/>
      <c r="AD1998" s="89"/>
      <c r="AE1998" s="89"/>
      <c r="AF1998" s="89"/>
      <c r="AG1998" s="89"/>
      <c r="AH1998" s="89"/>
      <c r="AI1998" s="89"/>
      <c r="AJ1998" s="89"/>
      <c r="AK1998" s="89"/>
      <c r="AL1998" s="89"/>
      <c r="AM1998" s="89"/>
      <c r="AN1998" s="239" t="str">
        <f t="shared" si="251"/>
        <v>MISSING</v>
      </c>
      <c r="AO1998" s="240" t="str">
        <f t="shared" si="252"/>
        <v xml:space="preserve"> </v>
      </c>
      <c r="AP1998" s="239" t="str">
        <f t="shared" si="253"/>
        <v>MISSING</v>
      </c>
      <c r="AQ1998" s="240" t="str">
        <f t="shared" si="254"/>
        <v/>
      </c>
      <c r="AR1998" s="107" t="str">
        <f t="shared" si="255"/>
        <v/>
      </c>
      <c r="AS1998" s="90"/>
    </row>
    <row r="1999" spans="2:45" x14ac:dyDescent="0.25">
      <c r="B1999" s="87"/>
      <c r="C1999" s="87"/>
      <c r="D1999" s="87"/>
      <c r="E1999" s="87"/>
      <c r="F1999" s="87"/>
      <c r="G1999" s="88"/>
      <c r="H1999" s="89"/>
      <c r="I1999" s="89"/>
      <c r="J1999" s="89"/>
      <c r="K1999" s="89"/>
      <c r="L1999" s="89"/>
      <c r="M1999" s="89"/>
      <c r="N1999" s="89"/>
      <c r="O1999" s="89"/>
      <c r="P1999" s="89"/>
      <c r="Q1999" s="89"/>
      <c r="R1999" s="89"/>
      <c r="S1999" s="89"/>
      <c r="T1999" s="89"/>
      <c r="U1999" s="89"/>
      <c r="V1999" s="10" t="str">
        <f t="shared" si="248"/>
        <v>MISSING</v>
      </c>
      <c r="W1999" s="240" t="str">
        <f t="shared" si="249"/>
        <v xml:space="preserve"> </v>
      </c>
      <c r="X1999" s="88"/>
      <c r="Y1999" s="9" t="str">
        <f t="shared" si="250"/>
        <v>no</v>
      </c>
      <c r="Z1999" s="89"/>
      <c r="AA1999" s="89"/>
      <c r="AB1999" s="89"/>
      <c r="AC1999" s="89"/>
      <c r="AD1999" s="89"/>
      <c r="AE1999" s="89"/>
      <c r="AF1999" s="89"/>
      <c r="AG1999" s="89"/>
      <c r="AH1999" s="89"/>
      <c r="AI1999" s="89"/>
      <c r="AJ1999" s="89"/>
      <c r="AK1999" s="89"/>
      <c r="AL1999" s="89"/>
      <c r="AM1999" s="89"/>
      <c r="AN1999" s="239" t="str">
        <f t="shared" si="251"/>
        <v>MISSING</v>
      </c>
      <c r="AO1999" s="240" t="str">
        <f t="shared" si="252"/>
        <v xml:space="preserve"> </v>
      </c>
      <c r="AP1999" s="239" t="str">
        <f t="shared" si="253"/>
        <v>MISSING</v>
      </c>
      <c r="AQ1999" s="240" t="str">
        <f t="shared" si="254"/>
        <v/>
      </c>
      <c r="AR1999" s="107" t="str">
        <f t="shared" si="255"/>
        <v/>
      </c>
      <c r="AS1999" s="90"/>
    </row>
    <row r="2000" spans="2:45" x14ac:dyDescent="0.25">
      <c r="B2000" s="87"/>
      <c r="C2000" s="87"/>
      <c r="D2000" s="87"/>
      <c r="E2000" s="87"/>
      <c r="F2000" s="87"/>
      <c r="G2000" s="88"/>
      <c r="H2000" s="89"/>
      <c r="I2000" s="89"/>
      <c r="J2000" s="89"/>
      <c r="K2000" s="89"/>
      <c r="L2000" s="89"/>
      <c r="M2000" s="89"/>
      <c r="N2000" s="89"/>
      <c r="O2000" s="89"/>
      <c r="P2000" s="89"/>
      <c r="Q2000" s="89"/>
      <c r="R2000" s="89"/>
      <c r="S2000" s="89"/>
      <c r="T2000" s="89"/>
      <c r="U2000" s="89"/>
      <c r="V2000" s="10" t="str">
        <f t="shared" si="248"/>
        <v>MISSING</v>
      </c>
      <c r="W2000" s="240" t="str">
        <f t="shared" si="249"/>
        <v xml:space="preserve"> </v>
      </c>
      <c r="X2000" s="88"/>
      <c r="Y2000" s="9" t="str">
        <f t="shared" si="250"/>
        <v>no</v>
      </c>
      <c r="Z2000" s="89"/>
      <c r="AA2000" s="89"/>
      <c r="AB2000" s="89"/>
      <c r="AC2000" s="89"/>
      <c r="AD2000" s="89"/>
      <c r="AE2000" s="89"/>
      <c r="AF2000" s="89"/>
      <c r="AG2000" s="89"/>
      <c r="AH2000" s="89"/>
      <c r="AI2000" s="89"/>
      <c r="AJ2000" s="89"/>
      <c r="AK2000" s="89"/>
      <c r="AL2000" s="89"/>
      <c r="AM2000" s="89"/>
      <c r="AN2000" s="239" t="str">
        <f t="shared" si="251"/>
        <v>MISSING</v>
      </c>
      <c r="AO2000" s="240" t="str">
        <f t="shared" si="252"/>
        <v xml:space="preserve"> </v>
      </c>
      <c r="AP2000" s="239" t="str">
        <f t="shared" si="253"/>
        <v>MISSING</v>
      </c>
      <c r="AQ2000" s="240" t="str">
        <f t="shared" si="254"/>
        <v/>
      </c>
      <c r="AR2000" s="107" t="str">
        <f t="shared" si="255"/>
        <v/>
      </c>
      <c r="AS2000" s="90"/>
    </row>
    <row r="2001" spans="2:45" x14ac:dyDescent="0.25">
      <c r="B2001" s="87"/>
      <c r="C2001" s="87"/>
      <c r="D2001" s="87"/>
      <c r="E2001" s="87"/>
      <c r="F2001" s="87"/>
      <c r="G2001" s="88"/>
      <c r="H2001" s="89"/>
      <c r="I2001" s="89"/>
      <c r="J2001" s="89"/>
      <c r="K2001" s="89"/>
      <c r="L2001" s="89"/>
      <c r="M2001" s="89"/>
      <c r="N2001" s="89"/>
      <c r="O2001" s="89"/>
      <c r="P2001" s="89"/>
      <c r="Q2001" s="89"/>
      <c r="R2001" s="89"/>
      <c r="S2001" s="89"/>
      <c r="T2001" s="89"/>
      <c r="U2001" s="89"/>
      <c r="V2001" s="10" t="str">
        <f t="shared" si="248"/>
        <v>MISSING</v>
      </c>
      <c r="W2001" s="240" t="str">
        <f t="shared" si="249"/>
        <v xml:space="preserve"> </v>
      </c>
      <c r="X2001" s="88"/>
      <c r="Y2001" s="9" t="str">
        <f t="shared" si="250"/>
        <v>no</v>
      </c>
      <c r="Z2001" s="89"/>
      <c r="AA2001" s="89"/>
      <c r="AB2001" s="89"/>
      <c r="AC2001" s="89"/>
      <c r="AD2001" s="89"/>
      <c r="AE2001" s="89"/>
      <c r="AF2001" s="89"/>
      <c r="AG2001" s="89"/>
      <c r="AH2001" s="89"/>
      <c r="AI2001" s="89"/>
      <c r="AJ2001" s="89"/>
      <c r="AK2001" s="89"/>
      <c r="AL2001" s="89"/>
      <c r="AM2001" s="89"/>
      <c r="AN2001" s="239" t="str">
        <f t="shared" si="251"/>
        <v>MISSING</v>
      </c>
      <c r="AO2001" s="240" t="str">
        <f t="shared" si="252"/>
        <v xml:space="preserve"> </v>
      </c>
      <c r="AP2001" s="239" t="str">
        <f t="shared" si="253"/>
        <v>MISSING</v>
      </c>
      <c r="AQ2001" s="240" t="str">
        <f t="shared" si="254"/>
        <v/>
      </c>
      <c r="AR2001" s="107" t="str">
        <f t="shared" si="255"/>
        <v/>
      </c>
      <c r="AS2001" s="90"/>
    </row>
    <row r="2002" spans="2:45" x14ac:dyDescent="0.25">
      <c r="B2002" s="87"/>
      <c r="C2002" s="87"/>
      <c r="D2002" s="87"/>
      <c r="E2002" s="87"/>
      <c r="F2002" s="87"/>
      <c r="G2002" s="88"/>
      <c r="H2002" s="89"/>
      <c r="I2002" s="89"/>
      <c r="J2002" s="89"/>
      <c r="K2002" s="89"/>
      <c r="L2002" s="89"/>
      <c r="M2002" s="89"/>
      <c r="N2002" s="89"/>
      <c r="O2002" s="89"/>
      <c r="P2002" s="89"/>
      <c r="Q2002" s="89"/>
      <c r="R2002" s="89"/>
      <c r="S2002" s="89"/>
      <c r="T2002" s="89"/>
      <c r="U2002" s="89"/>
      <c r="V2002" s="10" t="str">
        <f t="shared" si="248"/>
        <v>MISSING</v>
      </c>
      <c r="W2002" s="240" t="str">
        <f t="shared" si="249"/>
        <v xml:space="preserve"> </v>
      </c>
      <c r="X2002" s="88"/>
      <c r="Y2002" s="9" t="str">
        <f t="shared" si="250"/>
        <v>no</v>
      </c>
      <c r="Z2002" s="89"/>
      <c r="AA2002" s="89"/>
      <c r="AB2002" s="89"/>
      <c r="AC2002" s="89"/>
      <c r="AD2002" s="89"/>
      <c r="AE2002" s="89"/>
      <c r="AF2002" s="89"/>
      <c r="AG2002" s="89"/>
      <c r="AH2002" s="89"/>
      <c r="AI2002" s="89"/>
      <c r="AJ2002" s="89"/>
      <c r="AK2002" s="89"/>
      <c r="AL2002" s="89"/>
      <c r="AM2002" s="89"/>
      <c r="AN2002" s="239" t="str">
        <f t="shared" si="251"/>
        <v>MISSING</v>
      </c>
      <c r="AO2002" s="240" t="str">
        <f t="shared" si="252"/>
        <v xml:space="preserve"> </v>
      </c>
      <c r="AP2002" s="239" t="str">
        <f t="shared" si="253"/>
        <v>MISSING</v>
      </c>
      <c r="AQ2002" s="240" t="str">
        <f t="shared" si="254"/>
        <v/>
      </c>
      <c r="AR2002" s="107" t="str">
        <f t="shared" si="255"/>
        <v/>
      </c>
      <c r="AS2002" s="90"/>
    </row>
    <row r="2003" spans="2:45" x14ac:dyDescent="0.25">
      <c r="B2003" s="87"/>
      <c r="C2003" s="87"/>
      <c r="D2003" s="87"/>
      <c r="E2003" s="87"/>
      <c r="F2003" s="87"/>
      <c r="G2003" s="88"/>
      <c r="H2003" s="89"/>
      <c r="I2003" s="89"/>
      <c r="J2003" s="89"/>
      <c r="K2003" s="89"/>
      <c r="L2003" s="89"/>
      <c r="M2003" s="89"/>
      <c r="N2003" s="89"/>
      <c r="O2003" s="89"/>
      <c r="P2003" s="89"/>
      <c r="Q2003" s="89"/>
      <c r="R2003" s="89"/>
      <c r="S2003" s="89"/>
      <c r="T2003" s="89"/>
      <c r="U2003" s="89"/>
      <c r="V2003" s="10" t="str">
        <f t="shared" si="248"/>
        <v>MISSING</v>
      </c>
      <c r="W2003" s="240" t="str">
        <f t="shared" si="249"/>
        <v xml:space="preserve"> </v>
      </c>
      <c r="X2003" s="88"/>
      <c r="Y2003" s="9" t="str">
        <f t="shared" si="250"/>
        <v>no</v>
      </c>
      <c r="Z2003" s="89"/>
      <c r="AA2003" s="89"/>
      <c r="AB2003" s="89"/>
      <c r="AC2003" s="89"/>
      <c r="AD2003" s="89"/>
      <c r="AE2003" s="89"/>
      <c r="AF2003" s="89"/>
      <c r="AG2003" s="89"/>
      <c r="AH2003" s="89"/>
      <c r="AI2003" s="89"/>
      <c r="AJ2003" s="89"/>
      <c r="AK2003" s="89"/>
      <c r="AL2003" s="89"/>
      <c r="AM2003" s="89"/>
      <c r="AN2003" s="239" t="str">
        <f t="shared" si="251"/>
        <v>MISSING</v>
      </c>
      <c r="AO2003" s="240" t="str">
        <f t="shared" si="252"/>
        <v xml:space="preserve"> </v>
      </c>
      <c r="AP2003" s="239" t="str">
        <f t="shared" si="253"/>
        <v>MISSING</v>
      </c>
      <c r="AQ2003" s="240" t="str">
        <f t="shared" si="254"/>
        <v/>
      </c>
      <c r="AR2003" s="107" t="str">
        <f t="shared" si="255"/>
        <v/>
      </c>
      <c r="AS2003" s="90"/>
    </row>
  </sheetData>
  <sheetProtection algorithmName="SHA-512" hashValue="WVLTw56xJo6pz5UjvjK5zaoSkkXbhEl5UIcrsOwu06FzX3uudnVkmEEoCQbGMMXu19fcmlwTHwk8HPY5FvG+Fg==" saltValue="1/uILax3zgT4LJfQpG0Buw==" spinCount="100000" sheet="1" objects="1" scenarios="1"/>
  <mergeCells count="3">
    <mergeCell ref="H1:U1"/>
    <mergeCell ref="Z1:AM1"/>
    <mergeCell ref="C1:F1"/>
  </mergeCells>
  <dataValidations count="4">
    <dataValidation type="list" allowBlank="1" showInputMessage="1" showErrorMessage="1" sqref="C3:C2003">
      <formula1>$AY$4:$AY$5</formula1>
    </dataValidation>
    <dataValidation type="list" allowBlank="1" showInputMessage="1" showErrorMessage="1" sqref="E3:E2003">
      <formula1>$AY$8:$AY$17</formula1>
    </dataValidation>
    <dataValidation type="list" allowBlank="1" showInputMessage="1" showErrorMessage="1" sqref="F3:F2003">
      <formula1>$AY$20:$AY$27</formula1>
    </dataValidation>
    <dataValidation type="list" allowBlank="1" showInputMessage="1" showErrorMessage="1" sqref="D3:D2003">
      <formula1>$AY$30:$AY$35</formula1>
    </dataValidation>
  </dataValidations>
  <pageMargins left="0.7" right="0.7" top="0.75" bottom="0.75" header="0.3" footer="0.3"/>
  <pageSetup paperSize="9" orientation="portrait" r:id="rId1"/>
  <ignoredErrors>
    <ignoredError sqref="V3 V4:V200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H26" sqref="H26"/>
    </sheetView>
  </sheetViews>
  <sheetFormatPr defaultRowHeight="15" x14ac:dyDescent="0.25"/>
  <sheetData>
    <row r="1" spans="2:10" ht="21.75" thickBot="1" x14ac:dyDescent="0.4">
      <c r="B1" s="110" t="s">
        <v>31</v>
      </c>
      <c r="C1" s="111"/>
      <c r="D1" s="112"/>
      <c r="E1" s="113"/>
      <c r="F1" s="112"/>
      <c r="G1" s="113"/>
      <c r="H1" s="113"/>
      <c r="I1" s="113"/>
      <c r="J1" s="114"/>
    </row>
    <row r="2" spans="2:10" ht="64.5" thickBot="1" x14ac:dyDescent="0.3">
      <c r="B2" s="115"/>
      <c r="C2" s="116"/>
      <c r="D2" s="117"/>
      <c r="E2" s="118" t="s">
        <v>32</v>
      </c>
      <c r="F2" s="118" t="s">
        <v>33</v>
      </c>
      <c r="G2" s="119" t="s">
        <v>34</v>
      </c>
      <c r="H2" s="118" t="s">
        <v>35</v>
      </c>
      <c r="I2" s="120" t="s">
        <v>36</v>
      </c>
      <c r="J2" s="231" t="s">
        <v>147</v>
      </c>
    </row>
    <row r="3" spans="2:10" x14ac:dyDescent="0.25">
      <c r="B3" s="121"/>
      <c r="C3" s="122"/>
      <c r="D3" s="122"/>
      <c r="E3" s="123"/>
      <c r="F3" s="124"/>
      <c r="G3" s="124"/>
      <c r="H3" s="125"/>
      <c r="I3" s="126"/>
      <c r="J3" s="126"/>
    </row>
    <row r="4" spans="2:10" x14ac:dyDescent="0.25">
      <c r="B4" s="127" t="s">
        <v>37</v>
      </c>
      <c r="C4" s="122"/>
      <c r="D4" s="122"/>
      <c r="E4" s="126">
        <f>'Descriptives-Before'!T5</f>
        <v>38</v>
      </c>
      <c r="F4" s="128">
        <f>'Descriptives-After'!T5</f>
        <v>38</v>
      </c>
      <c r="G4" s="128"/>
      <c r="H4" s="129"/>
      <c r="I4" s="126"/>
      <c r="J4" s="126"/>
    </row>
    <row r="5" spans="2:10" x14ac:dyDescent="0.25">
      <c r="B5" s="127"/>
      <c r="C5" s="122"/>
      <c r="D5" s="122"/>
      <c r="E5" s="126"/>
      <c r="F5" s="128"/>
      <c r="G5" s="128"/>
      <c r="H5" s="129"/>
      <c r="I5" s="126"/>
      <c r="J5" s="126"/>
    </row>
    <row r="6" spans="2:10" x14ac:dyDescent="0.25">
      <c r="B6" s="127" t="s">
        <v>38</v>
      </c>
      <c r="C6" s="122"/>
      <c r="D6" s="122"/>
      <c r="E6" s="130">
        <f>COUNTIF(Data!W:W,"Low")/E4</f>
        <v>0.21052631578947367</v>
      </c>
      <c r="F6" s="130">
        <f>COUNTIF(Data!AO:AO,"Low")/F4</f>
        <v>0.10526315789473684</v>
      </c>
      <c r="G6" s="131"/>
      <c r="H6" s="129"/>
      <c r="I6" s="126"/>
      <c r="J6" s="126"/>
    </row>
    <row r="7" spans="2:10" x14ac:dyDescent="0.25">
      <c r="B7" s="127" t="s">
        <v>39</v>
      </c>
      <c r="C7" s="122"/>
      <c r="D7" s="122"/>
      <c r="E7" s="130">
        <f>COUNTIF(Data!W:W,"Moderate")/E4</f>
        <v>0.71052631578947367</v>
      </c>
      <c r="F7" s="130">
        <f>COUNTIF(Data!AO:AO,"Moderate")/F4</f>
        <v>0.78947368421052633</v>
      </c>
      <c r="G7" s="131"/>
      <c r="H7" s="129"/>
      <c r="I7" s="126"/>
      <c r="J7" s="126"/>
    </row>
    <row r="8" spans="2:10" x14ac:dyDescent="0.25">
      <c r="B8" s="127" t="s">
        <v>40</v>
      </c>
      <c r="C8" s="122"/>
      <c r="D8" s="122"/>
      <c r="E8" s="130">
        <f>COUNTIF(Data!W:W,"High")/E4</f>
        <v>7.8947368421052627E-2</v>
      </c>
      <c r="F8" s="130">
        <f>COUNTIF(Data!AO:AO,"High")/F4</f>
        <v>0.10526315789473684</v>
      </c>
      <c r="G8" s="131"/>
      <c r="H8" s="129"/>
      <c r="I8" s="126"/>
      <c r="J8" s="126"/>
    </row>
    <row r="9" spans="2:10" x14ac:dyDescent="0.25">
      <c r="B9" s="121"/>
      <c r="C9" s="122"/>
      <c r="D9" s="122"/>
      <c r="E9" s="132"/>
      <c r="F9" s="128"/>
      <c r="G9" s="133"/>
      <c r="H9" s="125"/>
      <c r="I9" s="126"/>
      <c r="J9" s="126"/>
    </row>
    <row r="10" spans="2:10" x14ac:dyDescent="0.25">
      <c r="B10" s="127" t="s">
        <v>41</v>
      </c>
      <c r="C10" s="122"/>
      <c r="D10" s="122"/>
      <c r="E10" s="132">
        <f>'Descriptives-Before'!T7</f>
        <v>49.748313090418357</v>
      </c>
      <c r="F10" s="128">
        <f>'Descriptives-After'!T7</f>
        <v>51.885964912280699</v>
      </c>
      <c r="G10" s="134">
        <f>'Descriptives-Change'!T7</f>
        <v>2.1376518218623479</v>
      </c>
      <c r="H10" s="135" t="str">
        <f>'Descriptives-Change'!U7</f>
        <v>Yes</v>
      </c>
      <c r="I10" s="136" t="str">
        <f>'Descriptives-Change'!V7</f>
        <v>Yes</v>
      </c>
      <c r="J10" s="137" t="str">
        <f>'Descriptives-Change'!W7</f>
        <v>p&lt;0.05</v>
      </c>
    </row>
    <row r="11" spans="2:10" x14ac:dyDescent="0.25">
      <c r="B11" s="127" t="s">
        <v>42</v>
      </c>
      <c r="C11" s="122"/>
      <c r="D11" s="122"/>
      <c r="E11" s="132">
        <f>'Descriptives-Before'!T8</f>
        <v>8.705946696654177</v>
      </c>
      <c r="F11" s="132">
        <f>'Descriptives-After'!T8</f>
        <v>8.0756750902021857</v>
      </c>
      <c r="G11" s="132">
        <f>_xlfn.STDEV.P(Data!AP3:AP2003)</f>
        <v>2.5602006144349048</v>
      </c>
      <c r="H11" s="138"/>
      <c r="I11" s="126"/>
      <c r="J11" s="126"/>
    </row>
    <row r="12" spans="2:10" x14ac:dyDescent="0.25">
      <c r="B12" s="127"/>
      <c r="C12" s="122"/>
      <c r="D12" s="122"/>
      <c r="E12" s="132"/>
      <c r="F12" s="128"/>
      <c r="G12" s="134"/>
      <c r="H12" s="138"/>
      <c r="I12" s="126"/>
      <c r="J12" s="126"/>
    </row>
    <row r="13" spans="2:10" x14ac:dyDescent="0.25">
      <c r="B13" s="127"/>
      <c r="C13" s="122"/>
      <c r="D13" s="133"/>
      <c r="E13" s="132"/>
      <c r="F13" s="145"/>
      <c r="G13" s="134"/>
      <c r="H13" s="138"/>
      <c r="I13" s="126"/>
      <c r="J13" s="126"/>
    </row>
    <row r="14" spans="2:10" x14ac:dyDescent="0.25">
      <c r="B14" s="127"/>
      <c r="C14" s="122"/>
      <c r="D14" s="133"/>
      <c r="E14" s="132"/>
      <c r="F14" s="145"/>
      <c r="G14" s="134"/>
      <c r="H14" s="138"/>
      <c r="I14" s="126"/>
      <c r="J14" s="126"/>
    </row>
    <row r="15" spans="2:10" x14ac:dyDescent="0.25">
      <c r="B15" s="127" t="s">
        <v>43</v>
      </c>
      <c r="C15" s="146" t="s">
        <v>44</v>
      </c>
      <c r="D15" s="133"/>
      <c r="E15" s="132">
        <f>'Descriptives-Before'!T10</f>
        <v>56.142857142857146</v>
      </c>
      <c r="F15" s="145">
        <f>'Descriptives-After'!T10</f>
        <v>59.571428571428569</v>
      </c>
      <c r="G15" s="134">
        <f t="shared" ref="G15:G23" si="0">F15-E15</f>
        <v>3.4285714285714235</v>
      </c>
      <c r="H15" s="135" t="str">
        <f t="shared" ref="H15:H23" si="1">IF(G15&gt;0,"Yes","No")</f>
        <v>Yes</v>
      </c>
      <c r="I15" s="126"/>
      <c r="J15" s="126"/>
    </row>
    <row r="16" spans="2:10" x14ac:dyDescent="0.25">
      <c r="B16" s="127"/>
      <c r="C16" s="146" t="s">
        <v>45</v>
      </c>
      <c r="D16" s="133"/>
      <c r="E16" s="132">
        <f>'Descriptives-Before'!T11</f>
        <v>48.833333333333336</v>
      </c>
      <c r="F16" s="145">
        <f>'Descriptives-After'!T11</f>
        <v>52.666666666666664</v>
      </c>
      <c r="G16" s="134">
        <f t="shared" si="0"/>
        <v>3.8333333333333286</v>
      </c>
      <c r="H16" s="135" t="str">
        <f t="shared" si="1"/>
        <v>Yes</v>
      </c>
      <c r="I16" s="126"/>
      <c r="J16" s="126"/>
    </row>
    <row r="17" spans="2:10" x14ac:dyDescent="0.25">
      <c r="B17" s="127"/>
      <c r="C17" s="146" t="s">
        <v>46</v>
      </c>
      <c r="D17" s="133"/>
      <c r="E17" s="132">
        <f>'Descriptives-Before'!T12</f>
        <v>36.02051282051282</v>
      </c>
      <c r="F17" s="145">
        <f>'Descriptives-After'!T12</f>
        <v>37.566666666666663</v>
      </c>
      <c r="G17" s="134">
        <f t="shared" si="0"/>
        <v>1.5461538461538424</v>
      </c>
      <c r="H17" s="135" t="str">
        <f t="shared" si="1"/>
        <v>Yes</v>
      </c>
      <c r="I17" s="126"/>
      <c r="J17" s="126"/>
    </row>
    <row r="18" spans="2:10" x14ac:dyDescent="0.25">
      <c r="B18" s="127"/>
      <c r="C18" s="146" t="s">
        <v>47</v>
      </c>
      <c r="D18" s="133"/>
      <c r="E18" s="132">
        <f>'Descriptives-Before'!T13</f>
        <v>49.916666666666664</v>
      </c>
      <c r="F18" s="145">
        <f>'Descriptives-After'!T13</f>
        <v>51.229166666666671</v>
      </c>
      <c r="G18" s="134">
        <f t="shared" si="0"/>
        <v>1.3125000000000071</v>
      </c>
      <c r="H18" s="135" t="str">
        <f t="shared" si="1"/>
        <v>Yes</v>
      </c>
      <c r="I18" s="126"/>
      <c r="J18" s="126"/>
    </row>
    <row r="19" spans="2:10" x14ac:dyDescent="0.25">
      <c r="B19" s="127"/>
      <c r="C19" s="146" t="s">
        <v>48</v>
      </c>
      <c r="D19" s="133"/>
      <c r="E19" s="132">
        <f>'Descriptives-Before'!T14</f>
        <v>55</v>
      </c>
      <c r="F19" s="145">
        <f>'Descriptives-After'!T14</f>
        <v>56</v>
      </c>
      <c r="G19" s="134">
        <f t="shared" si="0"/>
        <v>1</v>
      </c>
      <c r="H19" s="135" t="str">
        <f t="shared" si="1"/>
        <v>Yes</v>
      </c>
      <c r="I19" s="126"/>
      <c r="J19" s="126"/>
    </row>
    <row r="20" spans="2:10" x14ac:dyDescent="0.25">
      <c r="B20" s="127"/>
      <c r="C20" s="146" t="s">
        <v>49</v>
      </c>
      <c r="D20" s="133"/>
      <c r="E20" s="132">
        <f>'Descriptives-Before'!T15</f>
        <v>49.166666666666664</v>
      </c>
      <c r="F20" s="145">
        <f>'Descriptives-After'!T15</f>
        <v>50.833333333333336</v>
      </c>
      <c r="G20" s="134">
        <f t="shared" si="0"/>
        <v>1.6666666666666714</v>
      </c>
      <c r="H20" s="135" t="str">
        <f t="shared" si="1"/>
        <v>Yes</v>
      </c>
      <c r="I20" s="126"/>
      <c r="J20" s="126"/>
    </row>
    <row r="21" spans="2:10" x14ac:dyDescent="0.25">
      <c r="B21" s="127"/>
      <c r="C21" s="122"/>
      <c r="D21" s="133"/>
      <c r="E21" s="132"/>
      <c r="F21" s="145"/>
      <c r="G21" s="134"/>
      <c r="H21" s="138"/>
      <c r="I21" s="126"/>
      <c r="J21" s="126"/>
    </row>
    <row r="22" spans="2:10" x14ac:dyDescent="0.25">
      <c r="B22" s="127" t="s">
        <v>50</v>
      </c>
      <c r="C22" s="147" t="s">
        <v>51</v>
      </c>
      <c r="D22" s="133"/>
      <c r="E22" s="132">
        <f>'Descriptives-Before'!T17</f>
        <v>50.725490196078425</v>
      </c>
      <c r="F22" s="145">
        <f>'Descriptives-After'!T17</f>
        <v>52.931372549019606</v>
      </c>
      <c r="G22" s="134">
        <f t="shared" si="0"/>
        <v>2.2058823529411811</v>
      </c>
      <c r="H22" s="135" t="str">
        <f t="shared" si="1"/>
        <v>Yes</v>
      </c>
      <c r="I22" s="126"/>
      <c r="J22" s="126"/>
    </row>
    <row r="23" spans="2:10" x14ac:dyDescent="0.25">
      <c r="B23" s="121"/>
      <c r="C23" s="147" t="s">
        <v>52</v>
      </c>
      <c r="D23" s="133"/>
      <c r="E23" s="132">
        <f>'Descriptives-Before'!T18</f>
        <v>48.957264957264954</v>
      </c>
      <c r="F23" s="145">
        <f>'Descriptives-After'!T18</f>
        <v>51.039682539682545</v>
      </c>
      <c r="G23" s="134">
        <f t="shared" si="0"/>
        <v>2.082417582417591</v>
      </c>
      <c r="H23" s="135" t="str">
        <f t="shared" si="1"/>
        <v>Yes</v>
      </c>
      <c r="I23" s="126"/>
      <c r="J23" s="126"/>
    </row>
    <row r="24" spans="2:10" ht="15.75" thickBot="1" x14ac:dyDescent="0.3">
      <c r="B24" s="142"/>
      <c r="C24" s="143"/>
      <c r="D24" s="148"/>
      <c r="E24" s="144"/>
      <c r="F24" s="149"/>
      <c r="G24" s="148"/>
      <c r="H24" s="150"/>
      <c r="I24" s="150"/>
      <c r="J24" s="150"/>
    </row>
    <row r="25" spans="2:10" x14ac:dyDescent="0.25">
      <c r="B25" s="139" t="s">
        <v>143</v>
      </c>
      <c r="C25" s="140"/>
      <c r="D25" s="140"/>
      <c r="E25" s="140"/>
      <c r="F25" s="141"/>
      <c r="G25" s="218"/>
      <c r="H25" s="228">
        <f>COUNTIF(Data!AQ3:AQ2003,"=yes")</f>
        <v>15</v>
      </c>
      <c r="I25" s="230">
        <f>100*H25/'Wilcoxon signed rank test'!$P$13</f>
        <v>39.473684210526315</v>
      </c>
      <c r="J25" s="225" t="s">
        <v>146</v>
      </c>
    </row>
    <row r="26" spans="2:10" x14ac:dyDescent="0.25">
      <c r="B26" s="127" t="s">
        <v>144</v>
      </c>
      <c r="C26" s="122"/>
      <c r="D26" s="122"/>
      <c r="E26" s="122"/>
      <c r="F26" s="221"/>
      <c r="G26" s="219"/>
      <c r="H26" s="229">
        <f>COUNTIF(Data!AR4:AR2003,"=yes")</f>
        <v>2</v>
      </c>
      <c r="I26" s="230">
        <f>100*H26/'Wilcoxon signed rank test'!$P$13</f>
        <v>5.2631578947368425</v>
      </c>
      <c r="J26" s="226" t="s">
        <v>146</v>
      </c>
    </row>
    <row r="27" spans="2:10" ht="15.75" thickBot="1" x14ac:dyDescent="0.3">
      <c r="B27" s="142"/>
      <c r="C27" s="143"/>
      <c r="D27" s="143"/>
      <c r="E27" s="143"/>
      <c r="F27" s="222"/>
      <c r="G27" s="220"/>
      <c r="H27" s="223"/>
      <c r="I27" s="224"/>
      <c r="J27" s="227"/>
    </row>
  </sheetData>
  <sheetProtection algorithmName="SHA-512" hashValue="C+JMLxsju0d8IjOy8ySZtaLWPZirzw9K40sOXUHtypyvNasq0eTuR5ifWr5XHVT8I06KBrTY/G4T6Qv6vl4XEQ==" saltValue="dNd5KoaJQ3Q6+m+1FYAPZ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T27" sqref="T27"/>
    </sheetView>
  </sheetViews>
  <sheetFormatPr defaultRowHeight="15" x14ac:dyDescent="0.25"/>
  <cols>
    <col min="2" max="2" width="11.7109375" customWidth="1"/>
    <col min="3" max="3" width="14.5703125" customWidth="1"/>
  </cols>
  <sheetData>
    <row r="1" spans="2:20" ht="21" thickBot="1" x14ac:dyDescent="0.35">
      <c r="B1" s="151" t="s">
        <v>31</v>
      </c>
      <c r="C1" s="152"/>
      <c r="D1" s="153"/>
      <c r="E1" s="153"/>
      <c r="F1" s="153"/>
      <c r="G1" s="153"/>
      <c r="H1" s="153"/>
      <c r="I1" s="153"/>
      <c r="J1" s="153"/>
      <c r="K1" s="153"/>
      <c r="L1" s="154"/>
      <c r="M1" s="154"/>
      <c r="N1" s="154"/>
      <c r="O1" s="154"/>
      <c r="P1" s="154"/>
      <c r="Q1" s="154"/>
      <c r="R1" s="154"/>
      <c r="S1" s="155"/>
      <c r="T1" s="155"/>
    </row>
    <row r="2" spans="2:20" ht="78" x14ac:dyDescent="0.25">
      <c r="B2" s="156"/>
      <c r="C2" s="157"/>
      <c r="D2" s="158"/>
      <c r="E2" s="159" t="s">
        <v>7</v>
      </c>
      <c r="F2" s="159" t="s">
        <v>8</v>
      </c>
      <c r="G2" s="159" t="s">
        <v>9</v>
      </c>
      <c r="H2" s="159" t="s">
        <v>10</v>
      </c>
      <c r="I2" s="159" t="s">
        <v>11</v>
      </c>
      <c r="J2" s="159" t="s">
        <v>12</v>
      </c>
      <c r="K2" s="159" t="s">
        <v>13</v>
      </c>
      <c r="L2" s="159" t="s">
        <v>14</v>
      </c>
      <c r="M2" s="159" t="s">
        <v>15</v>
      </c>
      <c r="N2" s="159" t="s">
        <v>16</v>
      </c>
      <c r="O2" s="159" t="s">
        <v>17</v>
      </c>
      <c r="P2" s="159" t="s">
        <v>18</v>
      </c>
      <c r="Q2" s="159" t="s">
        <v>19</v>
      </c>
      <c r="R2" s="159" t="s">
        <v>20</v>
      </c>
      <c r="S2" s="157"/>
      <c r="T2" s="160" t="s">
        <v>53</v>
      </c>
    </row>
    <row r="3" spans="2:20" x14ac:dyDescent="0.25">
      <c r="B3" s="161"/>
      <c r="C3" s="162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2"/>
      <c r="T3" s="165"/>
    </row>
    <row r="4" spans="2:20" x14ac:dyDescent="0.25">
      <c r="B4" s="166"/>
      <c r="C4" s="16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/>
      <c r="T4" s="169"/>
    </row>
    <row r="5" spans="2:20" x14ac:dyDescent="0.25">
      <c r="B5" s="170" t="s">
        <v>37</v>
      </c>
      <c r="C5" s="167"/>
      <c r="D5" s="90"/>
      <c r="E5" s="167">
        <f>COUNT(Data!H$3:H$2003)</f>
        <v>40</v>
      </c>
      <c r="F5" s="167">
        <f>COUNT(Data!I$3:I$2003)</f>
        <v>38</v>
      </c>
      <c r="G5" s="167">
        <f>COUNT(Data!J$3:J$2003)</f>
        <v>40</v>
      </c>
      <c r="H5" s="167">
        <f>COUNT(Data!K$3:K$2003)</f>
        <v>40</v>
      </c>
      <c r="I5" s="167">
        <f>COUNT(Data!L$3:L$2003)</f>
        <v>40</v>
      </c>
      <c r="J5" s="167">
        <f>COUNT(Data!M$3:M$2003)</f>
        <v>38</v>
      </c>
      <c r="K5" s="167">
        <f>COUNT(Data!N$3:N$2003)</f>
        <v>40</v>
      </c>
      <c r="L5" s="167">
        <f>COUNT(Data!O$3:O$2003)</f>
        <v>40</v>
      </c>
      <c r="M5" s="167">
        <f>COUNT(Data!P$3:P$2003)</f>
        <v>38</v>
      </c>
      <c r="N5" s="167">
        <f>COUNT(Data!Q$3:Q$2003)</f>
        <v>38</v>
      </c>
      <c r="O5" s="167">
        <f>COUNT(Data!R$3:R$2003)</f>
        <v>38</v>
      </c>
      <c r="P5" s="167">
        <f>COUNT(Data!S$3:S$2003)</f>
        <v>38</v>
      </c>
      <c r="Q5" s="167">
        <f>COUNT(Data!T$3:T$2003)</f>
        <v>38</v>
      </c>
      <c r="R5" s="167">
        <f>COUNT(Data!U$3:U$2003)</f>
        <v>36</v>
      </c>
      <c r="S5" s="167"/>
      <c r="T5" s="169">
        <f>COUNT(Data!V$3:V$2003)</f>
        <v>38</v>
      </c>
    </row>
    <row r="6" spans="2:20" x14ac:dyDescent="0.25">
      <c r="B6" s="166"/>
      <c r="C6" s="167"/>
      <c r="D6" s="90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9"/>
    </row>
    <row r="7" spans="2:20" x14ac:dyDescent="0.25">
      <c r="B7" s="170" t="s">
        <v>54</v>
      </c>
      <c r="C7" s="167"/>
      <c r="D7" s="90"/>
      <c r="E7" s="171">
        <f>AVERAGE(Data!H3:H2003)</f>
        <v>3.25</v>
      </c>
      <c r="F7" s="171">
        <f>AVERAGE(Data!I3:I2003)</f>
        <v>3.8684210526315788</v>
      </c>
      <c r="G7" s="171">
        <f>AVERAGE(Data!J3:J2003)</f>
        <v>3.5</v>
      </c>
      <c r="H7" s="171">
        <f>AVERAGE(Data!K3:K2003)</f>
        <v>3.5750000000000002</v>
      </c>
      <c r="I7" s="171">
        <f>AVERAGE(Data!L3:L2003)</f>
        <v>3.6</v>
      </c>
      <c r="J7" s="171">
        <f>AVERAGE(Data!M3:M2003)</f>
        <v>3.6315789473684212</v>
      </c>
      <c r="K7" s="171">
        <f>AVERAGE(Data!N3:N2003)</f>
        <v>3.55</v>
      </c>
      <c r="L7" s="171">
        <f>AVERAGE(Data!O3:O2003)</f>
        <v>3.75</v>
      </c>
      <c r="M7" s="171">
        <f>AVERAGE(Data!P3:P2003)</f>
        <v>3.263157894736842</v>
      </c>
      <c r="N7" s="171">
        <f>AVERAGE(Data!Q3:Q2003)</f>
        <v>3.5789473684210527</v>
      </c>
      <c r="O7" s="171">
        <f>AVERAGE(Data!R3:R2003)</f>
        <v>3.3684210526315788</v>
      </c>
      <c r="P7" s="171">
        <f>AVERAGE(Data!S3:S2003)</f>
        <v>3.5</v>
      </c>
      <c r="Q7" s="171">
        <f>AVERAGE(Data!T3:T2003)</f>
        <v>3.4473684210526314</v>
      </c>
      <c r="R7" s="171">
        <f>AVERAGE(Data!U3:U2003)</f>
        <v>3.5833333333333335</v>
      </c>
      <c r="S7" s="167"/>
      <c r="T7" s="172">
        <f>AVERAGE(Data!V3:V2003)</f>
        <v>49.748313090418357</v>
      </c>
    </row>
    <row r="8" spans="2:20" x14ac:dyDescent="0.25">
      <c r="B8" s="170" t="s">
        <v>42</v>
      </c>
      <c r="C8" s="167"/>
      <c r="D8" s="90"/>
      <c r="E8" s="171">
        <f>_xlfn.STDEV.S(Data!H3:H2003)</f>
        <v>0.63042517195611525</v>
      </c>
      <c r="F8" s="171">
        <f>_xlfn.STDEV.S(Data!I3:I2003)</f>
        <v>0.6225949458290162</v>
      </c>
      <c r="G8" s="171">
        <f>_xlfn.STDEV.S(Data!J3:J2003)</f>
        <v>0.67936622048675743</v>
      </c>
      <c r="H8" s="171">
        <f>_xlfn.STDEV.S(Data!K3:K2003)</f>
        <v>0.71207533453370053</v>
      </c>
      <c r="I8" s="171">
        <f>_xlfn.STDEV.S(Data!L3:L2003)</f>
        <v>0.67177529820770565</v>
      </c>
      <c r="J8" s="171">
        <f>_xlfn.STDEV.S(Data!M3:M2003)</f>
        <v>0.88290223607357998</v>
      </c>
      <c r="K8" s="171">
        <f>_xlfn.STDEV.S(Data!N3:N2003)</f>
        <v>0.67747646377889648</v>
      </c>
      <c r="L8" s="171">
        <f>_xlfn.STDEV.S(Data!O3:O2003)</f>
        <v>0.83971912275963156</v>
      </c>
      <c r="M8" s="171">
        <f>_xlfn.STDEV.S(Data!P3:P2003)</f>
        <v>0.72351284664497317</v>
      </c>
      <c r="N8" s="171">
        <f>_xlfn.STDEV.S(Data!Q3:Q2003)</f>
        <v>0.82630990022454842</v>
      </c>
      <c r="O8" s="171">
        <f>_xlfn.STDEV.S(Data!R3:R2003)</f>
        <v>0.94213824175215166</v>
      </c>
      <c r="P8" s="171">
        <f>_xlfn.STDEV.S(Data!S3:S2003)</f>
        <v>0.92268702784386825</v>
      </c>
      <c r="Q8" s="171">
        <f>_xlfn.STDEV.S(Data!T3:T2003)</f>
        <v>0.60168090766742255</v>
      </c>
      <c r="R8" s="171">
        <f>_xlfn.STDEV.S(Data!U3:U2003)</f>
        <v>0.80622577482985502</v>
      </c>
      <c r="S8" s="167"/>
      <c r="T8" s="172">
        <f>_xlfn.STDEV.P(Data!V4:V2004)</f>
        <v>8.705946696654177</v>
      </c>
    </row>
    <row r="9" spans="2:20" x14ac:dyDescent="0.25">
      <c r="B9" s="170"/>
      <c r="C9" s="167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67"/>
      <c r="T9" s="172"/>
    </row>
    <row r="10" spans="2:20" x14ac:dyDescent="0.25">
      <c r="B10" s="170" t="s">
        <v>43</v>
      </c>
      <c r="C10" s="173" t="s">
        <v>44</v>
      </c>
      <c r="D10" s="171"/>
      <c r="E10" s="171">
        <f>AVERAGEIF(Data!$D$3:$D$2003,"13-15",Data!H$3:H$2003)</f>
        <v>3.7142857142857144</v>
      </c>
      <c r="F10" s="171">
        <f>AVERAGEIF(Data!$D$3:$D$2003,"13-15",Data!I$3:I$2003)</f>
        <v>4.2857142857142856</v>
      </c>
      <c r="G10" s="171">
        <f>AVERAGEIF(Data!$D$3:$D$2003,"13-15",Data!J$3:J$2003)</f>
        <v>3.8571428571428572</v>
      </c>
      <c r="H10" s="171">
        <f>AVERAGEIF(Data!$D$3:$D$2003,"13-15",Data!K$3:K$2003)</f>
        <v>4.1428571428571432</v>
      </c>
      <c r="I10" s="171">
        <f>AVERAGEIF(Data!$D$3:$D$2003,"13-15",Data!L$3:L$2003)</f>
        <v>3.8571428571428572</v>
      </c>
      <c r="J10" s="171">
        <f>AVERAGEIF(Data!$D$3:$D$2003,"13-15",Data!M$3:M$2003)</f>
        <v>4.4285714285714288</v>
      </c>
      <c r="K10" s="171">
        <f>AVERAGEIF(Data!$D$3:$D$2003,"13-15",Data!N$3:N$2003)</f>
        <v>3.8571428571428572</v>
      </c>
      <c r="L10" s="171">
        <f>AVERAGEIF(Data!$D$3:$D$2003,"13-15",Data!O$3:O$2003)</f>
        <v>4.2857142857142856</v>
      </c>
      <c r="M10" s="171">
        <f>AVERAGEIF(Data!$D$3:$D$2003,"13-15",Data!P$3:P$2003)</f>
        <v>3.7142857142857144</v>
      </c>
      <c r="N10" s="171">
        <f>AVERAGEIF(Data!$D$3:$D$2003,"13-15",Data!Q$3:Q$2003)</f>
        <v>4.2857142857142856</v>
      </c>
      <c r="O10" s="171">
        <f>AVERAGEIF(Data!$D$3:$D$2003,"13-15",Data!R$3:R$2003)</f>
        <v>3.8571428571428572</v>
      </c>
      <c r="P10" s="171">
        <f>AVERAGEIF(Data!$D$3:$D$2003,"13-15",Data!S$3:S$2003)</f>
        <v>4.1428571428571432</v>
      </c>
      <c r="Q10" s="171">
        <f>AVERAGEIF(Data!$D$3:$D$2003,"13-15",Data!T$3:T$2003)</f>
        <v>3.5714285714285716</v>
      </c>
      <c r="R10" s="171">
        <f>AVERAGEIF(Data!$D$3:$D$2003,"13-15",Data!U$3:U$2003)</f>
        <v>4.1428571428571432</v>
      </c>
      <c r="S10" s="167"/>
      <c r="T10" s="174">
        <f>AVERAGEIF(Data!$D$3:$D$2003,"13-15",Data!V$3:V$2003)</f>
        <v>56.142857142857146</v>
      </c>
    </row>
    <row r="11" spans="2:20" x14ac:dyDescent="0.25">
      <c r="B11" s="170"/>
      <c r="C11" s="173" t="s">
        <v>45</v>
      </c>
      <c r="D11" s="171"/>
      <c r="E11" s="171">
        <f>AVERAGEIF(Data!$D$3:$D$2003,"16-24",Data!H$3:H$2003)</f>
        <v>3.3333333333333335</v>
      </c>
      <c r="F11" s="171">
        <f>AVERAGEIF(Data!$D$3:$D$2003,"16-24",Data!I$3:I$2003)</f>
        <v>3.6666666666666665</v>
      </c>
      <c r="G11" s="171">
        <f>AVERAGEIF(Data!$D$3:$D$2003,"16-24",Data!J$3:J$2003)</f>
        <v>3.5</v>
      </c>
      <c r="H11" s="171">
        <f>AVERAGEIF(Data!$D$3:$D$2003,"16-24",Data!K$3:K$2003)</f>
        <v>3.5</v>
      </c>
      <c r="I11" s="171">
        <f>AVERAGEIF(Data!$D$3:$D$2003,"16-24",Data!L$3:L$2003)</f>
        <v>3.5</v>
      </c>
      <c r="J11" s="171">
        <f>AVERAGEIF(Data!$D$3:$D$2003,"16-24",Data!M$3:M$2003)</f>
        <v>3.6666666666666665</v>
      </c>
      <c r="K11" s="171">
        <f>AVERAGEIF(Data!$D$3:$D$2003,"16-24",Data!N$3:N$2003)</f>
        <v>3.5</v>
      </c>
      <c r="L11" s="171">
        <f>AVERAGEIF(Data!$D$3:$D$2003,"16-24",Data!O$3:O$2003)</f>
        <v>3.5</v>
      </c>
      <c r="M11" s="171">
        <f>AVERAGEIF(Data!$D$3:$D$2003,"16-24",Data!P$3:P$2003)</f>
        <v>3.5</v>
      </c>
      <c r="N11" s="171">
        <f>AVERAGEIF(Data!$D$3:$D$2003,"16-24",Data!Q$3:Q$2003)</f>
        <v>3.5</v>
      </c>
      <c r="O11" s="171">
        <f>AVERAGEIF(Data!$D$3:$D$2003,"16-24",Data!R$3:R$2003)</f>
        <v>3.5</v>
      </c>
      <c r="P11" s="171">
        <f>AVERAGEIF(Data!$D$3:$D$2003,"16-24",Data!S$3:S$2003)</f>
        <v>3.5</v>
      </c>
      <c r="Q11" s="171">
        <f>AVERAGEIF(Data!$D$3:$D$2003,"16-24",Data!T$3:T$2003)</f>
        <v>3.3333333333333335</v>
      </c>
      <c r="R11" s="171">
        <f>AVERAGEIF(Data!$D$3:$D$2003,"16-24",Data!U$3:U$2003)</f>
        <v>3.5</v>
      </c>
      <c r="S11" s="167"/>
      <c r="T11" s="175">
        <f>AVERAGEIF(Data!$D$3:$D$2003,"16-24",Data!V$3:V$2003)</f>
        <v>48.833333333333336</v>
      </c>
    </row>
    <row r="12" spans="2:20" x14ac:dyDescent="0.25">
      <c r="B12" s="170"/>
      <c r="C12" s="173" t="s">
        <v>46</v>
      </c>
      <c r="D12" s="171"/>
      <c r="E12" s="171">
        <f>AVERAGEIF(Data!$D$3:$D$2003,"25-39",Data!H$3:H$2003)</f>
        <v>2.4285714285714284</v>
      </c>
      <c r="F12" s="171">
        <f>AVERAGEIF(Data!$D$3:$D$2003,"25-39",Data!I$3:I$2003)</f>
        <v>3.2</v>
      </c>
      <c r="G12" s="171">
        <f>AVERAGEIF(Data!$D$3:$D$2003,"25-39",Data!J$3:J$2003)</f>
        <v>2.8571428571428572</v>
      </c>
      <c r="H12" s="171">
        <f>AVERAGEIF(Data!$D$3:$D$2003,"25-39",Data!K$3:K$2003)</f>
        <v>2.7142857142857144</v>
      </c>
      <c r="I12" s="171">
        <f>AVERAGEIF(Data!$D$3:$D$2003,"25-39",Data!L$3:L$2003)</f>
        <v>3.1428571428571428</v>
      </c>
      <c r="J12" s="171">
        <f>AVERAGEIF(Data!$D$3:$D$2003,"25-39",Data!M$3:M$2003)</f>
        <v>3</v>
      </c>
      <c r="K12" s="171">
        <f>AVERAGEIF(Data!$D$3:$D$2003,"25-39",Data!N$3:N$2003)</f>
        <v>2.8571428571428572</v>
      </c>
      <c r="L12" s="171">
        <f>AVERAGEIF(Data!$D$3:$D$2003,"25-39",Data!O$3:O$2003)</f>
        <v>2.8571428571428572</v>
      </c>
      <c r="M12" s="171">
        <f>AVERAGEIF(Data!$D$3:$D$2003,"25-39",Data!P$3:P$2003)</f>
        <v>2.5714285714285716</v>
      </c>
      <c r="N12" s="171">
        <f>AVERAGEIF(Data!$D$3:$D$2003,"25-39",Data!Q$3:Q$2003)</f>
        <v>2.4285714285714284</v>
      </c>
      <c r="O12" s="171">
        <f>AVERAGEIF(Data!$D$3:$D$2003,"25-39",Data!R$3:R$2003)</f>
        <v>1.6666666666666667</v>
      </c>
      <c r="P12" s="171">
        <f>AVERAGEIF(Data!$D$3:$D$2003,"25-39",Data!S$3:S$2003)</f>
        <v>2</v>
      </c>
      <c r="Q12" s="171">
        <f>AVERAGEIF(Data!$D$3:$D$2003,"25-39",Data!T$3:T$2003)</f>
        <v>2.8</v>
      </c>
      <c r="R12" s="171">
        <f>AVERAGEIF(Data!$D$3:$D$2003,"25-39",Data!U$3:U$2003)</f>
        <v>2</v>
      </c>
      <c r="S12" s="167"/>
      <c r="T12" s="175">
        <f>AVERAGEIF(Data!$D$3:$D$2003,"25-39",Data!V$3:V$2003)</f>
        <v>36.02051282051282</v>
      </c>
    </row>
    <row r="13" spans="2:20" x14ac:dyDescent="0.25">
      <c r="B13" s="170"/>
      <c r="C13" s="173" t="s">
        <v>47</v>
      </c>
      <c r="D13" s="171"/>
      <c r="E13" s="171">
        <f>AVERAGEIF(Data!$D$3:$D$2003,"40-54",Data!H$3:H$2003)</f>
        <v>3.375</v>
      </c>
      <c r="F13" s="171">
        <f>AVERAGEIF(Data!$D$3:$D$2003,"40-54",Data!I$3:I$2003)</f>
        <v>3.75</v>
      </c>
      <c r="G13" s="171">
        <f>AVERAGEIF(Data!$D$3:$D$2003,"40-54",Data!J$3:J$2003)</f>
        <v>3.5</v>
      </c>
      <c r="H13" s="171">
        <f>AVERAGEIF(Data!$D$3:$D$2003,"40-54",Data!K$3:K$2003)</f>
        <v>3.625</v>
      </c>
      <c r="I13" s="171">
        <f>AVERAGEIF(Data!$D$3:$D$2003,"40-54",Data!L$3:L$2003)</f>
        <v>3.625</v>
      </c>
      <c r="J13" s="171">
        <f>AVERAGEIF(Data!$D$3:$D$2003,"40-54",Data!M$3:M$2003)</f>
        <v>3.375</v>
      </c>
      <c r="K13" s="171">
        <f>AVERAGEIF(Data!$D$3:$D$2003,"40-54",Data!N$3:N$2003)</f>
        <v>3.5</v>
      </c>
      <c r="L13" s="171">
        <f>AVERAGEIF(Data!$D$3:$D$2003,"40-54",Data!O$3:O$2003)</f>
        <v>3.875</v>
      </c>
      <c r="M13" s="171">
        <f>AVERAGEIF(Data!$D$3:$D$2003,"40-54",Data!P$3:P$2003)</f>
        <v>3.5</v>
      </c>
      <c r="N13" s="171">
        <f>AVERAGEIF(Data!$D$3:$D$2003,"40-54",Data!Q$3:Q$2003)</f>
        <v>3.5</v>
      </c>
      <c r="O13" s="171">
        <f>AVERAGEIF(Data!$D$3:$D$2003,"40-54",Data!R$3:R$2003)</f>
        <v>3.7142857142857144</v>
      </c>
      <c r="P13" s="171">
        <f>AVERAGEIF(Data!$D$3:$D$2003,"40-54",Data!S$3:S$2003)</f>
        <v>3.5</v>
      </c>
      <c r="Q13" s="171">
        <f>AVERAGEIF(Data!$D$3:$D$2003,"40-54",Data!T$3:T$2003)</f>
        <v>3.5</v>
      </c>
      <c r="R13" s="171">
        <f>AVERAGEIF(Data!$D$3:$D$2003,"40-54",Data!U$3:U$2003)</f>
        <v>3.4285714285714284</v>
      </c>
      <c r="S13" s="167"/>
      <c r="T13" s="175">
        <f>AVERAGEIF(Data!$D$3:$D$2003,"40-54",Data!V$3:V$2003)</f>
        <v>49.916666666666664</v>
      </c>
    </row>
    <row r="14" spans="2:20" x14ac:dyDescent="0.25">
      <c r="B14" s="170"/>
      <c r="C14" s="173" t="s">
        <v>48</v>
      </c>
      <c r="D14" s="171"/>
      <c r="E14" s="171">
        <f>AVERAGEIF(Data!$D$3:$D$2003,"55-64",Data!H$3:H$2003)</f>
        <v>3.3333333333333335</v>
      </c>
      <c r="F14" s="171">
        <f>AVERAGEIF(Data!$D$3:$D$2003,"55-64",Data!I$3:I$2003)</f>
        <v>4.166666666666667</v>
      </c>
      <c r="G14" s="171">
        <f>AVERAGEIF(Data!$D$3:$D$2003,"55-64",Data!J$3:J$2003)</f>
        <v>3.6666666666666665</v>
      </c>
      <c r="H14" s="171">
        <f>AVERAGEIF(Data!$D$3:$D$2003,"55-64",Data!K$3:K$2003)</f>
        <v>4.166666666666667</v>
      </c>
      <c r="I14" s="171">
        <f>AVERAGEIF(Data!$D$3:$D$2003,"55-64",Data!L$3:L$2003)</f>
        <v>4</v>
      </c>
      <c r="J14" s="171">
        <f>AVERAGEIF(Data!$D$3:$D$2003,"55-64",Data!M$3:M$2003)</f>
        <v>3.8333333333333335</v>
      </c>
      <c r="K14" s="171">
        <f>AVERAGEIF(Data!$D$3:$D$2003,"55-64",Data!N$3:N$2003)</f>
        <v>4</v>
      </c>
      <c r="L14" s="171">
        <f>AVERAGEIF(Data!$D$3:$D$2003,"55-64",Data!O$3:O$2003)</f>
        <v>4.333333333333333</v>
      </c>
      <c r="M14" s="171">
        <f>AVERAGEIF(Data!$D$3:$D$2003,"55-64",Data!P$3:P$2003)</f>
        <v>3.6666666666666665</v>
      </c>
      <c r="N14" s="171">
        <f>AVERAGEIF(Data!$D$3:$D$2003,"55-64",Data!Q$3:Q$2003)</f>
        <v>4.166666666666667</v>
      </c>
      <c r="O14" s="171">
        <f>AVERAGEIF(Data!$D$3:$D$2003,"55-64",Data!R$3:R$2003)</f>
        <v>3.8333333333333335</v>
      </c>
      <c r="P14" s="171">
        <f>AVERAGEIF(Data!$D$3:$D$2003,"55-64",Data!S$3:S$2003)</f>
        <v>3.8333333333333335</v>
      </c>
      <c r="Q14" s="171">
        <f>AVERAGEIF(Data!$D$3:$D$2003,"55-64",Data!T$3:T$2003)</f>
        <v>3.8333333333333335</v>
      </c>
      <c r="R14" s="171">
        <f>AVERAGEIF(Data!$D$3:$D$2003,"55-64",Data!U$3:U$2003)</f>
        <v>4.166666666666667</v>
      </c>
      <c r="S14" s="167"/>
      <c r="T14" s="175">
        <f>AVERAGEIF(Data!$D$3:$D$2003,"55-64",Data!V$3:V$2003)</f>
        <v>55</v>
      </c>
    </row>
    <row r="15" spans="2:20" x14ac:dyDescent="0.25">
      <c r="B15" s="170"/>
      <c r="C15" s="173" t="s">
        <v>49</v>
      </c>
      <c r="D15" s="171"/>
      <c r="E15" s="171">
        <f>AVERAGEIF(Data!$D$3:$D$2003,"65+",Data!H$3:H$2003)</f>
        <v>3.3333333333333335</v>
      </c>
      <c r="F15" s="171">
        <f>AVERAGEIF(Data!$D$3:$D$2003,"65+",Data!I$3:I$2003)</f>
        <v>4</v>
      </c>
      <c r="G15" s="171">
        <f>AVERAGEIF(Data!$D$3:$D$2003,"65+",Data!J$3:J$2003)</f>
        <v>3.6666666666666665</v>
      </c>
      <c r="H15" s="171">
        <f>AVERAGEIF(Data!$D$3:$D$2003,"65+",Data!K$3:K$2003)</f>
        <v>3.3333333333333335</v>
      </c>
      <c r="I15" s="171">
        <f>AVERAGEIF(Data!$D$3:$D$2003,"65+",Data!L$3:L$2003)</f>
        <v>3.5</v>
      </c>
      <c r="J15" s="171">
        <f>AVERAGEIF(Data!$D$3:$D$2003,"65+",Data!M$3:M$2003)</f>
        <v>3.3333333333333335</v>
      </c>
      <c r="K15" s="171">
        <f>AVERAGEIF(Data!$D$3:$D$2003,"65+",Data!N$3:N$2003)</f>
        <v>3.6666666666666665</v>
      </c>
      <c r="L15" s="171">
        <f>AVERAGEIF(Data!$D$3:$D$2003,"65+",Data!O$3:O$2003)</f>
        <v>3.6666666666666665</v>
      </c>
      <c r="M15" s="171">
        <f>AVERAGEIF(Data!$D$3:$D$2003,"65+",Data!P$3:P$2003)</f>
        <v>2.6666666666666665</v>
      </c>
      <c r="N15" s="171">
        <f>AVERAGEIF(Data!$D$3:$D$2003,"65+",Data!Q$3:Q$2003)</f>
        <v>3.6666666666666665</v>
      </c>
      <c r="O15" s="171">
        <f>AVERAGEIF(Data!$D$3:$D$2003,"65+",Data!R$3:R$2003)</f>
        <v>3.5</v>
      </c>
      <c r="P15" s="171">
        <f>AVERAGEIF(Data!$D$3:$D$2003,"65+",Data!S$3:S$2003)</f>
        <v>3.6666666666666665</v>
      </c>
      <c r="Q15" s="171">
        <f>AVERAGEIF(Data!$D$3:$D$2003,"65+",Data!T$3:T$2003)</f>
        <v>3.5</v>
      </c>
      <c r="R15" s="171">
        <f>AVERAGEIF(Data!$D$3:$D$2003,"65+",Data!U$3:U$2003)</f>
        <v>3.6666666666666665</v>
      </c>
      <c r="S15" s="167"/>
      <c r="T15" s="175">
        <f>AVERAGEIF(Data!$D$3:$D$2003,"65+",Data!V$3:V$2003)</f>
        <v>49.166666666666664</v>
      </c>
    </row>
    <row r="16" spans="2:20" x14ac:dyDescent="0.25">
      <c r="B16" s="170"/>
      <c r="C16" s="167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67"/>
      <c r="T16" s="175"/>
    </row>
    <row r="17" spans="2:20" x14ac:dyDescent="0.25">
      <c r="B17" s="170" t="s">
        <v>50</v>
      </c>
      <c r="C17" s="176" t="s">
        <v>51</v>
      </c>
      <c r="D17" s="171"/>
      <c r="E17" s="171">
        <f>AVERAGEIF(Data!$C$3:$C$2003,"Male",Data!H$3:H$2003)</f>
        <v>3.3333333333333335</v>
      </c>
      <c r="F17" s="171">
        <f>AVERAGEIF(Data!$C$3:$C$2003,"Male",Data!I$3:I$2003)</f>
        <v>3.7647058823529411</v>
      </c>
      <c r="G17" s="171">
        <f>AVERAGEIF(Data!$C$3:$C$2003,"Male",Data!J$3:J$2003)</f>
        <v>3.6111111111111112</v>
      </c>
      <c r="H17" s="171">
        <f>AVERAGEIF(Data!$C$3:$C$2003,"Male",Data!K$3:K$2003)</f>
        <v>3.6666666666666665</v>
      </c>
      <c r="I17" s="171">
        <f>AVERAGEIF(Data!$C$3:$C$2003,"Male",Data!L$3:L$2003)</f>
        <v>3.7222222222222223</v>
      </c>
      <c r="J17" s="171">
        <f>AVERAGEIF(Data!$C$3:$C$2003,"Male",Data!M$3:M$2003)</f>
        <v>3.5294117647058822</v>
      </c>
      <c r="K17" s="171">
        <f>AVERAGEIF(Data!$C$3:$C$2003,"Male",Data!N$3:N$2003)</f>
        <v>3.6111111111111112</v>
      </c>
      <c r="L17" s="171">
        <f>AVERAGEIF(Data!$C$3:$C$2003,"Male",Data!O$3:O$2003)</f>
        <v>3.7777777777777777</v>
      </c>
      <c r="M17" s="171">
        <f>AVERAGEIF(Data!$C$3:$C$2003,"Male",Data!P$3:P$2003)</f>
        <v>3.2941176470588234</v>
      </c>
      <c r="N17" s="171">
        <f>AVERAGEIF(Data!$C$3:$C$2003,"Male",Data!Q$3:Q$2003)</f>
        <v>3.7058823529411766</v>
      </c>
      <c r="O17" s="171">
        <f>AVERAGEIF(Data!$C$3:$C$2003,"Male",Data!R$3:R$2003)</f>
        <v>3.5882352941176472</v>
      </c>
      <c r="P17" s="171">
        <f>AVERAGEIF(Data!$C$3:$C$2003,"Male",Data!S$3:S$2003)</f>
        <v>3.6470588235294117</v>
      </c>
      <c r="Q17" s="171">
        <f>AVERAGEIF(Data!$C$3:$C$2003,"Male",Data!T$3:T$2003)</f>
        <v>3.3888888888888888</v>
      </c>
      <c r="R17" s="171">
        <f>AVERAGEIF(Data!$C$3:$C$2003,"Male",Data!U$3:U$2003)</f>
        <v>3.6875</v>
      </c>
      <c r="S17" s="167"/>
      <c r="T17" s="175">
        <f>AVERAGEIF(Data!$C$3:$C$2003,"Male",Data!V$3:V$2003)</f>
        <v>50.725490196078425</v>
      </c>
    </row>
    <row r="18" spans="2:20" x14ac:dyDescent="0.25">
      <c r="B18" s="166"/>
      <c r="C18" s="176" t="s">
        <v>52</v>
      </c>
      <c r="D18" s="171"/>
      <c r="E18" s="171">
        <f>AVERAGEIF(Data!$C$3:$C$2003,"Female",Data!H$3:H$2003)</f>
        <v>3.1818181818181817</v>
      </c>
      <c r="F18" s="171">
        <f>AVERAGEIF(Data!$C$3:$C$2003,"Female",Data!I$3:I$2003)</f>
        <v>3.9523809523809526</v>
      </c>
      <c r="G18" s="171">
        <f>AVERAGEIF(Data!$C$3:$C$2003,"Female",Data!J$3:J$2003)</f>
        <v>3.4090909090909092</v>
      </c>
      <c r="H18" s="171">
        <f>AVERAGEIF(Data!$C$3:$C$2003,"Female",Data!K$3:K$2003)</f>
        <v>3.5</v>
      </c>
      <c r="I18" s="171">
        <f>AVERAGEIF(Data!$C$3:$C$2003,"Female",Data!L$3:L$2003)</f>
        <v>3.5</v>
      </c>
      <c r="J18" s="171">
        <f>AVERAGEIF(Data!$C$3:$C$2003,"Female",Data!M$3:M$2003)</f>
        <v>3.7142857142857144</v>
      </c>
      <c r="K18" s="171">
        <f>AVERAGEIF(Data!$C$3:$C$2003,"Female",Data!N$3:N$2003)</f>
        <v>3.5</v>
      </c>
      <c r="L18" s="171">
        <f>AVERAGEIF(Data!$C$3:$C$2003,"Female",Data!O$3:O$2003)</f>
        <v>3.7272727272727271</v>
      </c>
      <c r="M18" s="171">
        <f>AVERAGEIF(Data!$C$3:$C$2003,"Female",Data!P$3:P$2003)</f>
        <v>3.2380952380952381</v>
      </c>
      <c r="N18" s="171">
        <f>AVERAGEIF(Data!$C$3:$C$2003,"Female",Data!Q$3:Q$2003)</f>
        <v>3.4761904761904763</v>
      </c>
      <c r="O18" s="171">
        <f>AVERAGEIF(Data!$C$3:$C$2003,"Female",Data!R$3:R$2003)</f>
        <v>3.1904761904761907</v>
      </c>
      <c r="P18" s="171">
        <f>AVERAGEIF(Data!$C$3:$C$2003,"Female",Data!S$3:S$2003)</f>
        <v>3.3809523809523809</v>
      </c>
      <c r="Q18" s="171">
        <f>AVERAGEIF(Data!$C$3:$C$2003,"Female",Data!T$3:T$2003)</f>
        <v>3.5</v>
      </c>
      <c r="R18" s="171">
        <f>AVERAGEIF(Data!$C$3:$C$2003,"Female",Data!U$3:U$2003)</f>
        <v>3.5</v>
      </c>
      <c r="S18" s="167"/>
      <c r="T18" s="175">
        <f>AVERAGEIF(Data!$C$3:$C$2003,"Female",Data!V$3:V$2003)</f>
        <v>48.957264957264954</v>
      </c>
    </row>
    <row r="19" spans="2:20" ht="15.75" thickBot="1" x14ac:dyDescent="0.3"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179"/>
      <c r="N19" s="179"/>
      <c r="O19" s="179"/>
      <c r="P19" s="179"/>
      <c r="Q19" s="179"/>
      <c r="R19" s="179"/>
      <c r="S19" s="178"/>
      <c r="T19" s="180"/>
    </row>
    <row r="20" spans="2:20" x14ac:dyDescent="0.2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181"/>
      <c r="T20" s="90"/>
    </row>
  </sheetData>
  <sheetProtection algorithmName="SHA-512" hashValue="aEMy4VDtUGsdhNdUmkqJbkF4kK8xgrbQuH+KUlvfj7AqxsIWo0KN9KN47+4Nt4LErJudwkhmlCRjNqWBBNsFVw==" saltValue="Pcfsge+/HsDwmvtdNUmWx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workbookViewId="0">
      <selection activeCell="S26" sqref="S26"/>
    </sheetView>
  </sheetViews>
  <sheetFormatPr defaultRowHeight="15" x14ac:dyDescent="0.25"/>
  <sheetData>
    <row r="1" spans="2:20" ht="21" thickBot="1" x14ac:dyDescent="0.35">
      <c r="B1" s="38" t="s">
        <v>31</v>
      </c>
      <c r="C1" s="39"/>
      <c r="D1" s="40"/>
      <c r="E1" s="40"/>
      <c r="F1" s="40"/>
      <c r="G1" s="40"/>
      <c r="H1" s="40"/>
      <c r="I1" s="40"/>
      <c r="J1" s="40"/>
      <c r="K1" s="40"/>
      <c r="L1" s="52"/>
      <c r="M1" s="52"/>
      <c r="N1" s="52"/>
      <c r="O1" s="52"/>
      <c r="P1" s="52"/>
      <c r="Q1" s="52"/>
      <c r="R1" s="52"/>
      <c r="S1" s="41"/>
      <c r="T1" s="41"/>
    </row>
    <row r="2" spans="2:20" ht="78" x14ac:dyDescent="0.25">
      <c r="B2" s="53"/>
      <c r="C2" s="47"/>
      <c r="D2" s="54"/>
      <c r="E2" s="62" t="s">
        <v>7</v>
      </c>
      <c r="F2" s="62" t="s">
        <v>8</v>
      </c>
      <c r="G2" s="62" t="s">
        <v>9</v>
      </c>
      <c r="H2" s="62" t="s">
        <v>10</v>
      </c>
      <c r="I2" s="62" t="s">
        <v>11</v>
      </c>
      <c r="J2" s="62" t="s">
        <v>12</v>
      </c>
      <c r="K2" s="62" t="s">
        <v>13</v>
      </c>
      <c r="L2" s="62" t="s">
        <v>14</v>
      </c>
      <c r="M2" s="62" t="s">
        <v>15</v>
      </c>
      <c r="N2" s="62" t="s">
        <v>16</v>
      </c>
      <c r="O2" s="62" t="s">
        <v>17</v>
      </c>
      <c r="P2" s="62" t="s">
        <v>18</v>
      </c>
      <c r="Q2" s="62" t="s">
        <v>19</v>
      </c>
      <c r="R2" s="62" t="s">
        <v>20</v>
      </c>
      <c r="S2" s="63"/>
      <c r="T2" s="55" t="s">
        <v>53</v>
      </c>
    </row>
    <row r="3" spans="2:20" x14ac:dyDescent="0.25">
      <c r="B3" s="56"/>
      <c r="C3" s="57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44"/>
    </row>
    <row r="4" spans="2:20" x14ac:dyDescent="0.25">
      <c r="B4" s="42"/>
      <c r="C4" s="43"/>
      <c r="D4" s="5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9"/>
    </row>
    <row r="5" spans="2:20" x14ac:dyDescent="0.25">
      <c r="B5" s="45" t="s">
        <v>37</v>
      </c>
      <c r="C5" s="43"/>
      <c r="D5" s="58"/>
      <c r="E5" s="67">
        <f>COUNT(Data!Z$3:Z$2003)</f>
        <v>40</v>
      </c>
      <c r="F5" s="67">
        <f>COUNT(Data!AA$3:AA$2003)</f>
        <v>38</v>
      </c>
      <c r="G5" s="67">
        <f>COUNT(Data!AB$3:AB$2003)</f>
        <v>40</v>
      </c>
      <c r="H5" s="67">
        <f>COUNT(Data!AC$3:AC$2003)</f>
        <v>40</v>
      </c>
      <c r="I5" s="67">
        <f>COUNT(Data!AD$3:AD$2003)</f>
        <v>40</v>
      </c>
      <c r="J5" s="67">
        <f>COUNT(Data!AE$3:AE$2003)</f>
        <v>38</v>
      </c>
      <c r="K5" s="67">
        <f>COUNT(Data!AF$3:AF$2003)</f>
        <v>40</v>
      </c>
      <c r="L5" s="67">
        <f>COUNT(Data!AG$3:AG$2003)</f>
        <v>40</v>
      </c>
      <c r="M5" s="67">
        <f>COUNT(Data!AH$3:AH$2003)</f>
        <v>40</v>
      </c>
      <c r="N5" s="67">
        <f>COUNT(Data!AI$3:AI$2003)</f>
        <v>40</v>
      </c>
      <c r="O5" s="67">
        <f>COUNT(Data!AJ$3:AJ$2003)</f>
        <v>38</v>
      </c>
      <c r="P5" s="67">
        <f>COUNT(Data!AK$3:AK$2003)</f>
        <v>38</v>
      </c>
      <c r="Q5" s="67">
        <f>COUNT(Data!AL$3:AL$2003)</f>
        <v>40</v>
      </c>
      <c r="R5" s="67">
        <f>COUNT(Data!AM$3:AM$2003)</f>
        <v>36</v>
      </c>
      <c r="S5" s="68"/>
      <c r="T5" s="70">
        <f>COUNT(Data!AN$3:AN$2003)</f>
        <v>38</v>
      </c>
    </row>
    <row r="6" spans="2:20" x14ac:dyDescent="0.25">
      <c r="B6" s="42"/>
      <c r="C6" s="43"/>
      <c r="D6" s="5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44"/>
    </row>
    <row r="7" spans="2:20" x14ac:dyDescent="0.25">
      <c r="B7" s="45" t="s">
        <v>54</v>
      </c>
      <c r="C7" s="43"/>
      <c r="D7" s="58"/>
      <c r="E7" s="71">
        <f>AVERAGE(Data!Z3:Z2003)</f>
        <v>3.65</v>
      </c>
      <c r="F7" s="71">
        <f>AVERAGE(Data!AA3:AA2003)</f>
        <v>3.8421052631578947</v>
      </c>
      <c r="G7" s="71">
        <f>AVERAGE(Data!AB3:AB2003)</f>
        <v>3.65</v>
      </c>
      <c r="H7" s="71">
        <f>AVERAGE(Data!AC3:AC2003)</f>
        <v>3.75</v>
      </c>
      <c r="I7" s="71">
        <f>AVERAGE(Data!AD3:AD2003)</f>
        <v>3.75</v>
      </c>
      <c r="J7" s="71">
        <f>AVERAGE(Data!AE3:AE2003)</f>
        <v>3.8421052631578947</v>
      </c>
      <c r="K7" s="71">
        <f>AVERAGE(Data!AF3:AF2003)</f>
        <v>3.7</v>
      </c>
      <c r="L7" s="71">
        <f>AVERAGE(Data!AG3:AG2003)</f>
        <v>3.7</v>
      </c>
      <c r="M7" s="71">
        <f>AVERAGE(Data!AH3:AH2003)</f>
        <v>3.45</v>
      </c>
      <c r="N7" s="71">
        <f>AVERAGE(Data!AI3:AI2003)</f>
        <v>3.7</v>
      </c>
      <c r="O7" s="71">
        <f>AVERAGE(Data!AJ3:AJ2003)</f>
        <v>3.5263157894736841</v>
      </c>
      <c r="P7" s="71">
        <f>AVERAGE(Data!AK3:AK2003)</f>
        <v>3.6315789473684212</v>
      </c>
      <c r="Q7" s="71">
        <f>AVERAGE(Data!AL3:AL2003)</f>
        <v>3.65</v>
      </c>
      <c r="R7" s="71">
        <f>AVERAGE(Data!AM3:AM2003)</f>
        <v>3.6666666666666665</v>
      </c>
      <c r="S7" s="68"/>
      <c r="T7" s="59">
        <f>AVERAGE(Data!AN$3:AN$2003)</f>
        <v>51.885964912280699</v>
      </c>
    </row>
    <row r="8" spans="2:20" x14ac:dyDescent="0.25">
      <c r="B8" s="45" t="s">
        <v>42</v>
      </c>
      <c r="C8" s="43"/>
      <c r="D8" s="58"/>
      <c r="E8" s="71">
        <f>_xlfn.STDEV.P(Data!Z$4:Z$2004)</f>
        <v>0.57678060918984575</v>
      </c>
      <c r="F8" s="71">
        <f>_xlfn.STDEV.P(Data!AA$4:AA$2004)</f>
        <v>0.65089700425904295</v>
      </c>
      <c r="G8" s="71">
        <f>_xlfn.STDEV.P(Data!AB$4:AB$2004)</f>
        <v>0.7333512639012868</v>
      </c>
      <c r="H8" s="71">
        <f>_xlfn.STDEV.P(Data!AC$4:AC$2004)</f>
        <v>0.59694598599091364</v>
      </c>
      <c r="I8" s="71">
        <f>_xlfn.STDEV.P(Data!AD$4:AD$2004)</f>
        <v>0.62912021263514339</v>
      </c>
      <c r="J8" s="71">
        <f>_xlfn.STDEV.P(Data!AE$4:AE$2004)</f>
        <v>0.79992695064587793</v>
      </c>
      <c r="K8" s="71">
        <f>_xlfn.STDEV.P(Data!AF$4:AF$2004)</f>
        <v>0.56176672564632424</v>
      </c>
      <c r="L8" s="71">
        <f>_xlfn.STDEV.P(Data!AG$4:AG$2004)</f>
        <v>0.826898230594723</v>
      </c>
      <c r="M8" s="71">
        <f>_xlfn.STDEV.P(Data!AH$4:AH$2004)</f>
        <v>0.67157953095942535</v>
      </c>
      <c r="N8" s="71">
        <f>_xlfn.STDEV.P(Data!AI$4:AI$2004)</f>
        <v>0.7623624998624875</v>
      </c>
      <c r="O8" s="71">
        <f>_xlfn.STDEV.P(Data!AJ$4:AJ$2004)</f>
        <v>0.8890207677512717</v>
      </c>
      <c r="P8" s="71">
        <f>_xlfn.STDEV.P(Data!AK$4:AK$2004)</f>
        <v>0.91413700136690612</v>
      </c>
      <c r="Q8" s="71">
        <f>_xlfn.STDEV.P(Data!AL$4:AL$2004)</f>
        <v>0.6597271964240311</v>
      </c>
      <c r="R8" s="71">
        <f>_xlfn.STDEV.P(Data!AM$4:AM$2004)</f>
        <v>0.79590790155337832</v>
      </c>
      <c r="S8" s="68"/>
      <c r="T8" s="59">
        <f>_xlfn.STDEV.P(Data!AN$3:AN$2003)</f>
        <v>8.0756750902021857</v>
      </c>
    </row>
    <row r="9" spans="2:20" x14ac:dyDescent="0.25">
      <c r="B9" s="45"/>
      <c r="C9" s="43"/>
      <c r="D9" s="5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9"/>
    </row>
    <row r="10" spans="2:20" x14ac:dyDescent="0.25">
      <c r="B10" s="45" t="s">
        <v>43</v>
      </c>
      <c r="C10" s="60" t="s">
        <v>44</v>
      </c>
      <c r="D10" s="58"/>
      <c r="E10" s="72">
        <f>AVERAGEIF(Data!$D$3:$D$2003,"13-15",Data!Z$3:Z$2003)</f>
        <v>4</v>
      </c>
      <c r="F10" s="72">
        <f>AVERAGEIF(Data!$D$3:$D$2003,"13-15",Data!AA$3:AA$2003)</f>
        <v>4.4285714285714288</v>
      </c>
      <c r="G10" s="72">
        <f>AVERAGEIF(Data!$D$3:$D$2003,"13-15",Data!AB$3:AB$2003)</f>
        <v>4.2857142857142856</v>
      </c>
      <c r="H10" s="72">
        <f>AVERAGEIF(Data!$D$3:$D$2003,"13-15",Data!AC$3:AC$2003)</f>
        <v>4.4285714285714288</v>
      </c>
      <c r="I10" s="72">
        <f>AVERAGEIF(Data!$D$3:$D$2003,"13-15",Data!AD$3:AD$2003)</f>
        <v>4.1428571428571432</v>
      </c>
      <c r="J10" s="72">
        <f>AVERAGEIF(Data!$D$3:$D$2003,"13-15",Data!AE$3:AE$2003)</f>
        <v>4.7142857142857144</v>
      </c>
      <c r="K10" s="72">
        <f>AVERAGEIF(Data!$D$3:$D$2003,"13-15",Data!AF$3:AF$2003)</f>
        <v>4.1428571428571432</v>
      </c>
      <c r="L10" s="72">
        <f>AVERAGEIF(Data!$D$3:$D$2003,"13-15",Data!AG$3:AG$2003)</f>
        <v>4.2857142857142856</v>
      </c>
      <c r="M10" s="72">
        <f>AVERAGEIF(Data!$D$3:$D$2003,"13-15",Data!AH$3:AH$2003)</f>
        <v>4</v>
      </c>
      <c r="N10" s="72">
        <f>AVERAGEIF(Data!$D$3:$D$2003,"13-15",Data!AI$3:AI$2003)</f>
        <v>4.4285714285714288</v>
      </c>
      <c r="O10" s="72">
        <f>AVERAGEIF(Data!$D$3:$D$2003,"13-15",Data!AJ$3:AJ$2003)</f>
        <v>4</v>
      </c>
      <c r="P10" s="72">
        <f>AVERAGEIF(Data!$D$3:$D$2003,"13-15",Data!AK$3:AK$2003)</f>
        <v>4.2857142857142856</v>
      </c>
      <c r="Q10" s="72">
        <f>AVERAGEIF(Data!$D$3:$D$2003,"13-15",Data!AL$3:AL$2003)</f>
        <v>4</v>
      </c>
      <c r="R10" s="72">
        <f>AVERAGEIF(Data!$D$3:$D$2003,"13-15",Data!AM$3:AM$2003)</f>
        <v>4.4285714285714288</v>
      </c>
      <c r="S10" s="68"/>
      <c r="T10" s="46">
        <f>AVERAGEIF(Data!$D$3:$D$2003,"13-15",Data!AN$3:AN$2003)</f>
        <v>59.571428571428569</v>
      </c>
    </row>
    <row r="11" spans="2:20" x14ac:dyDescent="0.25">
      <c r="B11" s="45"/>
      <c r="C11" s="60" t="s">
        <v>45</v>
      </c>
      <c r="D11" s="58"/>
      <c r="E11" s="72">
        <f>AVERAGEIF(Data!$D$3:$D$2003,"16-24",Data!Z$3:Z$2003)</f>
        <v>4</v>
      </c>
      <c r="F11" s="72">
        <f>AVERAGEIF(Data!$D$3:$D$2003,"16-24",Data!AA$3:AA$2003)</f>
        <v>3.6666666666666665</v>
      </c>
      <c r="G11" s="72">
        <f>AVERAGEIF(Data!$D$3:$D$2003,"16-24",Data!AB$3:AB$2003)</f>
        <v>4.166666666666667</v>
      </c>
      <c r="H11" s="72">
        <f>AVERAGEIF(Data!$D$3:$D$2003,"16-24",Data!AC$3:AC$2003)</f>
        <v>3.6666666666666665</v>
      </c>
      <c r="I11" s="72">
        <f>AVERAGEIF(Data!$D$3:$D$2003,"16-24",Data!AD$3:AD$2003)</f>
        <v>4.166666666666667</v>
      </c>
      <c r="J11" s="72">
        <f>AVERAGEIF(Data!$D$3:$D$2003,"16-24",Data!AE$3:AE$2003)</f>
        <v>4</v>
      </c>
      <c r="K11" s="72">
        <f>AVERAGEIF(Data!$D$3:$D$2003,"16-24",Data!AF$3:AF$2003)</f>
        <v>3.8333333333333335</v>
      </c>
      <c r="L11" s="72">
        <f>AVERAGEIF(Data!$D$3:$D$2003,"16-24",Data!AG$3:AG$2003)</f>
        <v>3.5</v>
      </c>
      <c r="M11" s="72">
        <f>AVERAGEIF(Data!$D$3:$D$2003,"16-24",Data!AH$3:AH$2003)</f>
        <v>3.6666666666666665</v>
      </c>
      <c r="N11" s="72">
        <f>AVERAGEIF(Data!$D$3:$D$2003,"16-24",Data!AI$3:AI$2003)</f>
        <v>3.6666666666666665</v>
      </c>
      <c r="O11" s="72">
        <f>AVERAGEIF(Data!$D$3:$D$2003,"16-24",Data!AJ$3:AJ$2003)</f>
        <v>3.6666666666666665</v>
      </c>
      <c r="P11" s="72">
        <f>AVERAGEIF(Data!$D$3:$D$2003,"16-24",Data!AK$3:AK$2003)</f>
        <v>3.5</v>
      </c>
      <c r="Q11" s="72">
        <f>AVERAGEIF(Data!$D$3:$D$2003,"16-24",Data!AL$3:AL$2003)</f>
        <v>3.5</v>
      </c>
      <c r="R11" s="72">
        <f>AVERAGEIF(Data!$D$3:$D$2003,"16-24",Data!AM$3:AM$2003)</f>
        <v>3.6666666666666665</v>
      </c>
      <c r="S11" s="68"/>
      <c r="T11" s="61">
        <f>AVERAGEIF(Data!$D$3:$D$2003,"16-24",Data!AN$3:AN$2003)</f>
        <v>52.666666666666664</v>
      </c>
    </row>
    <row r="12" spans="2:20" x14ac:dyDescent="0.25">
      <c r="B12" s="45"/>
      <c r="C12" s="60" t="s">
        <v>46</v>
      </c>
      <c r="D12" s="58"/>
      <c r="E12" s="72">
        <f>AVERAGEIF(Data!$D$3:$D$2003,"25-39",Data!Z$3:Z$2003)</f>
        <v>2.7142857142857144</v>
      </c>
      <c r="F12" s="72">
        <f>AVERAGEIF(Data!$D$3:$D$2003,"25-39",Data!AA$3:AA$2003)</f>
        <v>3</v>
      </c>
      <c r="G12" s="72">
        <f>AVERAGEIF(Data!$D$3:$D$2003,"25-39",Data!AB$3:AB$2003)</f>
        <v>2.7142857142857144</v>
      </c>
      <c r="H12" s="72">
        <f>AVERAGEIF(Data!$D$3:$D$2003,"25-39",Data!AC$3:AC$2003)</f>
        <v>3</v>
      </c>
      <c r="I12" s="72">
        <f>AVERAGEIF(Data!$D$3:$D$2003,"25-39",Data!AD$3:AD$2003)</f>
        <v>3.1428571428571428</v>
      </c>
      <c r="J12" s="72">
        <f>AVERAGEIF(Data!$D$3:$D$2003,"25-39",Data!AE$3:AE$2003)</f>
        <v>3</v>
      </c>
      <c r="K12" s="72">
        <f>AVERAGEIF(Data!$D$3:$D$2003,"25-39",Data!AF$3:AF$2003)</f>
        <v>3.1428571428571428</v>
      </c>
      <c r="L12" s="72">
        <f>AVERAGEIF(Data!$D$3:$D$2003,"25-39",Data!AG$3:AG$2003)</f>
        <v>2.7142857142857144</v>
      </c>
      <c r="M12" s="72">
        <f>AVERAGEIF(Data!$D$3:$D$2003,"25-39",Data!AH$3:AH$2003)</f>
        <v>2.5714285714285716</v>
      </c>
      <c r="N12" s="72">
        <f>AVERAGEIF(Data!$D$3:$D$2003,"25-39",Data!AI$3:AI$2003)</f>
        <v>2.4285714285714284</v>
      </c>
      <c r="O12" s="72">
        <f>AVERAGEIF(Data!$D$3:$D$2003,"25-39",Data!AJ$3:AJ$2003)</f>
        <v>2</v>
      </c>
      <c r="P12" s="72">
        <f>AVERAGEIF(Data!$D$3:$D$2003,"25-39",Data!AK$3:AK$2003)</f>
        <v>2.4</v>
      </c>
      <c r="Q12" s="72">
        <f>AVERAGEIF(Data!$D$3:$D$2003,"25-39",Data!AL$3:AL$2003)</f>
        <v>2.8571428571428572</v>
      </c>
      <c r="R12" s="72">
        <f>AVERAGEIF(Data!$D$3:$D$2003,"25-39",Data!AM$3:AM$2003)</f>
        <v>2</v>
      </c>
      <c r="S12" s="68"/>
      <c r="T12" s="61">
        <f>AVERAGEIF(Data!$D$3:$D$2003,"25-39",Data!AN$3:AN$2003)</f>
        <v>37.566666666666663</v>
      </c>
    </row>
    <row r="13" spans="2:20" x14ac:dyDescent="0.25">
      <c r="B13" s="45"/>
      <c r="C13" s="60" t="s">
        <v>47</v>
      </c>
      <c r="D13" s="58"/>
      <c r="E13" s="72">
        <f>AVERAGEIF(Data!$D$3:$D$2003,"40-54",Data!Z$3:Z$2003)</f>
        <v>3.375</v>
      </c>
      <c r="F13" s="72">
        <f>AVERAGEIF(Data!$D$3:$D$2003,"40-54",Data!AA$3:AA$2003)</f>
        <v>3.625</v>
      </c>
      <c r="G13" s="72">
        <f>AVERAGEIF(Data!$D$3:$D$2003,"40-54",Data!AB$3:AB$2003)</f>
        <v>3.375</v>
      </c>
      <c r="H13" s="72">
        <f>AVERAGEIF(Data!$D$3:$D$2003,"40-54",Data!AC$3:AC$2003)</f>
        <v>3.625</v>
      </c>
      <c r="I13" s="72">
        <f>AVERAGEIF(Data!$D$3:$D$2003,"40-54",Data!AD$3:AD$2003)</f>
        <v>3.625</v>
      </c>
      <c r="J13" s="72">
        <f>AVERAGEIF(Data!$D$3:$D$2003,"40-54",Data!AE$3:AE$2003)</f>
        <v>3.625</v>
      </c>
      <c r="K13" s="72">
        <f>AVERAGEIF(Data!$D$3:$D$2003,"40-54",Data!AF$3:AF$2003)</f>
        <v>3.5</v>
      </c>
      <c r="L13" s="72">
        <f>AVERAGEIF(Data!$D$3:$D$2003,"40-54",Data!AG$3:AG$2003)</f>
        <v>3.75</v>
      </c>
      <c r="M13" s="72">
        <f>AVERAGEIF(Data!$D$3:$D$2003,"40-54",Data!AH$3:AH$2003)</f>
        <v>3.75</v>
      </c>
      <c r="N13" s="72">
        <f>AVERAGEIF(Data!$D$3:$D$2003,"40-54",Data!AI$3:AI$2003)</f>
        <v>3.875</v>
      </c>
      <c r="O13" s="72">
        <f>AVERAGEIF(Data!$D$3:$D$2003,"40-54",Data!AJ$3:AJ$2003)</f>
        <v>4</v>
      </c>
      <c r="P13" s="72">
        <f>AVERAGEIF(Data!$D$3:$D$2003,"40-54",Data!AK$3:AK$2003)</f>
        <v>3.75</v>
      </c>
      <c r="Q13" s="72">
        <f>AVERAGEIF(Data!$D$3:$D$2003,"40-54",Data!AL$3:AL$2003)</f>
        <v>4</v>
      </c>
      <c r="R13" s="72">
        <f>AVERAGEIF(Data!$D$3:$D$2003,"40-54",Data!AM$3:AM$2003)</f>
        <v>3.4285714285714284</v>
      </c>
      <c r="S13" s="68"/>
      <c r="T13" s="61">
        <f>AVERAGEIF(Data!$D$3:$D$2003,"40-54",Data!AN$3:AN$2003)</f>
        <v>51.229166666666671</v>
      </c>
    </row>
    <row r="14" spans="2:20" x14ac:dyDescent="0.25">
      <c r="B14" s="45"/>
      <c r="C14" s="60" t="s">
        <v>48</v>
      </c>
      <c r="D14" s="58"/>
      <c r="E14" s="72">
        <f>AVERAGEIF(Data!$D$3:$D$2003,"55-64",Data!Z$3:Z$2003)</f>
        <v>4</v>
      </c>
      <c r="F14" s="72">
        <f>AVERAGEIF(Data!$D$3:$D$2003,"55-64",Data!AA$3:AA$2003)</f>
        <v>4.166666666666667</v>
      </c>
      <c r="G14" s="72">
        <f>AVERAGEIF(Data!$D$3:$D$2003,"55-64",Data!AB$3:AB$2003)</f>
        <v>3.8333333333333335</v>
      </c>
      <c r="H14" s="72">
        <f>AVERAGEIF(Data!$D$3:$D$2003,"55-64",Data!AC$3:AC$2003)</f>
        <v>4.166666666666667</v>
      </c>
      <c r="I14" s="72">
        <f>AVERAGEIF(Data!$D$3:$D$2003,"55-64",Data!AD$3:AD$2003)</f>
        <v>4</v>
      </c>
      <c r="J14" s="72">
        <f>AVERAGEIF(Data!$D$3:$D$2003,"55-64",Data!AE$3:AE$2003)</f>
        <v>3.8333333333333335</v>
      </c>
      <c r="K14" s="72">
        <f>AVERAGEIF(Data!$D$3:$D$2003,"55-64",Data!AF$3:AF$2003)</f>
        <v>4</v>
      </c>
      <c r="L14" s="72">
        <f>AVERAGEIF(Data!$D$3:$D$2003,"55-64",Data!AG$3:AG$2003)</f>
        <v>4.333333333333333</v>
      </c>
      <c r="M14" s="72">
        <f>AVERAGEIF(Data!$D$3:$D$2003,"55-64",Data!AH$3:AH$2003)</f>
        <v>3.6666666666666665</v>
      </c>
      <c r="N14" s="72">
        <f>AVERAGEIF(Data!$D$3:$D$2003,"55-64",Data!AI$3:AI$2003)</f>
        <v>4.166666666666667</v>
      </c>
      <c r="O14" s="72">
        <f>AVERAGEIF(Data!$D$3:$D$2003,"55-64",Data!AJ$3:AJ$2003)</f>
        <v>3.8333333333333335</v>
      </c>
      <c r="P14" s="72">
        <f>AVERAGEIF(Data!$D$3:$D$2003,"55-64",Data!AK$3:AK$2003)</f>
        <v>3.8333333333333335</v>
      </c>
      <c r="Q14" s="72">
        <f>AVERAGEIF(Data!$D$3:$D$2003,"55-64",Data!AL$3:AL$2003)</f>
        <v>4</v>
      </c>
      <c r="R14" s="72">
        <f>AVERAGEIF(Data!$D$3:$D$2003,"55-64",Data!AM$3:AM$2003)</f>
        <v>4.166666666666667</v>
      </c>
      <c r="S14" s="68"/>
      <c r="T14" s="61">
        <f>AVERAGEIF(Data!$D$3:$D$2003,"55-64",Data!AN$3:AN$2003)</f>
        <v>56</v>
      </c>
    </row>
    <row r="15" spans="2:20" x14ac:dyDescent="0.25">
      <c r="B15" s="45"/>
      <c r="C15" s="60" t="s">
        <v>49</v>
      </c>
      <c r="D15" s="58"/>
      <c r="E15" s="72">
        <f>AVERAGEIF(Data!$D$3:$D$2003,"65+",Data!Z$3:Z$2003)</f>
        <v>4</v>
      </c>
      <c r="F15" s="72">
        <f>AVERAGEIF(Data!$D$3:$D$2003,"65+",Data!AA$3:AA$2003)</f>
        <v>4</v>
      </c>
      <c r="G15" s="72">
        <f>AVERAGEIF(Data!$D$3:$D$2003,"65+",Data!AB$3:AB$2003)</f>
        <v>3.6666666666666665</v>
      </c>
      <c r="H15" s="72">
        <f>AVERAGEIF(Data!$D$3:$D$2003,"65+",Data!AC$3:AC$2003)</f>
        <v>3.6666666666666665</v>
      </c>
      <c r="I15" s="72">
        <f>AVERAGEIF(Data!$D$3:$D$2003,"65+",Data!AD$3:AD$2003)</f>
        <v>3.5</v>
      </c>
      <c r="J15" s="72">
        <f>AVERAGEIF(Data!$D$3:$D$2003,"65+",Data!AE$3:AE$2003)</f>
        <v>3.6666666666666665</v>
      </c>
      <c r="K15" s="72">
        <f>AVERAGEIF(Data!$D$3:$D$2003,"65+",Data!AF$3:AF$2003)</f>
        <v>3.6666666666666665</v>
      </c>
      <c r="L15" s="72">
        <f>AVERAGEIF(Data!$D$3:$D$2003,"65+",Data!AG$3:AG$2003)</f>
        <v>3.6666666666666665</v>
      </c>
      <c r="M15" s="72">
        <f>AVERAGEIF(Data!$D$3:$D$2003,"65+",Data!AH$3:AH$2003)</f>
        <v>3</v>
      </c>
      <c r="N15" s="72">
        <f>AVERAGEIF(Data!$D$3:$D$2003,"65+",Data!AI$3:AI$2003)</f>
        <v>3.6666666666666665</v>
      </c>
      <c r="O15" s="72">
        <f>AVERAGEIF(Data!$D$3:$D$2003,"65+",Data!AJ$3:AJ$2003)</f>
        <v>3.5</v>
      </c>
      <c r="P15" s="72">
        <f>AVERAGEIF(Data!$D$3:$D$2003,"65+",Data!AK$3:AK$2003)</f>
        <v>3.6666666666666665</v>
      </c>
      <c r="Q15" s="72">
        <f>AVERAGEIF(Data!$D$3:$D$2003,"65+",Data!AL$3:AL$2003)</f>
        <v>3.5</v>
      </c>
      <c r="R15" s="72">
        <f>AVERAGEIF(Data!$D$3:$D$2003,"65+",Data!AM$3:AM$2003)</f>
        <v>3.6666666666666665</v>
      </c>
      <c r="S15" s="68"/>
      <c r="T15" s="61">
        <f>AVERAGEIF(Data!$D$3:$D$2003,"65+",Data!AN$3:AN$2003)</f>
        <v>50.833333333333336</v>
      </c>
    </row>
    <row r="16" spans="2:20" x14ac:dyDescent="0.25">
      <c r="B16" s="45"/>
      <c r="C16" s="43"/>
      <c r="D16" s="58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68"/>
      <c r="T16" s="61"/>
    </row>
    <row r="17" spans="2:20" x14ac:dyDescent="0.25">
      <c r="B17" s="45" t="s">
        <v>50</v>
      </c>
      <c r="C17" s="50" t="s">
        <v>51</v>
      </c>
      <c r="D17" s="58"/>
      <c r="E17" s="72">
        <f>AVERAGEIF(Data!$C$3:$C$2003,"Male",Data!Z$3:Z$2003)</f>
        <v>3.7777777777777777</v>
      </c>
      <c r="F17" s="72">
        <f>AVERAGEIF(Data!$C$3:$C$2003,"Male",Data!AA$3:AA$2003)</f>
        <v>3.7647058823529411</v>
      </c>
      <c r="G17" s="72">
        <f>AVERAGEIF(Data!$C$3:$C$2003,"Male",Data!AB$3:AB$2003)</f>
        <v>3.7222222222222223</v>
      </c>
      <c r="H17" s="72">
        <f>AVERAGEIF(Data!$C$3:$C$2003,"Male",Data!AC$3:AC$2003)</f>
        <v>3.8333333333333335</v>
      </c>
      <c r="I17" s="72">
        <f>AVERAGEIF(Data!$C$3:$C$2003,"Male",Data!AD$3:AD$2003)</f>
        <v>3.8888888888888888</v>
      </c>
      <c r="J17" s="72">
        <f>AVERAGEIF(Data!$C$3:$C$2003,"Male",Data!AE$3:AE$2003)</f>
        <v>3.8235294117647061</v>
      </c>
      <c r="K17" s="72">
        <f>AVERAGEIF(Data!$C$3:$C$2003,"Male",Data!AF$3:AF$2003)</f>
        <v>3.7777777777777777</v>
      </c>
      <c r="L17" s="72">
        <f>AVERAGEIF(Data!$C$3:$C$2003,"Male",Data!AG$3:AG$2003)</f>
        <v>3.7222222222222223</v>
      </c>
      <c r="M17" s="72">
        <f>AVERAGEIF(Data!$C$3:$C$2003,"Male",Data!AH$3:AH$2003)</f>
        <v>3.5555555555555554</v>
      </c>
      <c r="N17" s="72">
        <f>AVERAGEIF(Data!$C$3:$C$2003,"Male",Data!AI$3:AI$2003)</f>
        <v>3.7777777777777777</v>
      </c>
      <c r="O17" s="72">
        <f>AVERAGEIF(Data!$C$3:$C$2003,"Male",Data!AJ$3:AJ$2003)</f>
        <v>3.7647058823529411</v>
      </c>
      <c r="P17" s="72">
        <f>AVERAGEIF(Data!$C$3:$C$2003,"Male",Data!AK$3:AK$2003)</f>
        <v>3.7647058823529411</v>
      </c>
      <c r="Q17" s="72">
        <f>AVERAGEIF(Data!$C$3:$C$2003,"Male",Data!AL$3:AL$2003)</f>
        <v>3.5555555555555554</v>
      </c>
      <c r="R17" s="72">
        <f>AVERAGEIF(Data!$C$3:$C$2003,"Male",Data!AM$3:AM$2003)</f>
        <v>3.75</v>
      </c>
      <c r="S17" s="68"/>
      <c r="T17" s="61">
        <f>AVERAGEIF(Data!$C$3:$C$2003,"Male",Data!AN$3:AN$2003)</f>
        <v>52.931372549019606</v>
      </c>
    </row>
    <row r="18" spans="2:20" x14ac:dyDescent="0.25">
      <c r="B18" s="42"/>
      <c r="C18" s="50" t="s">
        <v>52</v>
      </c>
      <c r="D18" s="58"/>
      <c r="E18" s="72">
        <f>AVERAGEIF(Data!$C$3:$C$2003,"Female",Data!Z$3:Z$2003)</f>
        <v>3.5454545454545454</v>
      </c>
      <c r="F18" s="72">
        <f>AVERAGEIF(Data!$C$3:$C$2003,"Female",Data!AA$3:AA$2003)</f>
        <v>3.9047619047619047</v>
      </c>
      <c r="G18" s="72">
        <f>AVERAGEIF(Data!$C$3:$C$2003,"Female",Data!AB$3:AB$2003)</f>
        <v>3.5909090909090908</v>
      </c>
      <c r="H18" s="72">
        <f>AVERAGEIF(Data!$C$3:$C$2003,"Female",Data!AC$3:AC$2003)</f>
        <v>3.6818181818181817</v>
      </c>
      <c r="I18" s="72">
        <f>AVERAGEIF(Data!$C$3:$C$2003,"Female",Data!AD$3:AD$2003)</f>
        <v>3.6363636363636362</v>
      </c>
      <c r="J18" s="72">
        <f>AVERAGEIF(Data!$C$3:$C$2003,"Female",Data!AE$3:AE$2003)</f>
        <v>3.8571428571428572</v>
      </c>
      <c r="K18" s="72">
        <f>AVERAGEIF(Data!$C$3:$C$2003,"Female",Data!AF$3:AF$2003)</f>
        <v>3.6363636363636362</v>
      </c>
      <c r="L18" s="72">
        <f>AVERAGEIF(Data!$C$3:$C$2003,"Female",Data!AG$3:AG$2003)</f>
        <v>3.6818181818181817</v>
      </c>
      <c r="M18" s="72">
        <f>AVERAGEIF(Data!$C$3:$C$2003,"Female",Data!AH$3:AH$2003)</f>
        <v>3.3636363636363638</v>
      </c>
      <c r="N18" s="72">
        <f>AVERAGEIF(Data!$C$3:$C$2003,"Female",Data!AI$3:AI$2003)</f>
        <v>3.6363636363636362</v>
      </c>
      <c r="O18" s="72">
        <f>AVERAGEIF(Data!$C$3:$C$2003,"Female",Data!AJ$3:AJ$2003)</f>
        <v>3.3333333333333335</v>
      </c>
      <c r="P18" s="72">
        <f>AVERAGEIF(Data!$C$3:$C$2003,"Female",Data!AK$3:AK$2003)</f>
        <v>3.5238095238095237</v>
      </c>
      <c r="Q18" s="72">
        <f>AVERAGEIF(Data!$C$3:$C$2003,"Female",Data!AL$3:AL$2003)</f>
        <v>3.7272727272727271</v>
      </c>
      <c r="R18" s="72">
        <f>AVERAGEIF(Data!$C$3:$C$2003,"Female",Data!AM$3:AM$2003)</f>
        <v>3.6</v>
      </c>
      <c r="S18" s="68"/>
      <c r="T18" s="61">
        <f>AVERAGEIF(Data!$C$3:$C$2003,"Female",Data!AN$3:AN$2003)</f>
        <v>51.039682539682545</v>
      </c>
    </row>
    <row r="19" spans="2:20" ht="15.75" thickBot="1" x14ac:dyDescent="0.3">
      <c r="B19" s="48"/>
      <c r="C19" s="49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1"/>
    </row>
  </sheetData>
  <sheetProtection algorithmName="SHA-512" hashValue="TVYJGAPASV+WnnjEBXbApZ3YNkv0SQcNzE1AB0RjZWoQt2WAS9kssOOkSvs5UVoY/85E2keFH7DOz+8owQx0sg==" saltValue="qmHqwL/+PptN2xLUCtK6T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"/>
  <sheetViews>
    <sheetView workbookViewId="0">
      <selection activeCell="W7" sqref="W7"/>
    </sheetView>
  </sheetViews>
  <sheetFormatPr defaultRowHeight="15" x14ac:dyDescent="0.25"/>
  <sheetData>
    <row r="1" spans="2:23" ht="21" thickBot="1" x14ac:dyDescent="0.35">
      <c r="B1" s="151" t="s">
        <v>31</v>
      </c>
      <c r="C1" s="152"/>
      <c r="D1" s="153"/>
      <c r="E1" s="153"/>
      <c r="F1" s="153"/>
      <c r="G1" s="153"/>
      <c r="H1" s="153"/>
      <c r="I1" s="153"/>
      <c r="J1" s="153"/>
      <c r="K1" s="153"/>
      <c r="L1" s="154"/>
      <c r="M1" s="154"/>
      <c r="N1" s="154"/>
      <c r="O1" s="154"/>
      <c r="P1" s="154"/>
      <c r="Q1" s="154"/>
      <c r="R1" s="154"/>
      <c r="S1" s="155"/>
      <c r="T1" s="155"/>
      <c r="U1" s="155"/>
      <c r="V1" s="155"/>
      <c r="W1" s="182"/>
    </row>
    <row r="2" spans="2:23" ht="159.75" x14ac:dyDescent="0.25">
      <c r="B2" s="156"/>
      <c r="C2" s="157"/>
      <c r="D2" s="183"/>
      <c r="E2" s="184" t="s">
        <v>7</v>
      </c>
      <c r="F2" s="184" t="s">
        <v>8</v>
      </c>
      <c r="G2" s="184" t="s">
        <v>9</v>
      </c>
      <c r="H2" s="184" t="s">
        <v>10</v>
      </c>
      <c r="I2" s="184" t="s">
        <v>11</v>
      </c>
      <c r="J2" s="184" t="s">
        <v>12</v>
      </c>
      <c r="K2" s="184" t="s">
        <v>13</v>
      </c>
      <c r="L2" s="184" t="s">
        <v>14</v>
      </c>
      <c r="M2" s="184" t="s">
        <v>15</v>
      </c>
      <c r="N2" s="184" t="s">
        <v>16</v>
      </c>
      <c r="O2" s="184" t="s">
        <v>17</v>
      </c>
      <c r="P2" s="184" t="s">
        <v>18</v>
      </c>
      <c r="Q2" s="184" t="s">
        <v>19</v>
      </c>
      <c r="R2" s="184" t="s">
        <v>20</v>
      </c>
      <c r="S2" s="185"/>
      <c r="T2" s="186" t="s">
        <v>122</v>
      </c>
      <c r="U2" s="187" t="s">
        <v>35</v>
      </c>
      <c r="V2" s="187" t="s">
        <v>36</v>
      </c>
      <c r="W2" s="236" t="s">
        <v>147</v>
      </c>
    </row>
    <row r="3" spans="2:23" x14ac:dyDescent="0.25">
      <c r="B3" s="161"/>
      <c r="C3" s="162"/>
      <c r="D3" s="188"/>
      <c r="E3" s="189">
        <v>1</v>
      </c>
      <c r="F3" s="190">
        <v>2</v>
      </c>
      <c r="G3" s="190">
        <v>3</v>
      </c>
      <c r="H3" s="190">
        <v>4</v>
      </c>
      <c r="I3" s="190">
        <v>5</v>
      </c>
      <c r="J3" s="190">
        <v>6</v>
      </c>
      <c r="K3" s="190">
        <v>7</v>
      </c>
      <c r="L3" s="190">
        <v>8</v>
      </c>
      <c r="M3" s="190">
        <v>9</v>
      </c>
      <c r="N3" s="190">
        <v>10</v>
      </c>
      <c r="O3" s="190">
        <v>11</v>
      </c>
      <c r="P3" s="190">
        <v>12</v>
      </c>
      <c r="Q3" s="190">
        <v>13</v>
      </c>
      <c r="R3" s="190">
        <v>14</v>
      </c>
      <c r="S3" s="191"/>
      <c r="T3" s="192"/>
      <c r="U3" s="193"/>
      <c r="V3" s="193"/>
      <c r="W3" s="194"/>
    </row>
    <row r="4" spans="2:23" x14ac:dyDescent="0.25">
      <c r="B4" s="166"/>
      <c r="C4" s="167"/>
      <c r="D4" s="163"/>
      <c r="E4" s="195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  <c r="T4" s="198"/>
      <c r="U4" s="198"/>
      <c r="V4" s="198"/>
      <c r="W4" s="199"/>
    </row>
    <row r="5" spans="2:23" x14ac:dyDescent="0.25">
      <c r="B5" s="170" t="s">
        <v>37</v>
      </c>
      <c r="C5" s="167"/>
      <c r="D5" s="163"/>
      <c r="E5" s="195">
        <f>COUNT(Data!Z$3:Z$2003)</f>
        <v>40</v>
      </c>
      <c r="F5" s="196">
        <f>COUNT(Data!AA$3:AA$2003)</f>
        <v>38</v>
      </c>
      <c r="G5" s="196">
        <f>COUNT(Data!AB$3:AB$2003)</f>
        <v>40</v>
      </c>
      <c r="H5" s="196">
        <f>COUNT(Data!AC$3:AC$2003)</f>
        <v>40</v>
      </c>
      <c r="I5" s="196">
        <f>COUNT(Data!AD$3:AD$2003)</f>
        <v>40</v>
      </c>
      <c r="J5" s="196">
        <f>COUNT(Data!AE$3:AE$2003)</f>
        <v>38</v>
      </c>
      <c r="K5" s="196">
        <f>COUNT(Data!AF$3:AF$2003)</f>
        <v>40</v>
      </c>
      <c r="L5" s="196">
        <f>COUNT(Data!AG$3:AG$2003)</f>
        <v>40</v>
      </c>
      <c r="M5" s="196">
        <f>COUNT(Data!AH$3:AH$2003)</f>
        <v>40</v>
      </c>
      <c r="N5" s="196">
        <f>COUNT(Data!AI$3:AI$2003)</f>
        <v>40</v>
      </c>
      <c r="O5" s="196">
        <f>COUNT(Data!AJ$3:AJ$2003)</f>
        <v>38</v>
      </c>
      <c r="P5" s="196">
        <f>COUNT(Data!AK$3:AK$2003)</f>
        <v>38</v>
      </c>
      <c r="Q5" s="196">
        <f>COUNT(Data!AL$3:AL$2003)</f>
        <v>40</v>
      </c>
      <c r="R5" s="196">
        <f>COUNT(Data!AM$3:AM$2003)</f>
        <v>36</v>
      </c>
      <c r="S5" s="197"/>
      <c r="T5" s="198"/>
      <c r="U5" s="200"/>
      <c r="V5" s="198"/>
      <c r="W5" s="199"/>
    </row>
    <row r="6" spans="2:23" x14ac:dyDescent="0.25">
      <c r="B6" s="166"/>
      <c r="C6" s="167"/>
      <c r="D6" s="163"/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  <c r="T6" s="198"/>
      <c r="U6" s="198"/>
      <c r="V6" s="198"/>
      <c r="W6" s="199"/>
    </row>
    <row r="7" spans="2:23" ht="15.75" x14ac:dyDescent="0.25">
      <c r="B7" s="170" t="s">
        <v>55</v>
      </c>
      <c r="C7" s="167"/>
      <c r="D7" s="163"/>
      <c r="E7" s="201">
        <f>AVERAGE('Descriptives-After'!E7-'Descriptives-Before'!E7)</f>
        <v>0.39999999999999991</v>
      </c>
      <c r="F7" s="202">
        <f>AVERAGE('Descriptives-After'!F7-'Descriptives-Before'!F7)</f>
        <v>-2.631578947368407E-2</v>
      </c>
      <c r="G7" s="202">
        <f>AVERAGE('Descriptives-After'!G7-'Descriptives-Before'!G7)</f>
        <v>0.14999999999999991</v>
      </c>
      <c r="H7" s="202">
        <f>AVERAGE('Descriptives-After'!H7-'Descriptives-Before'!H7)</f>
        <v>0.17499999999999982</v>
      </c>
      <c r="I7" s="202">
        <f>AVERAGE('Descriptives-After'!I7-'Descriptives-Before'!I7)</f>
        <v>0.14999999999999991</v>
      </c>
      <c r="J7" s="202">
        <f>AVERAGE('Descriptives-After'!J7-'Descriptives-Before'!J7)</f>
        <v>0.21052631578947345</v>
      </c>
      <c r="K7" s="202">
        <f>AVERAGE('Descriptives-After'!K7-'Descriptives-Before'!K7)</f>
        <v>0.15000000000000036</v>
      </c>
      <c r="L7" s="202">
        <f>AVERAGE('Descriptives-After'!L7-'Descriptives-Before'!L7)</f>
        <v>-4.9999999999999822E-2</v>
      </c>
      <c r="M7" s="202">
        <f>AVERAGE('Descriptives-After'!M7-'Descriptives-Before'!M7)</f>
        <v>0.18684210526315814</v>
      </c>
      <c r="N7" s="202">
        <f>AVERAGE('Descriptives-After'!N7-'Descriptives-Before'!N7)</f>
        <v>0.12105263157894752</v>
      </c>
      <c r="O7" s="202">
        <f>AVERAGE('Descriptives-After'!O7-'Descriptives-Before'!O7)</f>
        <v>0.15789473684210531</v>
      </c>
      <c r="P7" s="202">
        <f>AVERAGE('Descriptives-After'!P7-'Descriptives-Before'!P7)</f>
        <v>0.13157894736842124</v>
      </c>
      <c r="Q7" s="202">
        <f>AVERAGE('Descriptives-After'!Q7-'Descriptives-Before'!Q7)</f>
        <v>0.2026315789473685</v>
      </c>
      <c r="R7" s="202">
        <f>AVERAGE('Descriptives-After'!R7-'Descriptives-Before'!R7)</f>
        <v>8.3333333333333037E-2</v>
      </c>
      <c r="S7" s="197"/>
      <c r="T7" s="203">
        <f>AVERAGE(Data!AP$3:AP$2003)</f>
        <v>2.1376518218623479</v>
      </c>
      <c r="U7" s="204" t="str">
        <f>IF(T7&gt;0,"Yes","No")</f>
        <v>Yes</v>
      </c>
      <c r="V7" s="205" t="str">
        <f>'Wilcoxon signed rank test'!P25</f>
        <v>Yes</v>
      </c>
      <c r="W7" s="206" t="str">
        <f>IF('Wilcoxon signed rank test'!P22&gt;1.96,"p&lt;0.05","p&gt;0.05")</f>
        <v>p&lt;0.05</v>
      </c>
    </row>
    <row r="8" spans="2:23" ht="15.75" x14ac:dyDescent="0.25">
      <c r="B8" s="170"/>
      <c r="C8" s="167"/>
      <c r="D8" s="163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197"/>
      <c r="T8" s="207"/>
      <c r="U8" s="208"/>
      <c r="V8" s="198"/>
      <c r="W8" s="199"/>
    </row>
    <row r="9" spans="2:23" ht="16.5" thickBot="1" x14ac:dyDescent="0.3">
      <c r="B9" s="177"/>
      <c r="C9" s="209"/>
      <c r="D9" s="210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3"/>
      <c r="T9" s="214"/>
      <c r="U9" s="215"/>
      <c r="V9" s="216"/>
      <c r="W9" s="217"/>
    </row>
    <row r="10" spans="2:23" ht="15.75" x14ac:dyDescent="0.25">
      <c r="B10" s="24"/>
      <c r="C10" s="6"/>
      <c r="D10" s="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8"/>
      <c r="T10" s="14"/>
      <c r="U10" s="25"/>
      <c r="V10" s="13"/>
      <c r="W10" s="26"/>
    </row>
    <row r="11" spans="2:23" ht="15.75" x14ac:dyDescent="0.25">
      <c r="B11" s="24"/>
      <c r="C11" s="6"/>
      <c r="D11" s="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8"/>
      <c r="T11" s="14"/>
      <c r="U11" s="25"/>
      <c r="V11" s="13"/>
      <c r="W11" s="26"/>
    </row>
    <row r="12" spans="2:23" ht="15.75" x14ac:dyDescent="0.25">
      <c r="B12" s="24"/>
      <c r="C12" s="6"/>
      <c r="D12" s="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8"/>
      <c r="T12" s="14"/>
      <c r="U12" s="25"/>
      <c r="V12" s="13"/>
      <c r="W12" s="26"/>
    </row>
    <row r="13" spans="2:23" ht="15.75" x14ac:dyDescent="0.25">
      <c r="B13" s="24"/>
      <c r="C13" s="6"/>
      <c r="D13" s="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8"/>
      <c r="T13" s="14"/>
      <c r="U13" s="25"/>
      <c r="V13" s="13"/>
      <c r="W13" s="26"/>
    </row>
    <row r="14" spans="2:23" ht="15.75" x14ac:dyDescent="0.25">
      <c r="B14" s="24"/>
      <c r="C14" s="6"/>
      <c r="D14" s="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8"/>
      <c r="T14" s="14"/>
      <c r="U14" s="25"/>
      <c r="V14" s="13"/>
      <c r="W14" s="26"/>
    </row>
    <row r="15" spans="2:23" ht="15.75" x14ac:dyDescent="0.25">
      <c r="B15" s="24"/>
      <c r="C15" s="5"/>
      <c r="D15" s="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8"/>
      <c r="T15" s="14"/>
      <c r="U15" s="25"/>
      <c r="V15" s="13"/>
      <c r="W15" s="26"/>
    </row>
    <row r="16" spans="2:23" ht="15.75" x14ac:dyDescent="0.25">
      <c r="B16" s="24"/>
      <c r="C16" s="7"/>
      <c r="D16" s="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8"/>
      <c r="T16" s="14"/>
      <c r="U16" s="25"/>
      <c r="V16" s="13"/>
      <c r="W16" s="26"/>
    </row>
    <row r="17" spans="2:23" ht="15.75" x14ac:dyDescent="0.25">
      <c r="B17" s="5"/>
      <c r="C17" s="7"/>
      <c r="D17" s="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8"/>
      <c r="T17" s="14"/>
      <c r="U17" s="25"/>
      <c r="V17" s="13"/>
      <c r="W17" s="26"/>
    </row>
    <row r="18" spans="2:23" x14ac:dyDescent="0.25">
      <c r="B18" s="24"/>
      <c r="C18" s="5"/>
      <c r="D18" s="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8"/>
      <c r="T18" s="27"/>
      <c r="U18" s="27"/>
      <c r="V18" s="13"/>
      <c r="W18" s="26"/>
    </row>
  </sheetData>
  <sheetProtection algorithmName="SHA-512" hashValue="gNkT/ZeBpIsKz3Q4WSrVuAmLjFDa0tWMYtLvjlJLk8Lh8Lv0SJgfuKXJYxlcT4kNYEIn/NZEx1kJZD1dQRZ4Jw==" saltValue="vquw9XbgqFTZ7H57+wVQY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6"/>
  <sheetViews>
    <sheetView zoomScale="110" zoomScaleNormal="110" workbookViewId="0">
      <selection activeCell="M17" sqref="M17"/>
    </sheetView>
  </sheetViews>
  <sheetFormatPr defaultRowHeight="15" x14ac:dyDescent="0.25"/>
  <cols>
    <col min="5" max="5" width="10.28515625" customWidth="1"/>
    <col min="6" max="6" width="10.5703125" customWidth="1"/>
    <col min="11" max="11" width="12" customWidth="1"/>
    <col min="15" max="15" width="14.7109375" customWidth="1"/>
    <col min="17" max="17" width="13.7109375" customWidth="1"/>
  </cols>
  <sheetData>
    <row r="1" spans="1:24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90"/>
      <c r="W1" s="90"/>
      <c r="X1" s="90"/>
    </row>
    <row r="2" spans="1:24" ht="18.75" x14ac:dyDescent="0.3">
      <c r="A2" s="277" t="s">
        <v>190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81"/>
      <c r="X2" s="90"/>
    </row>
    <row r="3" spans="1:24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90"/>
      <c r="X3" s="90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90"/>
      <c r="X4" s="90"/>
    </row>
    <row r="5" spans="1:24" ht="75" x14ac:dyDescent="0.25">
      <c r="A5" s="90"/>
      <c r="B5" s="105" t="s">
        <v>123</v>
      </c>
      <c r="C5" s="105" t="s">
        <v>124</v>
      </c>
      <c r="D5" s="106" t="s">
        <v>150</v>
      </c>
      <c r="E5" s="106" t="s">
        <v>125</v>
      </c>
      <c r="F5" s="106" t="s">
        <v>126</v>
      </c>
      <c r="G5" s="106" t="s">
        <v>127</v>
      </c>
      <c r="H5" s="106" t="s">
        <v>128</v>
      </c>
      <c r="I5" s="106" t="s">
        <v>130</v>
      </c>
      <c r="J5" s="106" t="s">
        <v>145</v>
      </c>
      <c r="K5" s="106" t="s">
        <v>134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90"/>
      <c r="X5" s="90"/>
    </row>
    <row r="6" spans="1:24" x14ac:dyDescent="0.25">
      <c r="A6" s="90"/>
      <c r="B6" s="90">
        <f>ROUND(Data!V3,1)</f>
        <v>58</v>
      </c>
      <c r="C6" s="90">
        <f>Data!AN3</f>
        <v>63</v>
      </c>
      <c r="D6" s="107" t="str">
        <f>IF(OR(B6="MISSING",C6="MISSING",B6=" ",C6=" "),"no","yes")</f>
        <v>yes</v>
      </c>
      <c r="E6" s="90">
        <f>IF(D6="no"," ",ROUND(ABS(B6-C6),1))</f>
        <v>5</v>
      </c>
      <c r="F6" s="90">
        <f t="shared" ref="F6:F69" si="0">IF(D6="no"," ",SIGN(C6-B6))</f>
        <v>1</v>
      </c>
      <c r="G6" s="90">
        <f t="shared" ref="G6:G47" si="1">IF(D6="no"," ",_xlfn.RANK.AVG(E6,$E$6:$E$2006,1))</f>
        <v>34</v>
      </c>
      <c r="H6" s="90">
        <f t="shared" ref="H6:H69" si="2">IF(D6="no"," ",F6*G6)</f>
        <v>34</v>
      </c>
      <c r="I6" s="90">
        <f t="shared" ref="I6:I69" si="3">IF(C6&gt;B6,G6," ")</f>
        <v>34</v>
      </c>
      <c r="J6" s="90" t="str">
        <f t="shared" ref="J6:J69" si="4">IF(C6&lt;B6,G6," ")</f>
        <v xml:space="preserve"> </v>
      </c>
      <c r="K6" s="90">
        <f>IF(D6="no","",E6*F6)</f>
        <v>5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90"/>
      <c r="X6" s="90"/>
    </row>
    <row r="7" spans="1:24" x14ac:dyDescent="0.25">
      <c r="A7" s="90"/>
      <c r="B7" s="90">
        <f>Data!V4</f>
        <v>49</v>
      </c>
      <c r="C7" s="90">
        <f>Data!AN4</f>
        <v>55</v>
      </c>
      <c r="D7" s="107" t="str">
        <f t="shared" ref="D7:D70" si="5">IF(OR(B7="MISSING",C7="MISSING",B7=" ",C7=" "),"no","yes")</f>
        <v>yes</v>
      </c>
      <c r="E7" s="90">
        <f t="shared" ref="E7:E70" si="6">IF(D7="no"," ",ROUND(ABS(B7-C7),1))</f>
        <v>6</v>
      </c>
      <c r="F7" s="90">
        <f t="shared" si="0"/>
        <v>1</v>
      </c>
      <c r="G7" s="90">
        <f t="shared" si="1"/>
        <v>35.5</v>
      </c>
      <c r="H7" s="90">
        <f t="shared" si="2"/>
        <v>35.5</v>
      </c>
      <c r="I7" s="90">
        <f t="shared" si="3"/>
        <v>35.5</v>
      </c>
      <c r="J7" s="90" t="str">
        <f t="shared" si="4"/>
        <v xml:space="preserve"> </v>
      </c>
      <c r="K7" s="90">
        <f t="shared" ref="K7:K70" si="7">IF(D7="no","",E7*F7)</f>
        <v>6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90"/>
      <c r="X7" s="90"/>
    </row>
    <row r="8" spans="1:24" ht="15.75" x14ac:dyDescent="0.25">
      <c r="A8" s="90"/>
      <c r="B8" s="90">
        <f>Data!V5</f>
        <v>57</v>
      </c>
      <c r="C8" s="90">
        <f>Data!AN5</f>
        <v>58.000000000000007</v>
      </c>
      <c r="D8" s="107" t="str">
        <f t="shared" si="5"/>
        <v>yes</v>
      </c>
      <c r="E8" s="90">
        <f t="shared" si="6"/>
        <v>1</v>
      </c>
      <c r="F8" s="90">
        <f t="shared" si="0"/>
        <v>1</v>
      </c>
      <c r="G8" s="90">
        <f t="shared" si="1"/>
        <v>10.5</v>
      </c>
      <c r="H8" s="90">
        <f t="shared" si="2"/>
        <v>10.5</v>
      </c>
      <c r="I8" s="90">
        <f t="shared" si="3"/>
        <v>10.5</v>
      </c>
      <c r="J8" s="90" t="str">
        <f t="shared" si="4"/>
        <v xml:space="preserve"> </v>
      </c>
      <c r="K8" s="90">
        <f t="shared" si="7"/>
        <v>1</v>
      </c>
      <c r="L8" s="31"/>
      <c r="M8" s="31"/>
      <c r="N8" s="31"/>
      <c r="O8" s="76" t="s">
        <v>135</v>
      </c>
      <c r="P8" s="76"/>
      <c r="Q8" s="77"/>
      <c r="R8" s="77"/>
      <c r="S8" s="31"/>
      <c r="T8" s="31"/>
      <c r="U8" s="31"/>
      <c r="V8" s="31"/>
      <c r="W8" s="90"/>
      <c r="X8" s="90"/>
    </row>
    <row r="9" spans="1:24" x14ac:dyDescent="0.25">
      <c r="A9" s="90"/>
      <c r="B9" s="90">
        <f>Data!V6</f>
        <v>58.000000000000007</v>
      </c>
      <c r="C9" s="90">
        <f>Data!AN6</f>
        <v>59</v>
      </c>
      <c r="D9" s="107" t="str">
        <f t="shared" si="5"/>
        <v>yes</v>
      </c>
      <c r="E9" s="90">
        <f t="shared" si="6"/>
        <v>1</v>
      </c>
      <c r="F9" s="90">
        <f t="shared" si="0"/>
        <v>1</v>
      </c>
      <c r="G9" s="90">
        <f t="shared" si="1"/>
        <v>10.5</v>
      </c>
      <c r="H9" s="90">
        <f t="shared" si="2"/>
        <v>10.5</v>
      </c>
      <c r="I9" s="90">
        <f t="shared" si="3"/>
        <v>10.5</v>
      </c>
      <c r="J9" s="90" t="str">
        <f t="shared" si="4"/>
        <v xml:space="preserve"> </v>
      </c>
      <c r="K9" s="90">
        <f t="shared" si="7"/>
        <v>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90"/>
      <c r="X9" s="90"/>
    </row>
    <row r="10" spans="1:24" x14ac:dyDescent="0.25">
      <c r="A10" s="90"/>
      <c r="B10" s="90">
        <f>Data!V7</f>
        <v>45</v>
      </c>
      <c r="C10" s="90">
        <f>Data!AN7</f>
        <v>54</v>
      </c>
      <c r="D10" s="107" t="str">
        <f t="shared" si="5"/>
        <v>yes</v>
      </c>
      <c r="E10" s="90">
        <f t="shared" si="6"/>
        <v>9</v>
      </c>
      <c r="F10" s="90">
        <f t="shared" si="0"/>
        <v>1</v>
      </c>
      <c r="G10" s="90">
        <f t="shared" si="1"/>
        <v>37.5</v>
      </c>
      <c r="H10" s="90">
        <f t="shared" si="2"/>
        <v>37.5</v>
      </c>
      <c r="I10" s="90">
        <f t="shared" si="3"/>
        <v>37.5</v>
      </c>
      <c r="J10" s="90" t="str">
        <f t="shared" si="4"/>
        <v xml:space="preserve"> </v>
      </c>
      <c r="K10" s="90">
        <f t="shared" si="7"/>
        <v>9</v>
      </c>
      <c r="L10" s="31"/>
      <c r="M10" s="31"/>
      <c r="N10" s="31"/>
      <c r="O10" s="93"/>
      <c r="P10" s="94" t="s">
        <v>129</v>
      </c>
      <c r="Q10" s="94" t="s">
        <v>2</v>
      </c>
      <c r="R10" s="234"/>
      <c r="S10" s="232"/>
      <c r="T10" s="232"/>
      <c r="U10" s="31"/>
      <c r="V10" s="31"/>
      <c r="W10" s="90"/>
      <c r="X10" s="90"/>
    </row>
    <row r="11" spans="1:24" x14ac:dyDescent="0.25">
      <c r="A11" s="90"/>
      <c r="B11" s="90">
        <f>Data!V8</f>
        <v>42</v>
      </c>
      <c r="C11" s="90">
        <f>Data!AN8</f>
        <v>45</v>
      </c>
      <c r="D11" s="107" t="str">
        <f t="shared" si="5"/>
        <v>yes</v>
      </c>
      <c r="E11" s="90">
        <f t="shared" si="6"/>
        <v>3</v>
      </c>
      <c r="F11" s="90">
        <f t="shared" si="0"/>
        <v>1</v>
      </c>
      <c r="G11" s="90">
        <f t="shared" si="1"/>
        <v>25.5</v>
      </c>
      <c r="H11" s="90">
        <f t="shared" si="2"/>
        <v>25.5</v>
      </c>
      <c r="I11" s="90">
        <f t="shared" si="3"/>
        <v>25.5</v>
      </c>
      <c r="J11" s="90" t="str">
        <f t="shared" si="4"/>
        <v xml:space="preserve"> </v>
      </c>
      <c r="K11" s="90">
        <f t="shared" si="7"/>
        <v>3</v>
      </c>
      <c r="L11" s="31"/>
      <c r="M11" s="31"/>
      <c r="N11" s="31"/>
      <c r="O11" s="95" t="s">
        <v>148</v>
      </c>
      <c r="P11" s="96">
        <f>SUMIF(F6:F2006,1)</f>
        <v>31</v>
      </c>
      <c r="Q11" s="96">
        <f>SUM(I6:I2006)</f>
        <v>669</v>
      </c>
      <c r="R11" s="235"/>
      <c r="S11" s="96"/>
      <c r="T11" s="233"/>
      <c r="U11" s="31"/>
      <c r="V11" s="31"/>
      <c r="W11" s="90"/>
      <c r="X11" s="90"/>
    </row>
    <row r="12" spans="1:24" x14ac:dyDescent="0.25">
      <c r="A12" s="90"/>
      <c r="B12" s="90">
        <f>Data!V9</f>
        <v>31</v>
      </c>
      <c r="C12" s="90">
        <f>Data!AN9</f>
        <v>35</v>
      </c>
      <c r="D12" s="107" t="str">
        <f t="shared" si="5"/>
        <v>yes</v>
      </c>
      <c r="E12" s="90">
        <f t="shared" si="6"/>
        <v>4</v>
      </c>
      <c r="F12" s="90">
        <f t="shared" si="0"/>
        <v>1</v>
      </c>
      <c r="G12" s="90">
        <f t="shared" si="1"/>
        <v>31.5</v>
      </c>
      <c r="H12" s="90">
        <f t="shared" si="2"/>
        <v>31.5</v>
      </c>
      <c r="I12" s="90">
        <f t="shared" si="3"/>
        <v>31.5</v>
      </c>
      <c r="J12" s="90" t="str">
        <f t="shared" si="4"/>
        <v xml:space="preserve"> </v>
      </c>
      <c r="K12" s="90">
        <f t="shared" si="7"/>
        <v>4</v>
      </c>
      <c r="L12" s="31"/>
      <c r="M12" s="31"/>
      <c r="N12" s="31"/>
      <c r="O12" s="95"/>
      <c r="P12" s="96"/>
      <c r="Q12" s="96"/>
      <c r="R12" s="235"/>
      <c r="S12" s="96"/>
      <c r="T12" s="96"/>
      <c r="U12" s="31"/>
      <c r="V12" s="31"/>
      <c r="W12" s="90"/>
      <c r="X12" s="90"/>
    </row>
    <row r="13" spans="1:24" x14ac:dyDescent="0.25">
      <c r="A13" s="90"/>
      <c r="B13" s="90" t="str">
        <f>Data!V10</f>
        <v>MISSING</v>
      </c>
      <c r="C13" s="90" t="str">
        <f>Data!AN10</f>
        <v>MISSING</v>
      </c>
      <c r="D13" s="107" t="str">
        <f t="shared" si="5"/>
        <v>no</v>
      </c>
      <c r="E13" s="90" t="str">
        <f t="shared" si="6"/>
        <v xml:space="preserve"> </v>
      </c>
      <c r="F13" s="90" t="str">
        <f t="shared" si="0"/>
        <v xml:space="preserve"> </v>
      </c>
      <c r="G13" s="90" t="str">
        <f t="shared" si="1"/>
        <v xml:space="preserve"> </v>
      </c>
      <c r="H13" s="90" t="str">
        <f t="shared" si="2"/>
        <v xml:space="preserve"> </v>
      </c>
      <c r="I13" s="90" t="str">
        <f t="shared" si="3"/>
        <v xml:space="preserve"> </v>
      </c>
      <c r="J13" s="90" t="str">
        <f t="shared" si="4"/>
        <v xml:space="preserve"> </v>
      </c>
      <c r="K13" s="90" t="str">
        <f t="shared" si="7"/>
        <v/>
      </c>
      <c r="L13" s="31"/>
      <c r="M13" s="31"/>
      <c r="N13" s="31"/>
      <c r="O13" s="95" t="s">
        <v>149</v>
      </c>
      <c r="P13" s="96">
        <f>COUNT(E$6:E$2006)</f>
        <v>38</v>
      </c>
      <c r="Q13" s="96"/>
      <c r="R13" s="98"/>
      <c r="S13" s="96"/>
      <c r="T13" s="96"/>
      <c r="U13" s="31"/>
      <c r="V13" s="31"/>
      <c r="W13" s="90"/>
      <c r="X13" s="90"/>
    </row>
    <row r="14" spans="1:24" x14ac:dyDescent="0.25">
      <c r="A14" s="90"/>
      <c r="B14" s="90">
        <f>Data!V11</f>
        <v>33.384615384615387</v>
      </c>
      <c r="C14" s="90">
        <f>Data!AN11</f>
        <v>35</v>
      </c>
      <c r="D14" s="107" t="str">
        <f t="shared" si="5"/>
        <v>yes</v>
      </c>
      <c r="E14" s="90">
        <f t="shared" si="6"/>
        <v>1.6</v>
      </c>
      <c r="F14" s="90">
        <f t="shared" si="0"/>
        <v>1</v>
      </c>
      <c r="G14" s="90">
        <f t="shared" si="1"/>
        <v>16.5</v>
      </c>
      <c r="H14" s="90">
        <f t="shared" si="2"/>
        <v>16.5</v>
      </c>
      <c r="I14" s="90">
        <f t="shared" si="3"/>
        <v>16.5</v>
      </c>
      <c r="J14" s="90" t="str">
        <f t="shared" si="4"/>
        <v xml:space="preserve"> </v>
      </c>
      <c r="K14" s="90">
        <f t="shared" si="7"/>
        <v>1.6</v>
      </c>
      <c r="L14" s="31"/>
      <c r="M14" s="31"/>
      <c r="N14" s="31"/>
      <c r="O14" s="95"/>
      <c r="P14" s="96"/>
      <c r="Q14" s="96"/>
      <c r="R14" s="98"/>
      <c r="S14" s="96"/>
      <c r="T14" s="96"/>
      <c r="U14" s="31"/>
      <c r="V14" s="31"/>
      <c r="W14" s="90"/>
      <c r="X14" s="90"/>
    </row>
    <row r="15" spans="1:24" x14ac:dyDescent="0.25">
      <c r="A15" s="90"/>
      <c r="B15" s="90">
        <f>Data!V12</f>
        <v>51.333333333333329</v>
      </c>
      <c r="C15" s="90">
        <f>Data!AN12</f>
        <v>47.833333333333329</v>
      </c>
      <c r="D15" s="107" t="str">
        <f t="shared" si="5"/>
        <v>yes</v>
      </c>
      <c r="E15" s="90">
        <f t="shared" si="6"/>
        <v>3.5</v>
      </c>
      <c r="F15" s="90">
        <f t="shared" si="0"/>
        <v>-1</v>
      </c>
      <c r="G15" s="90">
        <f t="shared" si="1"/>
        <v>28.5</v>
      </c>
      <c r="H15" s="90">
        <f t="shared" si="2"/>
        <v>-28.5</v>
      </c>
      <c r="I15" s="90" t="str">
        <f t="shared" si="3"/>
        <v xml:space="preserve"> </v>
      </c>
      <c r="J15" s="90">
        <f t="shared" si="4"/>
        <v>28.5</v>
      </c>
      <c r="K15" s="90">
        <f t="shared" si="7"/>
        <v>-3.5</v>
      </c>
      <c r="L15" s="31"/>
      <c r="M15" s="31"/>
      <c r="N15" s="31"/>
      <c r="O15" s="95"/>
      <c r="P15" s="96"/>
      <c r="Q15" s="96"/>
      <c r="R15" s="98"/>
      <c r="S15" s="96"/>
      <c r="T15" s="96"/>
      <c r="U15" s="31"/>
      <c r="V15" s="31"/>
      <c r="W15" s="90"/>
      <c r="X15" s="90"/>
    </row>
    <row r="16" spans="1:24" ht="18" x14ac:dyDescent="0.35">
      <c r="A16" s="90"/>
      <c r="B16" s="90">
        <f>Data!V13</f>
        <v>56</v>
      </c>
      <c r="C16" s="90">
        <f>Data!AN13</f>
        <v>58.000000000000007</v>
      </c>
      <c r="D16" s="107" t="str">
        <f t="shared" si="5"/>
        <v>yes</v>
      </c>
      <c r="E16" s="90">
        <f t="shared" si="6"/>
        <v>2</v>
      </c>
      <c r="F16" s="90">
        <f t="shared" si="0"/>
        <v>1</v>
      </c>
      <c r="G16" s="90">
        <f t="shared" si="1"/>
        <v>20.5</v>
      </c>
      <c r="H16" s="90">
        <f t="shared" si="2"/>
        <v>20.5</v>
      </c>
      <c r="I16" s="90">
        <f t="shared" si="3"/>
        <v>20.5</v>
      </c>
      <c r="J16" s="90" t="str">
        <f t="shared" si="4"/>
        <v xml:space="preserve"> </v>
      </c>
      <c r="K16" s="90">
        <f t="shared" si="7"/>
        <v>2</v>
      </c>
      <c r="L16" s="31"/>
      <c r="M16" s="31"/>
      <c r="N16" s="31"/>
      <c r="O16" s="95" t="s">
        <v>141</v>
      </c>
      <c r="P16" s="99">
        <f>(P13)*(P13+1)/4</f>
        <v>370.5</v>
      </c>
      <c r="Q16" s="96"/>
      <c r="R16" s="98"/>
      <c r="S16" s="96"/>
      <c r="T16" s="96"/>
      <c r="U16" s="31"/>
      <c r="V16" s="31"/>
      <c r="W16" s="90"/>
      <c r="X16" s="90"/>
    </row>
    <row r="17" spans="1:24" x14ac:dyDescent="0.25">
      <c r="A17" s="90"/>
      <c r="B17" s="90">
        <f>Data!V14</f>
        <v>44</v>
      </c>
      <c r="C17" s="90">
        <f>Data!AN14</f>
        <v>47</v>
      </c>
      <c r="D17" s="107" t="str">
        <f t="shared" si="5"/>
        <v>yes</v>
      </c>
      <c r="E17" s="90">
        <f t="shared" si="6"/>
        <v>3</v>
      </c>
      <c r="F17" s="90">
        <f t="shared" si="0"/>
        <v>1</v>
      </c>
      <c r="G17" s="90">
        <f t="shared" si="1"/>
        <v>25.5</v>
      </c>
      <c r="H17" s="90">
        <f t="shared" si="2"/>
        <v>25.5</v>
      </c>
      <c r="I17" s="90">
        <f t="shared" si="3"/>
        <v>25.5</v>
      </c>
      <c r="J17" s="90" t="str">
        <f t="shared" si="4"/>
        <v xml:space="preserve"> </v>
      </c>
      <c r="K17" s="90">
        <f t="shared" si="7"/>
        <v>3</v>
      </c>
      <c r="L17" s="31"/>
      <c r="M17" s="31"/>
      <c r="N17" s="31"/>
      <c r="O17" s="95"/>
      <c r="P17" s="96"/>
      <c r="Q17" s="96"/>
      <c r="R17" s="98"/>
      <c r="S17" s="96"/>
      <c r="T17" s="96"/>
      <c r="U17" s="31"/>
      <c r="V17" s="31"/>
      <c r="W17" s="90"/>
      <c r="X17" s="90"/>
    </row>
    <row r="18" spans="1:24" x14ac:dyDescent="0.25">
      <c r="A18" s="90"/>
      <c r="B18" s="90">
        <f>Data!V15</f>
        <v>45</v>
      </c>
      <c r="C18" s="90">
        <f>Data!AN15</f>
        <v>47</v>
      </c>
      <c r="D18" s="107" t="str">
        <f>IF(OR(B18="MISSING",C18="MISSING",B18=" ",C18=" "),"no","yes")</f>
        <v>yes</v>
      </c>
      <c r="E18" s="90">
        <f t="shared" si="6"/>
        <v>2</v>
      </c>
      <c r="F18" s="90">
        <f t="shared" si="0"/>
        <v>1</v>
      </c>
      <c r="G18" s="90">
        <f t="shared" si="1"/>
        <v>20.5</v>
      </c>
      <c r="H18" s="90">
        <f t="shared" si="2"/>
        <v>20.5</v>
      </c>
      <c r="I18" s="90">
        <f t="shared" si="3"/>
        <v>20.5</v>
      </c>
      <c r="J18" s="90" t="str">
        <f t="shared" si="4"/>
        <v xml:space="preserve"> </v>
      </c>
      <c r="K18" s="90">
        <f t="shared" si="7"/>
        <v>2</v>
      </c>
      <c r="L18" s="31"/>
      <c r="M18" s="31"/>
      <c r="N18" s="31"/>
      <c r="O18" s="95"/>
      <c r="P18" s="96"/>
      <c r="Q18" s="96"/>
      <c r="R18" s="98"/>
      <c r="S18" s="96"/>
      <c r="T18" s="96"/>
      <c r="U18" s="31"/>
      <c r="V18" s="31"/>
      <c r="W18" s="90"/>
      <c r="X18" s="90"/>
    </row>
    <row r="19" spans="1:24" x14ac:dyDescent="0.25">
      <c r="A19" s="90"/>
      <c r="B19" s="90">
        <f>Data!V16</f>
        <v>58.000000000000007</v>
      </c>
      <c r="C19" s="90">
        <f>Data!AN16</f>
        <v>58.000000000000007</v>
      </c>
      <c r="D19" s="107" t="str">
        <f t="shared" si="5"/>
        <v>yes</v>
      </c>
      <c r="E19" s="90">
        <f t="shared" si="6"/>
        <v>0</v>
      </c>
      <c r="F19" s="90">
        <f t="shared" si="0"/>
        <v>0</v>
      </c>
      <c r="G19" s="90">
        <f t="shared" si="1"/>
        <v>3</v>
      </c>
      <c r="H19" s="90">
        <f t="shared" si="2"/>
        <v>0</v>
      </c>
      <c r="I19" s="90" t="str">
        <f t="shared" si="3"/>
        <v xml:space="preserve"> </v>
      </c>
      <c r="J19" s="90" t="str">
        <f t="shared" si="4"/>
        <v xml:space="preserve"> </v>
      </c>
      <c r="K19" s="90">
        <f t="shared" si="7"/>
        <v>0</v>
      </c>
      <c r="L19" s="31"/>
      <c r="M19" s="31"/>
      <c r="N19" s="31"/>
      <c r="O19" s="95" t="s">
        <v>131</v>
      </c>
      <c r="P19" s="97">
        <f>SQRT((P13)*(P13+1)*(2*P13+1)/24)</f>
        <v>68.954695271605686</v>
      </c>
      <c r="Q19" s="96"/>
      <c r="R19" s="98"/>
      <c r="S19" s="96"/>
      <c r="T19" s="96"/>
      <c r="U19" s="31"/>
      <c r="V19" s="31"/>
      <c r="W19" s="90"/>
      <c r="X19" s="90"/>
    </row>
    <row r="20" spans="1:24" x14ac:dyDescent="0.25">
      <c r="A20" s="90"/>
      <c r="B20" s="90">
        <f>Data!V17</f>
        <v>63</v>
      </c>
      <c r="C20" s="90">
        <f>Data!AN17</f>
        <v>65</v>
      </c>
      <c r="D20" s="107" t="str">
        <f t="shared" si="5"/>
        <v>yes</v>
      </c>
      <c r="E20" s="90">
        <f t="shared" si="6"/>
        <v>2</v>
      </c>
      <c r="F20" s="90">
        <f t="shared" si="0"/>
        <v>1</v>
      </c>
      <c r="G20" s="90">
        <f t="shared" si="1"/>
        <v>20.5</v>
      </c>
      <c r="H20" s="90">
        <f t="shared" si="2"/>
        <v>20.5</v>
      </c>
      <c r="I20" s="90">
        <f t="shared" si="3"/>
        <v>20.5</v>
      </c>
      <c r="J20" s="90" t="str">
        <f t="shared" si="4"/>
        <v xml:space="preserve"> </v>
      </c>
      <c r="K20" s="90">
        <f t="shared" si="7"/>
        <v>2</v>
      </c>
      <c r="L20" s="31"/>
      <c r="M20" s="31"/>
      <c r="N20" s="31"/>
      <c r="O20" s="95"/>
      <c r="P20" s="96"/>
      <c r="Q20" s="96"/>
      <c r="R20" s="98"/>
      <c r="S20" s="96"/>
      <c r="T20" s="96"/>
      <c r="U20" s="31"/>
      <c r="V20" s="31"/>
      <c r="W20" s="90"/>
      <c r="X20" s="90"/>
    </row>
    <row r="21" spans="1:24" x14ac:dyDescent="0.25">
      <c r="A21" s="90"/>
      <c r="B21" s="90">
        <f>Data!V18</f>
        <v>53</v>
      </c>
      <c r="C21" s="90">
        <f>Data!AN18</f>
        <v>54</v>
      </c>
      <c r="D21" s="107" t="str">
        <f t="shared" si="5"/>
        <v>yes</v>
      </c>
      <c r="E21" s="90">
        <f t="shared" si="6"/>
        <v>1</v>
      </c>
      <c r="F21" s="90">
        <f t="shared" si="0"/>
        <v>1</v>
      </c>
      <c r="G21" s="90">
        <f t="shared" si="1"/>
        <v>10.5</v>
      </c>
      <c r="H21" s="90">
        <f t="shared" si="2"/>
        <v>10.5</v>
      </c>
      <c r="I21" s="90">
        <f t="shared" si="3"/>
        <v>10.5</v>
      </c>
      <c r="J21" s="90" t="str">
        <f t="shared" si="4"/>
        <v xml:space="preserve"> </v>
      </c>
      <c r="K21" s="90">
        <f t="shared" si="7"/>
        <v>1</v>
      </c>
      <c r="L21" s="31"/>
      <c r="M21" s="31"/>
      <c r="N21" s="31"/>
      <c r="O21" s="95"/>
      <c r="P21" s="96"/>
      <c r="Q21" s="96"/>
      <c r="R21" s="98"/>
      <c r="S21" s="96"/>
      <c r="T21" s="96"/>
      <c r="U21" s="31"/>
      <c r="V21" s="31"/>
      <c r="W21" s="90"/>
      <c r="X21" s="90"/>
    </row>
    <row r="22" spans="1:24" x14ac:dyDescent="0.25">
      <c r="A22" s="90"/>
      <c r="B22" s="90">
        <f>Data!V19</f>
        <v>51</v>
      </c>
      <c r="C22" s="90">
        <f>Data!AN19</f>
        <v>52</v>
      </c>
      <c r="D22" s="107" t="str">
        <f t="shared" si="5"/>
        <v>yes</v>
      </c>
      <c r="E22" s="90">
        <f t="shared" si="6"/>
        <v>1</v>
      </c>
      <c r="F22" s="90">
        <f t="shared" si="0"/>
        <v>1</v>
      </c>
      <c r="G22" s="90">
        <f t="shared" si="1"/>
        <v>10.5</v>
      </c>
      <c r="H22" s="90">
        <f t="shared" si="2"/>
        <v>10.5</v>
      </c>
      <c r="I22" s="90">
        <f t="shared" si="3"/>
        <v>10.5</v>
      </c>
      <c r="J22" s="90" t="str">
        <f t="shared" si="4"/>
        <v xml:space="preserve"> </v>
      </c>
      <c r="K22" s="90">
        <f t="shared" si="7"/>
        <v>1</v>
      </c>
      <c r="L22" s="31"/>
      <c r="M22" s="31"/>
      <c r="N22" s="31"/>
      <c r="O22" s="95" t="s">
        <v>132</v>
      </c>
      <c r="P22" s="97">
        <f>(Q11-P16)/P19</f>
        <v>4.3289292893578626</v>
      </c>
      <c r="Q22" s="96"/>
      <c r="R22" s="98"/>
      <c r="S22" s="96"/>
      <c r="T22" s="96"/>
      <c r="U22" s="31"/>
      <c r="V22" s="31"/>
      <c r="W22" s="90"/>
      <c r="X22" s="90"/>
    </row>
    <row r="23" spans="1:24" x14ac:dyDescent="0.25">
      <c r="A23" s="90"/>
      <c r="B23" s="90">
        <f>Data!V20</f>
        <v>52</v>
      </c>
      <c r="C23" s="90">
        <f>Data!AN20</f>
        <v>53</v>
      </c>
      <c r="D23" s="107" t="str">
        <f t="shared" si="5"/>
        <v>yes</v>
      </c>
      <c r="E23" s="90">
        <f t="shared" si="6"/>
        <v>1</v>
      </c>
      <c r="F23" s="90">
        <f t="shared" si="0"/>
        <v>1</v>
      </c>
      <c r="G23" s="90">
        <f t="shared" si="1"/>
        <v>10.5</v>
      </c>
      <c r="H23" s="90">
        <f t="shared" si="2"/>
        <v>10.5</v>
      </c>
      <c r="I23" s="90">
        <f t="shared" si="3"/>
        <v>10.5</v>
      </c>
      <c r="J23" s="90" t="str">
        <f t="shared" si="4"/>
        <v xml:space="preserve"> </v>
      </c>
      <c r="K23" s="90">
        <f t="shared" si="7"/>
        <v>1</v>
      </c>
      <c r="L23" s="31"/>
      <c r="M23" s="31"/>
      <c r="N23" s="31"/>
      <c r="O23" s="95"/>
      <c r="P23" s="96"/>
      <c r="Q23" s="96"/>
      <c r="R23" s="98"/>
      <c r="S23" s="96"/>
      <c r="T23" s="96"/>
      <c r="U23" s="31"/>
      <c r="V23" s="31"/>
      <c r="W23" s="90"/>
      <c r="X23" s="90"/>
    </row>
    <row r="24" spans="1:24" x14ac:dyDescent="0.25">
      <c r="A24" s="90"/>
      <c r="B24" s="90">
        <f>Data!V21</f>
        <v>56</v>
      </c>
      <c r="C24" s="90">
        <f>Data!AN21</f>
        <v>56</v>
      </c>
      <c r="D24" s="107" t="str">
        <f t="shared" si="5"/>
        <v>yes</v>
      </c>
      <c r="E24" s="90">
        <f t="shared" si="6"/>
        <v>0</v>
      </c>
      <c r="F24" s="90">
        <f t="shared" si="0"/>
        <v>0</v>
      </c>
      <c r="G24" s="90">
        <f t="shared" si="1"/>
        <v>3</v>
      </c>
      <c r="H24" s="90">
        <f t="shared" si="2"/>
        <v>0</v>
      </c>
      <c r="I24" s="90" t="str">
        <f t="shared" si="3"/>
        <v xml:space="preserve"> </v>
      </c>
      <c r="J24" s="90" t="str">
        <f t="shared" si="4"/>
        <v xml:space="preserve"> </v>
      </c>
      <c r="K24" s="90">
        <f t="shared" si="7"/>
        <v>0</v>
      </c>
      <c r="L24" s="31"/>
      <c r="M24" s="31"/>
      <c r="N24" s="31"/>
      <c r="O24" s="95"/>
      <c r="P24" s="96"/>
      <c r="Q24" s="96"/>
      <c r="R24" s="98"/>
      <c r="S24" s="96"/>
      <c r="T24" s="96"/>
      <c r="U24" s="31"/>
      <c r="V24" s="31"/>
      <c r="W24" s="90"/>
      <c r="X24" s="90"/>
    </row>
    <row r="25" spans="1:24" x14ac:dyDescent="0.25">
      <c r="A25" s="90"/>
      <c r="B25" s="90">
        <f>Data!V22</f>
        <v>40</v>
      </c>
      <c r="C25" s="90">
        <f>Data!AN22</f>
        <v>44</v>
      </c>
      <c r="D25" s="107" t="str">
        <f t="shared" si="5"/>
        <v>yes</v>
      </c>
      <c r="E25" s="90">
        <f t="shared" si="6"/>
        <v>4</v>
      </c>
      <c r="F25" s="90">
        <f t="shared" si="0"/>
        <v>1</v>
      </c>
      <c r="G25" s="90">
        <f t="shared" si="1"/>
        <v>31.5</v>
      </c>
      <c r="H25" s="90">
        <f t="shared" si="2"/>
        <v>31.5</v>
      </c>
      <c r="I25" s="90">
        <f t="shared" si="3"/>
        <v>31.5</v>
      </c>
      <c r="J25" s="90" t="str">
        <f t="shared" si="4"/>
        <v xml:space="preserve"> </v>
      </c>
      <c r="K25" s="90">
        <f t="shared" si="7"/>
        <v>4</v>
      </c>
      <c r="L25" s="31"/>
      <c r="M25" s="31"/>
      <c r="N25" s="31"/>
      <c r="O25" s="100" t="s">
        <v>133</v>
      </c>
      <c r="P25" s="101" t="str">
        <f>IF($P$22&gt;1.96,"Yes","No")</f>
        <v>Yes</v>
      </c>
      <c r="Q25" s="96"/>
      <c r="R25" s="98"/>
      <c r="S25" s="96"/>
      <c r="T25" s="96"/>
      <c r="U25" s="31"/>
      <c r="V25" s="31"/>
      <c r="W25" s="90"/>
      <c r="X25" s="90"/>
    </row>
    <row r="26" spans="1:24" x14ac:dyDescent="0.25">
      <c r="A26" s="90"/>
      <c r="B26" s="90">
        <f>Data!V23</f>
        <v>63</v>
      </c>
      <c r="C26" s="90">
        <f>Data!AN23</f>
        <v>63</v>
      </c>
      <c r="D26" s="107" t="str">
        <f t="shared" si="5"/>
        <v>yes</v>
      </c>
      <c r="E26" s="90">
        <f t="shared" si="6"/>
        <v>0</v>
      </c>
      <c r="F26" s="90">
        <f t="shared" si="0"/>
        <v>0</v>
      </c>
      <c r="G26" s="90">
        <f t="shared" si="1"/>
        <v>3</v>
      </c>
      <c r="H26" s="90">
        <f t="shared" si="2"/>
        <v>0</v>
      </c>
      <c r="I26" s="90" t="str">
        <f t="shared" si="3"/>
        <v xml:space="preserve"> </v>
      </c>
      <c r="J26" s="90" t="str">
        <f t="shared" si="4"/>
        <v xml:space="preserve"> </v>
      </c>
      <c r="K26" s="90">
        <f t="shared" si="7"/>
        <v>0</v>
      </c>
      <c r="L26" s="31"/>
      <c r="M26" s="31"/>
      <c r="N26" s="31"/>
      <c r="O26" s="102"/>
      <c r="P26" s="103"/>
      <c r="Q26" s="103"/>
      <c r="R26" s="104"/>
      <c r="S26" s="232"/>
      <c r="T26" s="232"/>
      <c r="U26" s="31"/>
      <c r="V26" s="31"/>
      <c r="W26" s="90"/>
      <c r="X26" s="90"/>
    </row>
    <row r="27" spans="1:24" x14ac:dyDescent="0.25">
      <c r="A27" s="90"/>
      <c r="B27" s="90">
        <f>Data!V24</f>
        <v>49</v>
      </c>
      <c r="C27" s="90">
        <f>Data!AN24</f>
        <v>55</v>
      </c>
      <c r="D27" s="107" t="str">
        <f t="shared" si="5"/>
        <v>yes</v>
      </c>
      <c r="E27" s="90">
        <f t="shared" si="6"/>
        <v>6</v>
      </c>
      <c r="F27" s="90">
        <f t="shared" si="0"/>
        <v>1</v>
      </c>
      <c r="G27" s="90">
        <f t="shared" si="1"/>
        <v>35.5</v>
      </c>
      <c r="H27" s="90">
        <f t="shared" si="2"/>
        <v>35.5</v>
      </c>
      <c r="I27" s="90">
        <f t="shared" si="3"/>
        <v>35.5</v>
      </c>
      <c r="J27" s="90" t="str">
        <f t="shared" si="4"/>
        <v xml:space="preserve"> </v>
      </c>
      <c r="K27" s="90">
        <f t="shared" si="7"/>
        <v>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90"/>
      <c r="X27" s="90"/>
    </row>
    <row r="28" spans="1:24" x14ac:dyDescent="0.25">
      <c r="A28" s="90"/>
      <c r="B28" s="90">
        <f>Data!V25</f>
        <v>57</v>
      </c>
      <c r="C28" s="90">
        <f>Data!AN25</f>
        <v>58.000000000000007</v>
      </c>
      <c r="D28" s="107" t="str">
        <f t="shared" si="5"/>
        <v>yes</v>
      </c>
      <c r="E28" s="90">
        <f t="shared" si="6"/>
        <v>1</v>
      </c>
      <c r="F28" s="90">
        <f t="shared" si="0"/>
        <v>1</v>
      </c>
      <c r="G28" s="90">
        <f t="shared" si="1"/>
        <v>10.5</v>
      </c>
      <c r="H28" s="90">
        <f t="shared" si="2"/>
        <v>10.5</v>
      </c>
      <c r="I28" s="90">
        <f t="shared" si="3"/>
        <v>10.5</v>
      </c>
      <c r="J28" s="90" t="str">
        <f t="shared" si="4"/>
        <v xml:space="preserve"> </v>
      </c>
      <c r="K28" s="90">
        <f t="shared" si="7"/>
        <v>1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90"/>
      <c r="X28" s="90"/>
    </row>
    <row r="29" spans="1:24" x14ac:dyDescent="0.25">
      <c r="A29" s="90"/>
      <c r="B29" s="90">
        <f>Data!V26</f>
        <v>58.000000000000007</v>
      </c>
      <c r="C29" s="90">
        <f>Data!AN26</f>
        <v>59</v>
      </c>
      <c r="D29" s="107" t="str">
        <f t="shared" si="5"/>
        <v>yes</v>
      </c>
      <c r="E29" s="90">
        <f t="shared" si="6"/>
        <v>1</v>
      </c>
      <c r="F29" s="90">
        <f t="shared" si="0"/>
        <v>1</v>
      </c>
      <c r="G29" s="90">
        <f t="shared" si="1"/>
        <v>10.5</v>
      </c>
      <c r="H29" s="90">
        <f t="shared" si="2"/>
        <v>10.5</v>
      </c>
      <c r="I29" s="90">
        <f t="shared" si="3"/>
        <v>10.5</v>
      </c>
      <c r="J29" s="90" t="str">
        <f t="shared" si="4"/>
        <v xml:space="preserve"> </v>
      </c>
      <c r="K29" s="90">
        <f t="shared" si="7"/>
        <v>1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90"/>
      <c r="X29" s="90"/>
    </row>
    <row r="30" spans="1:24" x14ac:dyDescent="0.25">
      <c r="A30" s="90"/>
      <c r="B30" s="90">
        <f>Data!V27</f>
        <v>45</v>
      </c>
      <c r="C30" s="90">
        <f>Data!AN27</f>
        <v>54</v>
      </c>
      <c r="D30" s="107" t="str">
        <f t="shared" si="5"/>
        <v>yes</v>
      </c>
      <c r="E30" s="90">
        <f t="shared" si="6"/>
        <v>9</v>
      </c>
      <c r="F30" s="90">
        <f t="shared" si="0"/>
        <v>1</v>
      </c>
      <c r="G30" s="90">
        <f t="shared" si="1"/>
        <v>37.5</v>
      </c>
      <c r="H30" s="90">
        <f t="shared" si="2"/>
        <v>37.5</v>
      </c>
      <c r="I30" s="90">
        <f t="shared" si="3"/>
        <v>37.5</v>
      </c>
      <c r="J30" s="90" t="str">
        <f t="shared" si="4"/>
        <v xml:space="preserve"> </v>
      </c>
      <c r="K30" s="90">
        <f t="shared" si="7"/>
        <v>9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90"/>
      <c r="X30" s="90"/>
    </row>
    <row r="31" spans="1:24" x14ac:dyDescent="0.25">
      <c r="A31" s="90"/>
      <c r="B31" s="90">
        <f>Data!V28</f>
        <v>42</v>
      </c>
      <c r="C31" s="90">
        <f>Data!AN28</f>
        <v>45</v>
      </c>
      <c r="D31" s="107" t="str">
        <f t="shared" si="5"/>
        <v>yes</v>
      </c>
      <c r="E31" s="90">
        <f t="shared" si="6"/>
        <v>3</v>
      </c>
      <c r="F31" s="90">
        <f t="shared" si="0"/>
        <v>1</v>
      </c>
      <c r="G31" s="90">
        <f t="shared" si="1"/>
        <v>25.5</v>
      </c>
      <c r="H31" s="90">
        <f t="shared" si="2"/>
        <v>25.5</v>
      </c>
      <c r="I31" s="90">
        <f t="shared" si="3"/>
        <v>25.5</v>
      </c>
      <c r="J31" s="90" t="str">
        <f t="shared" si="4"/>
        <v xml:space="preserve"> </v>
      </c>
      <c r="K31" s="90">
        <f t="shared" si="7"/>
        <v>3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90"/>
      <c r="X31" s="90"/>
    </row>
    <row r="32" spans="1:24" x14ac:dyDescent="0.25">
      <c r="A32" s="90"/>
      <c r="B32" s="90">
        <f>Data!V29</f>
        <v>31</v>
      </c>
      <c r="C32" s="90">
        <f>Data!AN29</f>
        <v>35</v>
      </c>
      <c r="D32" s="107" t="str">
        <f t="shared" si="5"/>
        <v>yes</v>
      </c>
      <c r="E32" s="90">
        <f t="shared" si="6"/>
        <v>4</v>
      </c>
      <c r="F32" s="90">
        <f t="shared" si="0"/>
        <v>1</v>
      </c>
      <c r="G32" s="90">
        <f t="shared" si="1"/>
        <v>31.5</v>
      </c>
      <c r="H32" s="90">
        <f t="shared" si="2"/>
        <v>31.5</v>
      </c>
      <c r="I32" s="90">
        <f t="shared" si="3"/>
        <v>31.5</v>
      </c>
      <c r="J32" s="90" t="str">
        <f t="shared" si="4"/>
        <v xml:space="preserve"> </v>
      </c>
      <c r="K32" s="90">
        <f t="shared" si="7"/>
        <v>4</v>
      </c>
      <c r="L32" s="31"/>
      <c r="M32" s="31"/>
      <c r="N32" s="31"/>
      <c r="O32" s="31"/>
      <c r="P32" s="31" t="str">
        <f>IF($P$30&gt;1.96,"yes","")</f>
        <v/>
      </c>
      <c r="Q32" s="31"/>
      <c r="R32" s="31"/>
      <c r="S32" s="31"/>
      <c r="T32" s="31"/>
      <c r="U32" s="31"/>
      <c r="V32" s="31"/>
      <c r="W32" s="90"/>
      <c r="X32" s="90"/>
    </row>
    <row r="33" spans="1:24" x14ac:dyDescent="0.25">
      <c r="A33" s="90"/>
      <c r="B33" s="90" t="str">
        <f>Data!V30</f>
        <v>MISSING</v>
      </c>
      <c r="C33" s="90" t="str">
        <f>Data!AN30</f>
        <v>MISSING</v>
      </c>
      <c r="D33" s="107" t="str">
        <f t="shared" si="5"/>
        <v>no</v>
      </c>
      <c r="E33" s="90" t="str">
        <f t="shared" si="6"/>
        <v xml:space="preserve"> </v>
      </c>
      <c r="F33" s="90" t="str">
        <f t="shared" si="0"/>
        <v xml:space="preserve"> </v>
      </c>
      <c r="G33" s="90" t="str">
        <f t="shared" si="1"/>
        <v xml:space="preserve"> </v>
      </c>
      <c r="H33" s="90" t="str">
        <f t="shared" si="2"/>
        <v xml:space="preserve"> </v>
      </c>
      <c r="I33" s="90" t="str">
        <f t="shared" si="3"/>
        <v xml:space="preserve"> </v>
      </c>
      <c r="J33" s="90" t="str">
        <f t="shared" si="4"/>
        <v xml:space="preserve"> </v>
      </c>
      <c r="K33" s="90" t="str">
        <f t="shared" si="7"/>
        <v/>
      </c>
      <c r="L33" s="31"/>
      <c r="M33" s="31"/>
      <c r="N33" s="31"/>
      <c r="O33" s="31"/>
      <c r="P33" s="31" t="str">
        <f>IF($P$30&lt;-1.96,"yes","")</f>
        <v/>
      </c>
      <c r="Q33" s="31" t="str">
        <f>IF($P$30&gt;-1.96&lt;1,"no","")</f>
        <v/>
      </c>
      <c r="R33" s="31"/>
      <c r="S33" s="31"/>
      <c r="T33" s="31"/>
      <c r="U33" s="31"/>
      <c r="V33" s="31"/>
      <c r="W33" s="90"/>
      <c r="X33" s="90"/>
    </row>
    <row r="34" spans="1:24" x14ac:dyDescent="0.25">
      <c r="A34" s="90"/>
      <c r="B34" s="90">
        <f>Data!V31</f>
        <v>33.384615384615387</v>
      </c>
      <c r="C34" s="90">
        <f>Data!AN31</f>
        <v>35</v>
      </c>
      <c r="D34" s="107" t="str">
        <f t="shared" si="5"/>
        <v>yes</v>
      </c>
      <c r="E34" s="90">
        <f t="shared" si="6"/>
        <v>1.6</v>
      </c>
      <c r="F34" s="90">
        <f t="shared" si="0"/>
        <v>1</v>
      </c>
      <c r="G34" s="90">
        <f t="shared" si="1"/>
        <v>16.5</v>
      </c>
      <c r="H34" s="90">
        <f t="shared" si="2"/>
        <v>16.5</v>
      </c>
      <c r="I34" s="90">
        <f t="shared" si="3"/>
        <v>16.5</v>
      </c>
      <c r="J34" s="90" t="str">
        <f t="shared" si="4"/>
        <v xml:space="preserve"> </v>
      </c>
      <c r="K34" s="90">
        <f t="shared" si="7"/>
        <v>1.6</v>
      </c>
      <c r="L34" s="31"/>
      <c r="M34" s="31"/>
      <c r="N34" s="31"/>
      <c r="O34" s="90"/>
      <c r="P34" s="90"/>
      <c r="Q34" s="90"/>
      <c r="R34" s="90"/>
      <c r="S34" s="31"/>
      <c r="T34" s="31"/>
      <c r="U34" s="31"/>
      <c r="V34" s="31"/>
      <c r="W34" s="90"/>
      <c r="X34" s="90"/>
    </row>
    <row r="35" spans="1:24" x14ac:dyDescent="0.25">
      <c r="A35" s="90"/>
      <c r="B35" s="90">
        <f>Data!V32</f>
        <v>51.333333333333329</v>
      </c>
      <c r="C35" s="90">
        <f>Data!AN32</f>
        <v>47.833333333333329</v>
      </c>
      <c r="D35" s="107" t="str">
        <f t="shared" si="5"/>
        <v>yes</v>
      </c>
      <c r="E35" s="90">
        <f t="shared" si="6"/>
        <v>3.5</v>
      </c>
      <c r="F35" s="90">
        <f t="shared" si="0"/>
        <v>-1</v>
      </c>
      <c r="G35" s="90">
        <f t="shared" si="1"/>
        <v>28.5</v>
      </c>
      <c r="H35" s="90">
        <f t="shared" si="2"/>
        <v>-28.5</v>
      </c>
      <c r="I35" s="90" t="str">
        <f t="shared" si="3"/>
        <v xml:space="preserve"> </v>
      </c>
      <c r="J35" s="90">
        <f t="shared" si="4"/>
        <v>28.5</v>
      </c>
      <c r="K35" s="90">
        <f>IF(D35="no","",E35*F35)</f>
        <v>-3.5</v>
      </c>
      <c r="L35" s="31"/>
      <c r="M35" s="31"/>
      <c r="N35" s="31"/>
      <c r="O35" s="90"/>
      <c r="P35" s="90"/>
      <c r="Q35" s="90"/>
      <c r="R35" s="90"/>
      <c r="S35" s="31"/>
      <c r="T35" s="31"/>
      <c r="U35" s="31"/>
      <c r="V35" s="31"/>
      <c r="W35" s="90"/>
      <c r="X35" s="90"/>
    </row>
    <row r="36" spans="1:24" ht="15.75" x14ac:dyDescent="0.25">
      <c r="A36" s="90"/>
      <c r="B36" s="90">
        <f>Data!V33</f>
        <v>56</v>
      </c>
      <c r="C36" s="90">
        <f>Data!AN33</f>
        <v>58.000000000000007</v>
      </c>
      <c r="D36" s="107" t="str">
        <f t="shared" si="5"/>
        <v>yes</v>
      </c>
      <c r="E36" s="90">
        <f t="shared" si="6"/>
        <v>2</v>
      </c>
      <c r="F36" s="90">
        <f t="shared" si="0"/>
        <v>1</v>
      </c>
      <c r="G36" s="90">
        <f t="shared" si="1"/>
        <v>20.5</v>
      </c>
      <c r="H36" s="90">
        <f t="shared" si="2"/>
        <v>20.5</v>
      </c>
      <c r="I36" s="90">
        <f t="shared" si="3"/>
        <v>20.5</v>
      </c>
      <c r="J36" s="90" t="str">
        <f t="shared" si="4"/>
        <v xml:space="preserve"> </v>
      </c>
      <c r="K36" s="90">
        <f t="shared" si="7"/>
        <v>2</v>
      </c>
      <c r="L36" s="31"/>
      <c r="M36" s="31"/>
      <c r="N36" s="31"/>
      <c r="O36" s="252"/>
      <c r="P36" s="90"/>
      <c r="Q36" s="90"/>
      <c r="R36" s="90"/>
      <c r="S36" s="31"/>
      <c r="T36" s="31"/>
      <c r="U36" s="31"/>
      <c r="V36" s="31"/>
      <c r="W36" s="90"/>
      <c r="X36" s="90"/>
    </row>
    <row r="37" spans="1:24" x14ac:dyDescent="0.25">
      <c r="A37" s="90"/>
      <c r="B37" s="90">
        <f>Data!V34</f>
        <v>44</v>
      </c>
      <c r="C37" s="90">
        <f>Data!AN34</f>
        <v>47</v>
      </c>
      <c r="D37" s="107" t="str">
        <f t="shared" si="5"/>
        <v>yes</v>
      </c>
      <c r="E37" s="90">
        <f t="shared" si="6"/>
        <v>3</v>
      </c>
      <c r="F37" s="90">
        <f t="shared" si="0"/>
        <v>1</v>
      </c>
      <c r="G37" s="90">
        <f t="shared" si="1"/>
        <v>25.5</v>
      </c>
      <c r="H37" s="90">
        <f t="shared" si="2"/>
        <v>25.5</v>
      </c>
      <c r="I37" s="90">
        <f t="shared" si="3"/>
        <v>25.5</v>
      </c>
      <c r="J37" s="90" t="str">
        <f t="shared" si="4"/>
        <v xml:space="preserve"> </v>
      </c>
      <c r="K37" s="90">
        <f t="shared" si="7"/>
        <v>3</v>
      </c>
      <c r="L37" s="31"/>
      <c r="M37" s="31"/>
      <c r="N37" s="31"/>
      <c r="O37" s="90"/>
      <c r="P37" s="90"/>
      <c r="Q37" s="90"/>
      <c r="R37" s="90"/>
      <c r="S37" s="31"/>
      <c r="T37" s="31"/>
      <c r="U37" s="31"/>
      <c r="V37" s="31"/>
      <c r="W37" s="90"/>
      <c r="X37" s="90"/>
    </row>
    <row r="38" spans="1:24" x14ac:dyDescent="0.25">
      <c r="A38" s="90"/>
      <c r="B38" s="90">
        <f>Data!V35</f>
        <v>45</v>
      </c>
      <c r="C38" s="90">
        <f>Data!AN35</f>
        <v>47</v>
      </c>
      <c r="D38" s="107" t="str">
        <f t="shared" si="5"/>
        <v>yes</v>
      </c>
      <c r="E38" s="90">
        <f t="shared" si="6"/>
        <v>2</v>
      </c>
      <c r="F38" s="90">
        <f t="shared" si="0"/>
        <v>1</v>
      </c>
      <c r="G38" s="90">
        <f t="shared" si="1"/>
        <v>20.5</v>
      </c>
      <c r="H38" s="90">
        <f t="shared" si="2"/>
        <v>20.5</v>
      </c>
      <c r="I38" s="90">
        <f t="shared" si="3"/>
        <v>20.5</v>
      </c>
      <c r="J38" s="90" t="str">
        <f t="shared" si="4"/>
        <v xml:space="preserve"> </v>
      </c>
      <c r="K38" s="90">
        <f t="shared" si="7"/>
        <v>2</v>
      </c>
      <c r="L38" s="31"/>
      <c r="M38" s="31"/>
      <c r="N38" s="31"/>
      <c r="O38" s="248"/>
      <c r="P38" s="249"/>
      <c r="Q38" s="90"/>
      <c r="R38" s="90"/>
      <c r="S38" s="31"/>
      <c r="T38" s="31"/>
      <c r="U38" s="31"/>
      <c r="V38" s="31"/>
      <c r="W38" s="90"/>
      <c r="X38" s="90"/>
    </row>
    <row r="39" spans="1:24" x14ac:dyDescent="0.25">
      <c r="A39" s="90"/>
      <c r="B39" s="90">
        <f>Data!V36</f>
        <v>58.000000000000007</v>
      </c>
      <c r="C39" s="90">
        <f>Data!AN36</f>
        <v>58.000000000000007</v>
      </c>
      <c r="D39" s="107" t="str">
        <f t="shared" si="5"/>
        <v>yes</v>
      </c>
      <c r="E39" s="90">
        <f t="shared" si="6"/>
        <v>0</v>
      </c>
      <c r="F39" s="90">
        <f t="shared" si="0"/>
        <v>0</v>
      </c>
      <c r="G39" s="90">
        <f t="shared" si="1"/>
        <v>3</v>
      </c>
      <c r="H39" s="90">
        <f t="shared" si="2"/>
        <v>0</v>
      </c>
      <c r="I39" s="90" t="str">
        <f t="shared" si="3"/>
        <v xml:space="preserve"> </v>
      </c>
      <c r="J39" s="90" t="str">
        <f t="shared" si="4"/>
        <v xml:space="preserve"> </v>
      </c>
      <c r="K39" s="90">
        <f t="shared" si="7"/>
        <v>0</v>
      </c>
      <c r="L39" s="31"/>
      <c r="M39" s="31"/>
      <c r="N39" s="31"/>
      <c r="O39" s="248"/>
      <c r="P39" s="249"/>
      <c r="Q39" s="90"/>
      <c r="R39" s="90"/>
      <c r="S39" s="31"/>
      <c r="T39" s="31"/>
      <c r="U39" s="31"/>
      <c r="V39" s="31"/>
      <c r="W39" s="90"/>
      <c r="X39" s="90"/>
    </row>
    <row r="40" spans="1:24" x14ac:dyDescent="0.25">
      <c r="A40" s="90"/>
      <c r="B40" s="90">
        <f>Data!V37</f>
        <v>63</v>
      </c>
      <c r="C40" s="90">
        <f>Data!AN37</f>
        <v>65</v>
      </c>
      <c r="D40" s="107" t="str">
        <f t="shared" si="5"/>
        <v>yes</v>
      </c>
      <c r="E40" s="90">
        <f t="shared" si="6"/>
        <v>2</v>
      </c>
      <c r="F40" s="90">
        <f t="shared" si="0"/>
        <v>1</v>
      </c>
      <c r="G40" s="90">
        <f t="shared" si="1"/>
        <v>20.5</v>
      </c>
      <c r="H40" s="90">
        <f t="shared" si="2"/>
        <v>20.5</v>
      </c>
      <c r="I40" s="90">
        <f t="shared" si="3"/>
        <v>20.5</v>
      </c>
      <c r="J40" s="90" t="str">
        <f t="shared" si="4"/>
        <v xml:space="preserve"> </v>
      </c>
      <c r="K40" s="90">
        <f t="shared" si="7"/>
        <v>2</v>
      </c>
      <c r="L40" s="31"/>
      <c r="M40" s="31"/>
      <c r="N40" s="31"/>
      <c r="O40" s="248"/>
      <c r="P40" s="250"/>
      <c r="Q40" s="90"/>
      <c r="R40" s="90"/>
      <c r="S40" s="31"/>
      <c r="T40" s="31"/>
      <c r="U40" s="31"/>
      <c r="V40" s="31"/>
      <c r="W40" s="90"/>
      <c r="X40" s="90"/>
    </row>
    <row r="41" spans="1:24" x14ac:dyDescent="0.25">
      <c r="A41" s="90"/>
      <c r="B41" s="90">
        <f>Data!V38</f>
        <v>53</v>
      </c>
      <c r="C41" s="90">
        <f>Data!AN38</f>
        <v>54</v>
      </c>
      <c r="D41" s="107" t="str">
        <f t="shared" si="5"/>
        <v>yes</v>
      </c>
      <c r="E41" s="90">
        <f t="shared" si="6"/>
        <v>1</v>
      </c>
      <c r="F41" s="90">
        <f t="shared" si="0"/>
        <v>1</v>
      </c>
      <c r="G41" s="90">
        <f t="shared" si="1"/>
        <v>10.5</v>
      </c>
      <c r="H41" s="90">
        <f t="shared" si="2"/>
        <v>10.5</v>
      </c>
      <c r="I41" s="90">
        <f t="shared" si="3"/>
        <v>10.5</v>
      </c>
      <c r="J41" s="90" t="str">
        <f t="shared" si="4"/>
        <v xml:space="preserve"> </v>
      </c>
      <c r="K41" s="90">
        <f t="shared" si="7"/>
        <v>1</v>
      </c>
      <c r="L41" s="31"/>
      <c r="M41" s="31"/>
      <c r="N41" s="31"/>
      <c r="O41" s="248"/>
      <c r="P41" s="250"/>
      <c r="Q41" s="90"/>
      <c r="R41" s="90"/>
      <c r="S41" s="31"/>
      <c r="T41" s="31"/>
      <c r="U41" s="31"/>
      <c r="V41" s="31"/>
      <c r="W41" s="90"/>
      <c r="X41" s="90"/>
    </row>
    <row r="42" spans="1:24" x14ac:dyDescent="0.25">
      <c r="A42" s="90"/>
      <c r="B42" s="90">
        <f>Data!V39</f>
        <v>51</v>
      </c>
      <c r="C42" s="90">
        <f>Data!AN39</f>
        <v>52</v>
      </c>
      <c r="D42" s="107" t="str">
        <f t="shared" si="5"/>
        <v>yes</v>
      </c>
      <c r="E42" s="90">
        <f t="shared" si="6"/>
        <v>1</v>
      </c>
      <c r="F42" s="90">
        <f t="shared" si="0"/>
        <v>1</v>
      </c>
      <c r="G42" s="90">
        <f t="shared" si="1"/>
        <v>10.5</v>
      </c>
      <c r="H42" s="90">
        <f t="shared" si="2"/>
        <v>10.5</v>
      </c>
      <c r="I42" s="90">
        <f t="shared" si="3"/>
        <v>10.5</v>
      </c>
      <c r="J42" s="90" t="str">
        <f t="shared" si="4"/>
        <v xml:space="preserve"> </v>
      </c>
      <c r="K42" s="90">
        <f t="shared" si="7"/>
        <v>1</v>
      </c>
      <c r="L42" s="31"/>
      <c r="M42" s="31"/>
      <c r="N42" s="31"/>
      <c r="O42" s="248"/>
      <c r="P42" s="251"/>
      <c r="Q42" s="90"/>
      <c r="R42" s="90"/>
      <c r="S42" s="31"/>
      <c r="T42" s="31"/>
      <c r="U42" s="31"/>
      <c r="V42" s="31"/>
      <c r="W42" s="90"/>
      <c r="X42" s="90"/>
    </row>
    <row r="43" spans="1:24" x14ac:dyDescent="0.25">
      <c r="A43" s="90"/>
      <c r="B43" s="90">
        <f>Data!V40</f>
        <v>52</v>
      </c>
      <c r="C43" s="90">
        <f>Data!AN40</f>
        <v>53</v>
      </c>
      <c r="D43" s="107" t="str">
        <f t="shared" si="5"/>
        <v>yes</v>
      </c>
      <c r="E43" s="90">
        <f t="shared" si="6"/>
        <v>1</v>
      </c>
      <c r="F43" s="90">
        <f t="shared" si="0"/>
        <v>1</v>
      </c>
      <c r="G43" s="90">
        <f t="shared" si="1"/>
        <v>10.5</v>
      </c>
      <c r="H43" s="90">
        <f t="shared" si="2"/>
        <v>10.5</v>
      </c>
      <c r="I43" s="90">
        <f t="shared" si="3"/>
        <v>10.5</v>
      </c>
      <c r="J43" s="90" t="str">
        <f t="shared" si="4"/>
        <v xml:space="preserve"> </v>
      </c>
      <c r="K43" s="90">
        <f t="shared" si="7"/>
        <v>1</v>
      </c>
      <c r="L43" s="31"/>
      <c r="M43" s="31"/>
      <c r="N43" s="31"/>
      <c r="O43" s="90"/>
      <c r="P43" s="90"/>
      <c r="Q43" s="90"/>
      <c r="R43" s="90"/>
      <c r="S43" s="31"/>
      <c r="T43" s="31"/>
      <c r="U43" s="31"/>
      <c r="V43" s="31"/>
      <c r="W43" s="90"/>
      <c r="X43" s="90"/>
    </row>
    <row r="44" spans="1:24" x14ac:dyDescent="0.25">
      <c r="A44" s="90"/>
      <c r="B44" s="90">
        <f>Data!V41</f>
        <v>56</v>
      </c>
      <c r="C44" s="90">
        <f>Data!AN41</f>
        <v>56</v>
      </c>
      <c r="D44" s="107" t="str">
        <f t="shared" si="5"/>
        <v>yes</v>
      </c>
      <c r="E44" s="90">
        <f t="shared" si="6"/>
        <v>0</v>
      </c>
      <c r="F44" s="90">
        <f t="shared" si="0"/>
        <v>0</v>
      </c>
      <c r="G44" s="90">
        <f t="shared" si="1"/>
        <v>3</v>
      </c>
      <c r="H44" s="90">
        <f t="shared" si="2"/>
        <v>0</v>
      </c>
      <c r="I44" s="90" t="str">
        <f t="shared" si="3"/>
        <v xml:space="preserve"> </v>
      </c>
      <c r="J44" s="90" t="str">
        <f t="shared" si="4"/>
        <v xml:space="preserve"> </v>
      </c>
      <c r="K44" s="90">
        <f t="shared" si="7"/>
        <v>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90"/>
      <c r="X44" s="90"/>
    </row>
    <row r="45" spans="1:24" x14ac:dyDescent="0.25">
      <c r="A45" s="90"/>
      <c r="B45" s="90">
        <f>Data!V42</f>
        <v>40</v>
      </c>
      <c r="C45" s="90">
        <f>Data!AN42</f>
        <v>44</v>
      </c>
      <c r="D45" s="107" t="str">
        <f t="shared" si="5"/>
        <v>yes</v>
      </c>
      <c r="E45" s="90">
        <f t="shared" si="6"/>
        <v>4</v>
      </c>
      <c r="F45" s="90">
        <f t="shared" si="0"/>
        <v>1</v>
      </c>
      <c r="G45" s="90">
        <f t="shared" si="1"/>
        <v>31.5</v>
      </c>
      <c r="H45" s="90">
        <f t="shared" si="2"/>
        <v>31.5</v>
      </c>
      <c r="I45" s="90">
        <f t="shared" si="3"/>
        <v>31.5</v>
      </c>
      <c r="J45" s="90" t="str">
        <f t="shared" si="4"/>
        <v xml:space="preserve"> </v>
      </c>
      <c r="K45" s="90">
        <f t="shared" si="7"/>
        <v>4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90"/>
      <c r="X45" s="90"/>
    </row>
    <row r="46" spans="1:24" x14ac:dyDescent="0.25">
      <c r="A46" s="90"/>
      <c r="B46" s="90" t="str">
        <f>Data!V43</f>
        <v>MISSING</v>
      </c>
      <c r="C46" s="90" t="str">
        <f>Data!AN43</f>
        <v>MISSING</v>
      </c>
      <c r="D46" s="107" t="str">
        <f t="shared" si="5"/>
        <v>no</v>
      </c>
      <c r="E46" s="90" t="str">
        <f t="shared" si="6"/>
        <v xml:space="preserve"> </v>
      </c>
      <c r="F46" s="90" t="str">
        <f t="shared" si="0"/>
        <v xml:space="preserve"> </v>
      </c>
      <c r="G46" s="90" t="str">
        <f t="shared" si="1"/>
        <v xml:space="preserve"> </v>
      </c>
      <c r="H46" s="90" t="str">
        <f t="shared" si="2"/>
        <v xml:space="preserve"> </v>
      </c>
      <c r="I46" s="90" t="str">
        <f t="shared" si="3"/>
        <v xml:space="preserve"> </v>
      </c>
      <c r="J46" s="90" t="str">
        <f t="shared" si="4"/>
        <v xml:space="preserve"> </v>
      </c>
      <c r="K46" s="90" t="str">
        <f t="shared" si="7"/>
        <v/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90"/>
      <c r="X46" s="90"/>
    </row>
    <row r="47" spans="1:24" x14ac:dyDescent="0.25">
      <c r="A47" s="90"/>
      <c r="B47" s="90" t="str">
        <f>Data!V44</f>
        <v>MISSING</v>
      </c>
      <c r="C47" s="90" t="str">
        <f>Data!AN44</f>
        <v>MISSING</v>
      </c>
      <c r="D47" s="107" t="str">
        <f t="shared" si="5"/>
        <v>no</v>
      </c>
      <c r="E47" s="90" t="str">
        <f t="shared" si="6"/>
        <v xml:space="preserve"> </v>
      </c>
      <c r="F47" s="90" t="str">
        <f t="shared" si="0"/>
        <v xml:space="preserve"> </v>
      </c>
      <c r="G47" s="90" t="str">
        <f t="shared" si="1"/>
        <v xml:space="preserve"> </v>
      </c>
      <c r="H47" s="90" t="str">
        <f t="shared" si="2"/>
        <v xml:space="preserve"> </v>
      </c>
      <c r="I47" s="90" t="str">
        <f t="shared" si="3"/>
        <v xml:space="preserve"> </v>
      </c>
      <c r="J47" s="90" t="str">
        <f t="shared" si="4"/>
        <v xml:space="preserve"> </v>
      </c>
      <c r="K47" s="90" t="str">
        <f t="shared" si="7"/>
        <v/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90"/>
      <c r="X47" s="90"/>
    </row>
    <row r="48" spans="1:24" x14ac:dyDescent="0.25">
      <c r="A48" s="90"/>
      <c r="B48" s="90" t="str">
        <f>Data!V45</f>
        <v>MISSING</v>
      </c>
      <c r="C48" s="90" t="str">
        <f>Data!AN45</f>
        <v>MISSING</v>
      </c>
      <c r="D48" s="107" t="str">
        <f t="shared" si="5"/>
        <v>no</v>
      </c>
      <c r="E48" s="90" t="str">
        <f t="shared" si="6"/>
        <v xml:space="preserve"> </v>
      </c>
      <c r="F48" s="90" t="str">
        <f t="shared" si="0"/>
        <v xml:space="preserve"> </v>
      </c>
      <c r="G48" s="90" t="str">
        <f t="shared" ref="G48:G111" si="8">IF(D48="no"," ",_xlfn.RANK.AVG(E48,E:E,1))</f>
        <v xml:space="preserve"> </v>
      </c>
      <c r="H48" s="90" t="str">
        <f t="shared" si="2"/>
        <v xml:space="preserve"> </v>
      </c>
      <c r="I48" s="90" t="str">
        <f t="shared" si="3"/>
        <v xml:space="preserve"> </v>
      </c>
      <c r="J48" s="90" t="str">
        <f t="shared" si="4"/>
        <v xml:space="preserve"> </v>
      </c>
      <c r="K48" s="90" t="str">
        <f t="shared" si="7"/>
        <v/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90"/>
      <c r="X48" s="90"/>
    </row>
    <row r="49" spans="1:24" x14ac:dyDescent="0.25">
      <c r="A49" s="90"/>
      <c r="B49" s="90" t="str">
        <f>Data!V46</f>
        <v>MISSING</v>
      </c>
      <c r="C49" s="90" t="str">
        <f>Data!AN46</f>
        <v>MISSING</v>
      </c>
      <c r="D49" s="107" t="str">
        <f t="shared" si="5"/>
        <v>no</v>
      </c>
      <c r="E49" s="90" t="str">
        <f t="shared" si="6"/>
        <v xml:space="preserve"> </v>
      </c>
      <c r="F49" s="90" t="str">
        <f t="shared" si="0"/>
        <v xml:space="preserve"> </v>
      </c>
      <c r="G49" s="90" t="str">
        <f t="shared" si="8"/>
        <v xml:space="preserve"> </v>
      </c>
      <c r="H49" s="90" t="str">
        <f t="shared" si="2"/>
        <v xml:space="preserve"> </v>
      </c>
      <c r="I49" s="90" t="str">
        <f t="shared" si="3"/>
        <v xml:space="preserve"> </v>
      </c>
      <c r="J49" s="90" t="str">
        <f t="shared" si="4"/>
        <v xml:space="preserve"> </v>
      </c>
      <c r="K49" s="90" t="str">
        <f t="shared" si="7"/>
        <v/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90"/>
      <c r="X49" s="90"/>
    </row>
    <row r="50" spans="1:24" x14ac:dyDescent="0.25">
      <c r="A50" s="90"/>
      <c r="B50" s="90" t="str">
        <f>Data!V47</f>
        <v>MISSING</v>
      </c>
      <c r="C50" s="90" t="str">
        <f>Data!AN47</f>
        <v>MISSING</v>
      </c>
      <c r="D50" s="107" t="str">
        <f t="shared" si="5"/>
        <v>no</v>
      </c>
      <c r="E50" s="90" t="str">
        <f t="shared" si="6"/>
        <v xml:space="preserve"> </v>
      </c>
      <c r="F50" s="90" t="str">
        <f t="shared" si="0"/>
        <v xml:space="preserve"> </v>
      </c>
      <c r="G50" s="90" t="str">
        <f t="shared" si="8"/>
        <v xml:space="preserve"> </v>
      </c>
      <c r="H50" s="90" t="str">
        <f t="shared" si="2"/>
        <v xml:space="preserve"> </v>
      </c>
      <c r="I50" s="90" t="str">
        <f t="shared" si="3"/>
        <v xml:space="preserve"> </v>
      </c>
      <c r="J50" s="90" t="str">
        <f t="shared" si="4"/>
        <v xml:space="preserve"> </v>
      </c>
      <c r="K50" s="90" t="str">
        <f t="shared" si="7"/>
        <v/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90"/>
      <c r="X50" s="90"/>
    </row>
    <row r="51" spans="1:24" x14ac:dyDescent="0.25">
      <c r="A51" s="90"/>
      <c r="B51" s="90" t="str">
        <f>Data!V48</f>
        <v>MISSING</v>
      </c>
      <c r="C51" s="90" t="str">
        <f>Data!AN48</f>
        <v>MISSING</v>
      </c>
      <c r="D51" s="107" t="str">
        <f t="shared" si="5"/>
        <v>no</v>
      </c>
      <c r="E51" s="90" t="str">
        <f t="shared" si="6"/>
        <v xml:space="preserve"> </v>
      </c>
      <c r="F51" s="90" t="str">
        <f t="shared" si="0"/>
        <v xml:space="preserve"> </v>
      </c>
      <c r="G51" s="90" t="str">
        <f t="shared" si="8"/>
        <v xml:space="preserve"> </v>
      </c>
      <c r="H51" s="90" t="str">
        <f t="shared" si="2"/>
        <v xml:space="preserve"> </v>
      </c>
      <c r="I51" s="90" t="str">
        <f t="shared" si="3"/>
        <v xml:space="preserve"> </v>
      </c>
      <c r="J51" s="90" t="str">
        <f t="shared" si="4"/>
        <v xml:space="preserve"> </v>
      </c>
      <c r="K51" s="90" t="str">
        <f t="shared" si="7"/>
        <v/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90"/>
      <c r="X51" s="90"/>
    </row>
    <row r="52" spans="1:24" x14ac:dyDescent="0.25">
      <c r="A52" s="90"/>
      <c r="B52" s="90" t="str">
        <f>Data!V49</f>
        <v>MISSING</v>
      </c>
      <c r="C52" s="90" t="str">
        <f>Data!AN49</f>
        <v>MISSING</v>
      </c>
      <c r="D52" s="107" t="str">
        <f t="shared" si="5"/>
        <v>no</v>
      </c>
      <c r="E52" s="90" t="str">
        <f t="shared" si="6"/>
        <v xml:space="preserve"> </v>
      </c>
      <c r="F52" s="90" t="str">
        <f t="shared" si="0"/>
        <v xml:space="preserve"> </v>
      </c>
      <c r="G52" s="90" t="str">
        <f t="shared" si="8"/>
        <v xml:space="preserve"> </v>
      </c>
      <c r="H52" s="90" t="str">
        <f t="shared" si="2"/>
        <v xml:space="preserve"> </v>
      </c>
      <c r="I52" s="90" t="str">
        <f t="shared" si="3"/>
        <v xml:space="preserve"> </v>
      </c>
      <c r="J52" s="90" t="str">
        <f t="shared" si="4"/>
        <v xml:space="preserve"> </v>
      </c>
      <c r="K52" s="90" t="str">
        <f t="shared" si="7"/>
        <v/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90"/>
      <c r="X52" s="90"/>
    </row>
    <row r="53" spans="1:24" x14ac:dyDescent="0.25">
      <c r="A53" s="90"/>
      <c r="B53" s="90" t="str">
        <f>Data!V50</f>
        <v>MISSING</v>
      </c>
      <c r="C53" s="90" t="str">
        <f>Data!AN50</f>
        <v>MISSING</v>
      </c>
      <c r="D53" s="107" t="str">
        <f t="shared" si="5"/>
        <v>no</v>
      </c>
      <c r="E53" s="90" t="str">
        <f t="shared" si="6"/>
        <v xml:space="preserve"> </v>
      </c>
      <c r="F53" s="90" t="str">
        <f t="shared" si="0"/>
        <v xml:space="preserve"> </v>
      </c>
      <c r="G53" s="90" t="str">
        <f t="shared" si="8"/>
        <v xml:space="preserve"> </v>
      </c>
      <c r="H53" s="90" t="str">
        <f t="shared" si="2"/>
        <v xml:space="preserve"> </v>
      </c>
      <c r="I53" s="90" t="str">
        <f t="shared" si="3"/>
        <v xml:space="preserve"> </v>
      </c>
      <c r="J53" s="90" t="str">
        <f t="shared" si="4"/>
        <v xml:space="preserve"> </v>
      </c>
      <c r="K53" s="90" t="str">
        <f t="shared" si="7"/>
        <v/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90"/>
      <c r="X53" s="90"/>
    </row>
    <row r="54" spans="1:24" x14ac:dyDescent="0.25">
      <c r="A54" s="90"/>
      <c r="B54" s="90" t="str">
        <f>Data!V51</f>
        <v>MISSING</v>
      </c>
      <c r="C54" s="90" t="str">
        <f>Data!AN51</f>
        <v>MISSING</v>
      </c>
      <c r="D54" s="107" t="str">
        <f t="shared" si="5"/>
        <v>no</v>
      </c>
      <c r="E54" s="90" t="str">
        <f t="shared" si="6"/>
        <v xml:space="preserve"> </v>
      </c>
      <c r="F54" s="90" t="str">
        <f t="shared" si="0"/>
        <v xml:space="preserve"> </v>
      </c>
      <c r="G54" s="90" t="str">
        <f t="shared" si="8"/>
        <v xml:space="preserve"> </v>
      </c>
      <c r="H54" s="90" t="str">
        <f t="shared" si="2"/>
        <v xml:space="preserve"> </v>
      </c>
      <c r="I54" s="90" t="str">
        <f t="shared" si="3"/>
        <v xml:space="preserve"> </v>
      </c>
      <c r="J54" s="90" t="str">
        <f t="shared" si="4"/>
        <v xml:space="preserve"> </v>
      </c>
      <c r="K54" s="90" t="str">
        <f t="shared" si="7"/>
        <v/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90"/>
      <c r="X54" s="90"/>
    </row>
    <row r="55" spans="1:24" x14ac:dyDescent="0.25">
      <c r="A55" s="90"/>
      <c r="B55" s="90" t="str">
        <f>Data!V52</f>
        <v>MISSING</v>
      </c>
      <c r="C55" s="90" t="str">
        <f>Data!AN52</f>
        <v>MISSING</v>
      </c>
      <c r="D55" s="107" t="str">
        <f t="shared" si="5"/>
        <v>no</v>
      </c>
      <c r="E55" s="90" t="str">
        <f t="shared" si="6"/>
        <v xml:space="preserve"> </v>
      </c>
      <c r="F55" s="90" t="str">
        <f t="shared" si="0"/>
        <v xml:space="preserve"> </v>
      </c>
      <c r="G55" s="90" t="str">
        <f t="shared" si="8"/>
        <v xml:space="preserve"> </v>
      </c>
      <c r="H55" s="90" t="str">
        <f t="shared" si="2"/>
        <v xml:space="preserve"> </v>
      </c>
      <c r="I55" s="90" t="str">
        <f t="shared" si="3"/>
        <v xml:space="preserve"> </v>
      </c>
      <c r="J55" s="90" t="str">
        <f t="shared" si="4"/>
        <v xml:space="preserve"> </v>
      </c>
      <c r="K55" s="90" t="str">
        <f t="shared" si="7"/>
        <v/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90"/>
      <c r="X55" s="90"/>
    </row>
    <row r="56" spans="1:24" x14ac:dyDescent="0.25">
      <c r="A56" s="90"/>
      <c r="B56" s="90" t="str">
        <f>Data!V53</f>
        <v>MISSING</v>
      </c>
      <c r="C56" s="90" t="str">
        <f>Data!AN53</f>
        <v>MISSING</v>
      </c>
      <c r="D56" s="107" t="str">
        <f t="shared" si="5"/>
        <v>no</v>
      </c>
      <c r="E56" s="90" t="str">
        <f t="shared" si="6"/>
        <v xml:space="preserve"> </v>
      </c>
      <c r="F56" s="90" t="str">
        <f t="shared" si="0"/>
        <v xml:space="preserve"> </v>
      </c>
      <c r="G56" s="90" t="str">
        <f t="shared" si="8"/>
        <v xml:space="preserve"> </v>
      </c>
      <c r="H56" s="90" t="str">
        <f t="shared" si="2"/>
        <v xml:space="preserve"> </v>
      </c>
      <c r="I56" s="90" t="str">
        <f t="shared" si="3"/>
        <v xml:space="preserve"> </v>
      </c>
      <c r="J56" s="90" t="str">
        <f t="shared" si="4"/>
        <v xml:space="preserve"> </v>
      </c>
      <c r="K56" s="90" t="str">
        <f t="shared" si="7"/>
        <v/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90"/>
      <c r="X56" s="90"/>
    </row>
    <row r="57" spans="1:24" x14ac:dyDescent="0.25">
      <c r="A57" s="90"/>
      <c r="B57" s="90" t="str">
        <f>Data!V54</f>
        <v>MISSING</v>
      </c>
      <c r="C57" s="90" t="str">
        <f>Data!AN54</f>
        <v>MISSING</v>
      </c>
      <c r="D57" s="107" t="str">
        <f t="shared" si="5"/>
        <v>no</v>
      </c>
      <c r="E57" s="90" t="str">
        <f t="shared" si="6"/>
        <v xml:space="preserve"> </v>
      </c>
      <c r="F57" s="90" t="str">
        <f t="shared" si="0"/>
        <v xml:space="preserve"> </v>
      </c>
      <c r="G57" s="90" t="str">
        <f t="shared" si="8"/>
        <v xml:space="preserve"> </v>
      </c>
      <c r="H57" s="90" t="str">
        <f t="shared" si="2"/>
        <v xml:space="preserve"> </v>
      </c>
      <c r="I57" s="90" t="str">
        <f t="shared" si="3"/>
        <v xml:space="preserve"> </v>
      </c>
      <c r="J57" s="90" t="str">
        <f t="shared" si="4"/>
        <v xml:space="preserve"> </v>
      </c>
      <c r="K57" s="90" t="str">
        <f t="shared" si="7"/>
        <v/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90"/>
      <c r="X57" s="90"/>
    </row>
    <row r="58" spans="1:24" x14ac:dyDescent="0.25">
      <c r="A58" s="90"/>
      <c r="B58" s="90" t="str">
        <f>Data!V55</f>
        <v>MISSING</v>
      </c>
      <c r="C58" s="90" t="str">
        <f>Data!AN55</f>
        <v>MISSING</v>
      </c>
      <c r="D58" s="107" t="str">
        <f t="shared" si="5"/>
        <v>no</v>
      </c>
      <c r="E58" s="90" t="str">
        <f t="shared" si="6"/>
        <v xml:space="preserve"> </v>
      </c>
      <c r="F58" s="90" t="str">
        <f t="shared" si="0"/>
        <v xml:space="preserve"> </v>
      </c>
      <c r="G58" s="90" t="str">
        <f t="shared" si="8"/>
        <v xml:space="preserve"> </v>
      </c>
      <c r="H58" s="90" t="str">
        <f t="shared" si="2"/>
        <v xml:space="preserve"> </v>
      </c>
      <c r="I58" s="90" t="str">
        <f t="shared" si="3"/>
        <v xml:space="preserve"> </v>
      </c>
      <c r="J58" s="90" t="str">
        <f t="shared" si="4"/>
        <v xml:space="preserve"> </v>
      </c>
      <c r="K58" s="90" t="str">
        <f t="shared" si="7"/>
        <v/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90"/>
      <c r="X58" s="90"/>
    </row>
    <row r="59" spans="1:24" x14ac:dyDescent="0.25">
      <c r="A59" s="90"/>
      <c r="B59" s="90" t="str">
        <f>Data!V56</f>
        <v>MISSING</v>
      </c>
      <c r="C59" s="90" t="str">
        <f>Data!AN56</f>
        <v>MISSING</v>
      </c>
      <c r="D59" s="107" t="str">
        <f t="shared" si="5"/>
        <v>no</v>
      </c>
      <c r="E59" s="90" t="str">
        <f t="shared" si="6"/>
        <v xml:space="preserve"> </v>
      </c>
      <c r="F59" s="90" t="str">
        <f t="shared" si="0"/>
        <v xml:space="preserve"> </v>
      </c>
      <c r="G59" s="90" t="str">
        <f t="shared" si="8"/>
        <v xml:space="preserve"> </v>
      </c>
      <c r="H59" s="90" t="str">
        <f t="shared" si="2"/>
        <v xml:space="preserve"> </v>
      </c>
      <c r="I59" s="90" t="str">
        <f t="shared" si="3"/>
        <v xml:space="preserve"> </v>
      </c>
      <c r="J59" s="90" t="str">
        <f t="shared" si="4"/>
        <v xml:space="preserve"> </v>
      </c>
      <c r="K59" s="90" t="str">
        <f t="shared" si="7"/>
        <v/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90"/>
      <c r="X59" s="90"/>
    </row>
    <row r="60" spans="1:24" x14ac:dyDescent="0.25">
      <c r="A60" s="90"/>
      <c r="B60" s="90" t="str">
        <f>Data!V57</f>
        <v>MISSING</v>
      </c>
      <c r="C60" s="90" t="str">
        <f>Data!AN57</f>
        <v>MISSING</v>
      </c>
      <c r="D60" s="107" t="str">
        <f t="shared" si="5"/>
        <v>no</v>
      </c>
      <c r="E60" s="90" t="str">
        <f t="shared" si="6"/>
        <v xml:space="preserve"> </v>
      </c>
      <c r="F60" s="90" t="str">
        <f t="shared" si="0"/>
        <v xml:space="preserve"> </v>
      </c>
      <c r="G60" s="90" t="str">
        <f t="shared" si="8"/>
        <v xml:space="preserve"> </v>
      </c>
      <c r="H60" s="90" t="str">
        <f t="shared" si="2"/>
        <v xml:space="preserve"> </v>
      </c>
      <c r="I60" s="90" t="str">
        <f t="shared" si="3"/>
        <v xml:space="preserve"> </v>
      </c>
      <c r="J60" s="90" t="str">
        <f t="shared" si="4"/>
        <v xml:space="preserve"> </v>
      </c>
      <c r="K60" s="90" t="str">
        <f t="shared" si="7"/>
        <v/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90"/>
      <c r="X60" s="90"/>
    </row>
    <row r="61" spans="1:24" x14ac:dyDescent="0.25">
      <c r="A61" s="90"/>
      <c r="B61" s="90" t="str">
        <f>Data!V58</f>
        <v>MISSING</v>
      </c>
      <c r="C61" s="90" t="str">
        <f>Data!AN58</f>
        <v>MISSING</v>
      </c>
      <c r="D61" s="107" t="str">
        <f t="shared" si="5"/>
        <v>no</v>
      </c>
      <c r="E61" s="90" t="str">
        <f t="shared" si="6"/>
        <v xml:space="preserve"> </v>
      </c>
      <c r="F61" s="90" t="str">
        <f t="shared" si="0"/>
        <v xml:space="preserve"> </v>
      </c>
      <c r="G61" s="90" t="str">
        <f t="shared" si="8"/>
        <v xml:space="preserve"> </v>
      </c>
      <c r="H61" s="90" t="str">
        <f t="shared" si="2"/>
        <v xml:space="preserve"> </v>
      </c>
      <c r="I61" s="90" t="str">
        <f t="shared" si="3"/>
        <v xml:space="preserve"> </v>
      </c>
      <c r="J61" s="90" t="str">
        <f t="shared" si="4"/>
        <v xml:space="preserve"> </v>
      </c>
      <c r="K61" s="90" t="str">
        <f t="shared" si="7"/>
        <v/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90"/>
      <c r="X61" s="90"/>
    </row>
    <row r="62" spans="1:24" x14ac:dyDescent="0.25">
      <c r="A62" s="90"/>
      <c r="B62" s="90" t="str">
        <f>Data!V59</f>
        <v>MISSING</v>
      </c>
      <c r="C62" s="90" t="str">
        <f>Data!AN59</f>
        <v>MISSING</v>
      </c>
      <c r="D62" s="107" t="str">
        <f t="shared" si="5"/>
        <v>no</v>
      </c>
      <c r="E62" s="90" t="str">
        <f t="shared" si="6"/>
        <v xml:space="preserve"> </v>
      </c>
      <c r="F62" s="90" t="str">
        <f t="shared" si="0"/>
        <v xml:space="preserve"> </v>
      </c>
      <c r="G62" s="90" t="str">
        <f t="shared" si="8"/>
        <v xml:space="preserve"> </v>
      </c>
      <c r="H62" s="90" t="str">
        <f t="shared" si="2"/>
        <v xml:space="preserve"> </v>
      </c>
      <c r="I62" s="90" t="str">
        <f t="shared" si="3"/>
        <v xml:space="preserve"> </v>
      </c>
      <c r="J62" s="90" t="str">
        <f t="shared" si="4"/>
        <v xml:space="preserve"> </v>
      </c>
      <c r="K62" s="90" t="str">
        <f t="shared" si="7"/>
        <v/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90"/>
      <c r="X62" s="90"/>
    </row>
    <row r="63" spans="1:24" x14ac:dyDescent="0.25">
      <c r="A63" s="90"/>
      <c r="B63" s="90" t="str">
        <f>Data!V60</f>
        <v>MISSING</v>
      </c>
      <c r="C63" s="90" t="str">
        <f>Data!AN60</f>
        <v>MISSING</v>
      </c>
      <c r="D63" s="107" t="str">
        <f t="shared" si="5"/>
        <v>no</v>
      </c>
      <c r="E63" s="90" t="str">
        <f t="shared" si="6"/>
        <v xml:space="preserve"> </v>
      </c>
      <c r="F63" s="90" t="str">
        <f t="shared" si="0"/>
        <v xml:space="preserve"> </v>
      </c>
      <c r="G63" s="90" t="str">
        <f t="shared" si="8"/>
        <v xml:space="preserve"> </v>
      </c>
      <c r="H63" s="90" t="str">
        <f t="shared" si="2"/>
        <v xml:space="preserve"> </v>
      </c>
      <c r="I63" s="90" t="str">
        <f t="shared" si="3"/>
        <v xml:space="preserve"> </v>
      </c>
      <c r="J63" s="90" t="str">
        <f t="shared" si="4"/>
        <v xml:space="preserve"> </v>
      </c>
      <c r="K63" s="90" t="str">
        <f t="shared" si="7"/>
        <v/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90"/>
      <c r="X63" s="90"/>
    </row>
    <row r="64" spans="1:24" x14ac:dyDescent="0.25">
      <c r="A64" s="90"/>
      <c r="B64" s="90" t="str">
        <f>Data!V61</f>
        <v>MISSING</v>
      </c>
      <c r="C64" s="90" t="str">
        <f>Data!AN61</f>
        <v>MISSING</v>
      </c>
      <c r="D64" s="107" t="str">
        <f t="shared" si="5"/>
        <v>no</v>
      </c>
      <c r="E64" s="90" t="str">
        <f t="shared" si="6"/>
        <v xml:space="preserve"> </v>
      </c>
      <c r="F64" s="90" t="str">
        <f t="shared" si="0"/>
        <v xml:space="preserve"> </v>
      </c>
      <c r="G64" s="90" t="str">
        <f t="shared" si="8"/>
        <v xml:space="preserve"> </v>
      </c>
      <c r="H64" s="90" t="str">
        <f t="shared" si="2"/>
        <v xml:space="preserve"> </v>
      </c>
      <c r="I64" s="90" t="str">
        <f t="shared" si="3"/>
        <v xml:space="preserve"> </v>
      </c>
      <c r="J64" s="90" t="str">
        <f t="shared" si="4"/>
        <v xml:space="preserve"> </v>
      </c>
      <c r="K64" s="90" t="str">
        <f t="shared" si="7"/>
        <v/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90"/>
      <c r="X64" s="90"/>
    </row>
    <row r="65" spans="1:24" x14ac:dyDescent="0.25">
      <c r="A65" s="90"/>
      <c r="B65" s="90" t="str">
        <f>Data!V62</f>
        <v>MISSING</v>
      </c>
      <c r="C65" s="90" t="str">
        <f>Data!AN62</f>
        <v>MISSING</v>
      </c>
      <c r="D65" s="107" t="str">
        <f t="shared" si="5"/>
        <v>no</v>
      </c>
      <c r="E65" s="90" t="str">
        <f t="shared" si="6"/>
        <v xml:space="preserve"> </v>
      </c>
      <c r="F65" s="90" t="str">
        <f t="shared" si="0"/>
        <v xml:space="preserve"> </v>
      </c>
      <c r="G65" s="90" t="str">
        <f t="shared" si="8"/>
        <v xml:space="preserve"> </v>
      </c>
      <c r="H65" s="90" t="str">
        <f t="shared" si="2"/>
        <v xml:space="preserve"> </v>
      </c>
      <c r="I65" s="90" t="str">
        <f t="shared" si="3"/>
        <v xml:space="preserve"> </v>
      </c>
      <c r="J65" s="90" t="str">
        <f t="shared" si="4"/>
        <v xml:space="preserve"> </v>
      </c>
      <c r="K65" s="90" t="str">
        <f t="shared" si="7"/>
        <v/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90"/>
      <c r="X65" s="90"/>
    </row>
    <row r="66" spans="1:24" x14ac:dyDescent="0.25">
      <c r="A66" s="90"/>
      <c r="B66" s="90" t="str">
        <f>Data!V63</f>
        <v>MISSING</v>
      </c>
      <c r="C66" s="90" t="str">
        <f>Data!AN63</f>
        <v>MISSING</v>
      </c>
      <c r="D66" s="107" t="str">
        <f t="shared" si="5"/>
        <v>no</v>
      </c>
      <c r="E66" s="90" t="str">
        <f t="shared" si="6"/>
        <v xml:space="preserve"> </v>
      </c>
      <c r="F66" s="90" t="str">
        <f t="shared" si="0"/>
        <v xml:space="preserve"> </v>
      </c>
      <c r="G66" s="90" t="str">
        <f t="shared" si="8"/>
        <v xml:space="preserve"> </v>
      </c>
      <c r="H66" s="90" t="str">
        <f t="shared" si="2"/>
        <v xml:space="preserve"> </v>
      </c>
      <c r="I66" s="90" t="str">
        <f t="shared" si="3"/>
        <v xml:space="preserve"> </v>
      </c>
      <c r="J66" s="90" t="str">
        <f t="shared" si="4"/>
        <v xml:space="preserve"> </v>
      </c>
      <c r="K66" s="90" t="str">
        <f t="shared" si="7"/>
        <v/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90"/>
      <c r="X66" s="90"/>
    </row>
    <row r="67" spans="1:24" x14ac:dyDescent="0.25">
      <c r="A67" s="90"/>
      <c r="B67" s="90" t="str">
        <f>Data!V64</f>
        <v>MISSING</v>
      </c>
      <c r="C67" s="90" t="str">
        <f>Data!AN64</f>
        <v>MISSING</v>
      </c>
      <c r="D67" s="107" t="str">
        <f t="shared" si="5"/>
        <v>no</v>
      </c>
      <c r="E67" s="90" t="str">
        <f t="shared" si="6"/>
        <v xml:space="preserve"> </v>
      </c>
      <c r="F67" s="90" t="str">
        <f t="shared" si="0"/>
        <v xml:space="preserve"> </v>
      </c>
      <c r="G67" s="90" t="str">
        <f t="shared" si="8"/>
        <v xml:space="preserve"> </v>
      </c>
      <c r="H67" s="90" t="str">
        <f t="shared" si="2"/>
        <v xml:space="preserve"> </v>
      </c>
      <c r="I67" s="90" t="str">
        <f t="shared" si="3"/>
        <v xml:space="preserve"> </v>
      </c>
      <c r="J67" s="90" t="str">
        <f t="shared" si="4"/>
        <v xml:space="preserve"> </v>
      </c>
      <c r="K67" s="90" t="str">
        <f t="shared" si="7"/>
        <v/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90"/>
      <c r="X67" s="90"/>
    </row>
    <row r="68" spans="1:24" x14ac:dyDescent="0.25">
      <c r="A68" s="90"/>
      <c r="B68" s="90" t="str">
        <f>Data!V65</f>
        <v>MISSING</v>
      </c>
      <c r="C68" s="90" t="str">
        <f>Data!AN65</f>
        <v>MISSING</v>
      </c>
      <c r="D68" s="107" t="str">
        <f t="shared" si="5"/>
        <v>no</v>
      </c>
      <c r="E68" s="90" t="str">
        <f t="shared" si="6"/>
        <v xml:space="preserve"> </v>
      </c>
      <c r="F68" s="90" t="str">
        <f t="shared" si="0"/>
        <v xml:space="preserve"> </v>
      </c>
      <c r="G68" s="90" t="str">
        <f t="shared" si="8"/>
        <v xml:space="preserve"> </v>
      </c>
      <c r="H68" s="90" t="str">
        <f t="shared" si="2"/>
        <v xml:space="preserve"> </v>
      </c>
      <c r="I68" s="90" t="str">
        <f t="shared" si="3"/>
        <v xml:space="preserve"> </v>
      </c>
      <c r="J68" s="90" t="str">
        <f t="shared" si="4"/>
        <v xml:space="preserve"> </v>
      </c>
      <c r="K68" s="90" t="str">
        <f t="shared" si="7"/>
        <v/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90"/>
      <c r="X68" s="90"/>
    </row>
    <row r="69" spans="1:24" x14ac:dyDescent="0.25">
      <c r="A69" s="90"/>
      <c r="B69" s="90" t="str">
        <f>Data!V66</f>
        <v>MISSING</v>
      </c>
      <c r="C69" s="90" t="str">
        <f>Data!AN66</f>
        <v>MISSING</v>
      </c>
      <c r="D69" s="107" t="str">
        <f t="shared" si="5"/>
        <v>no</v>
      </c>
      <c r="E69" s="90" t="str">
        <f t="shared" si="6"/>
        <v xml:space="preserve"> </v>
      </c>
      <c r="F69" s="90" t="str">
        <f t="shared" si="0"/>
        <v xml:space="preserve"> </v>
      </c>
      <c r="G69" s="90" t="str">
        <f t="shared" si="8"/>
        <v xml:space="preserve"> </v>
      </c>
      <c r="H69" s="90" t="str">
        <f t="shared" si="2"/>
        <v xml:space="preserve"> </v>
      </c>
      <c r="I69" s="90" t="str">
        <f t="shared" si="3"/>
        <v xml:space="preserve"> </v>
      </c>
      <c r="J69" s="90" t="str">
        <f t="shared" si="4"/>
        <v xml:space="preserve"> </v>
      </c>
      <c r="K69" s="90" t="str">
        <f t="shared" si="7"/>
        <v/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90"/>
      <c r="X69" s="90"/>
    </row>
    <row r="70" spans="1:24" x14ac:dyDescent="0.25">
      <c r="A70" s="90"/>
      <c r="B70" s="90" t="str">
        <f>Data!V67</f>
        <v>MISSING</v>
      </c>
      <c r="C70" s="90" t="str">
        <f>Data!AN67</f>
        <v>MISSING</v>
      </c>
      <c r="D70" s="107" t="str">
        <f t="shared" si="5"/>
        <v>no</v>
      </c>
      <c r="E70" s="90" t="str">
        <f t="shared" si="6"/>
        <v xml:space="preserve"> </v>
      </c>
      <c r="F70" s="90" t="str">
        <f t="shared" ref="F70:F133" si="9">IF(D70="no"," ",SIGN(C70-B70))</f>
        <v xml:space="preserve"> </v>
      </c>
      <c r="G70" s="90" t="str">
        <f t="shared" si="8"/>
        <v xml:space="preserve"> </v>
      </c>
      <c r="H70" s="90" t="str">
        <f t="shared" ref="H70:H133" si="10">IF(D70="no"," ",F70*G70)</f>
        <v xml:space="preserve"> </v>
      </c>
      <c r="I70" s="90" t="str">
        <f t="shared" ref="I70:I133" si="11">IF(C70&gt;B70,G70," ")</f>
        <v xml:space="preserve"> </v>
      </c>
      <c r="J70" s="90" t="str">
        <f t="shared" ref="J70:J133" si="12">IF(C70&lt;B70,G70," ")</f>
        <v xml:space="preserve"> </v>
      </c>
      <c r="K70" s="90" t="str">
        <f t="shared" si="7"/>
        <v/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90"/>
      <c r="X70" s="90"/>
    </row>
    <row r="71" spans="1:24" x14ac:dyDescent="0.25">
      <c r="A71" s="90"/>
      <c r="B71" s="90" t="str">
        <f>Data!V68</f>
        <v>MISSING</v>
      </c>
      <c r="C71" s="90" t="str">
        <f>Data!AN68</f>
        <v>MISSING</v>
      </c>
      <c r="D71" s="107" t="str">
        <f t="shared" ref="D71:D134" si="13">IF(OR(B71="MISSING",C71="MISSING",B71=" ",C71=" "),"no","yes")</f>
        <v>no</v>
      </c>
      <c r="E71" s="90" t="str">
        <f t="shared" ref="E71:E134" si="14">IF(D71="no"," ",ROUND(ABS(B71-C71),1))</f>
        <v xml:space="preserve"> </v>
      </c>
      <c r="F71" s="90" t="str">
        <f t="shared" si="9"/>
        <v xml:space="preserve"> </v>
      </c>
      <c r="G71" s="90" t="str">
        <f t="shared" si="8"/>
        <v xml:space="preserve"> </v>
      </c>
      <c r="H71" s="90" t="str">
        <f t="shared" si="10"/>
        <v xml:space="preserve"> </v>
      </c>
      <c r="I71" s="90" t="str">
        <f t="shared" si="11"/>
        <v xml:space="preserve"> </v>
      </c>
      <c r="J71" s="90" t="str">
        <f t="shared" si="12"/>
        <v xml:space="preserve"> </v>
      </c>
      <c r="K71" s="90" t="str">
        <f t="shared" ref="K71:K134" si="15">IF(D71="no","",E71*F71)</f>
        <v/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90"/>
      <c r="X71" s="90"/>
    </row>
    <row r="72" spans="1:24" x14ac:dyDescent="0.25">
      <c r="A72" s="90"/>
      <c r="B72" s="90" t="str">
        <f>Data!V69</f>
        <v>MISSING</v>
      </c>
      <c r="C72" s="90" t="str">
        <f>Data!AN69</f>
        <v>MISSING</v>
      </c>
      <c r="D72" s="107" t="str">
        <f t="shared" si="13"/>
        <v>no</v>
      </c>
      <c r="E72" s="90" t="str">
        <f t="shared" si="14"/>
        <v xml:space="preserve"> </v>
      </c>
      <c r="F72" s="90" t="str">
        <f t="shared" si="9"/>
        <v xml:space="preserve"> </v>
      </c>
      <c r="G72" s="90" t="str">
        <f t="shared" si="8"/>
        <v xml:space="preserve"> </v>
      </c>
      <c r="H72" s="90" t="str">
        <f t="shared" si="10"/>
        <v xml:space="preserve"> </v>
      </c>
      <c r="I72" s="90" t="str">
        <f t="shared" si="11"/>
        <v xml:space="preserve"> </v>
      </c>
      <c r="J72" s="90" t="str">
        <f t="shared" si="12"/>
        <v xml:space="preserve"> </v>
      </c>
      <c r="K72" s="90" t="str">
        <f t="shared" si="15"/>
        <v/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90"/>
      <c r="X72" s="90"/>
    </row>
    <row r="73" spans="1:24" x14ac:dyDescent="0.25">
      <c r="A73" s="90"/>
      <c r="B73" s="90" t="str">
        <f>Data!V70</f>
        <v>MISSING</v>
      </c>
      <c r="C73" s="90" t="str">
        <f>Data!AN70</f>
        <v>MISSING</v>
      </c>
      <c r="D73" s="107" t="str">
        <f t="shared" si="13"/>
        <v>no</v>
      </c>
      <c r="E73" s="90" t="str">
        <f t="shared" si="14"/>
        <v xml:space="preserve"> </v>
      </c>
      <c r="F73" s="90" t="str">
        <f t="shared" si="9"/>
        <v xml:space="preserve"> </v>
      </c>
      <c r="G73" s="90" t="str">
        <f t="shared" si="8"/>
        <v xml:space="preserve"> </v>
      </c>
      <c r="H73" s="90" t="str">
        <f t="shared" si="10"/>
        <v xml:space="preserve"> </v>
      </c>
      <c r="I73" s="90" t="str">
        <f t="shared" si="11"/>
        <v xml:space="preserve"> </v>
      </c>
      <c r="J73" s="90" t="str">
        <f t="shared" si="12"/>
        <v xml:space="preserve"> </v>
      </c>
      <c r="K73" s="90" t="str">
        <f t="shared" si="15"/>
        <v/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90"/>
      <c r="X73" s="90"/>
    </row>
    <row r="74" spans="1:24" x14ac:dyDescent="0.25">
      <c r="A74" s="90"/>
      <c r="B74" s="90" t="str">
        <f>Data!V71</f>
        <v>MISSING</v>
      </c>
      <c r="C74" s="90" t="str">
        <f>Data!AN71</f>
        <v>MISSING</v>
      </c>
      <c r="D74" s="107" t="str">
        <f t="shared" si="13"/>
        <v>no</v>
      </c>
      <c r="E74" s="90" t="str">
        <f t="shared" si="14"/>
        <v xml:space="preserve"> </v>
      </c>
      <c r="F74" s="90" t="str">
        <f t="shared" si="9"/>
        <v xml:space="preserve"> </v>
      </c>
      <c r="G74" s="90" t="str">
        <f t="shared" si="8"/>
        <v xml:space="preserve"> </v>
      </c>
      <c r="H74" s="90" t="str">
        <f t="shared" si="10"/>
        <v xml:space="preserve"> </v>
      </c>
      <c r="I74" s="90" t="str">
        <f t="shared" si="11"/>
        <v xml:space="preserve"> </v>
      </c>
      <c r="J74" s="90" t="str">
        <f t="shared" si="12"/>
        <v xml:space="preserve"> </v>
      </c>
      <c r="K74" s="90" t="str">
        <f t="shared" si="15"/>
        <v/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90"/>
      <c r="X74" s="90"/>
    </row>
    <row r="75" spans="1:24" x14ac:dyDescent="0.25">
      <c r="A75" s="90"/>
      <c r="B75" s="90" t="str">
        <f>Data!V72</f>
        <v>MISSING</v>
      </c>
      <c r="C75" s="90" t="str">
        <f>Data!AN72</f>
        <v>MISSING</v>
      </c>
      <c r="D75" s="107" t="str">
        <f t="shared" si="13"/>
        <v>no</v>
      </c>
      <c r="E75" s="90" t="str">
        <f t="shared" si="14"/>
        <v xml:space="preserve"> </v>
      </c>
      <c r="F75" s="90" t="str">
        <f t="shared" si="9"/>
        <v xml:space="preserve"> </v>
      </c>
      <c r="G75" s="90" t="str">
        <f t="shared" si="8"/>
        <v xml:space="preserve"> </v>
      </c>
      <c r="H75" s="90" t="str">
        <f t="shared" si="10"/>
        <v xml:space="preserve"> </v>
      </c>
      <c r="I75" s="90" t="str">
        <f t="shared" si="11"/>
        <v xml:space="preserve"> </v>
      </c>
      <c r="J75" s="90" t="str">
        <f t="shared" si="12"/>
        <v xml:space="preserve"> </v>
      </c>
      <c r="K75" s="90" t="str">
        <f t="shared" si="15"/>
        <v/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90"/>
      <c r="X75" s="90"/>
    </row>
    <row r="76" spans="1:24" x14ac:dyDescent="0.25">
      <c r="A76" s="90"/>
      <c r="B76" s="90" t="str">
        <f>Data!V73</f>
        <v>MISSING</v>
      </c>
      <c r="C76" s="90" t="str">
        <f>Data!AN73</f>
        <v>MISSING</v>
      </c>
      <c r="D76" s="107" t="str">
        <f t="shared" si="13"/>
        <v>no</v>
      </c>
      <c r="E76" s="90" t="str">
        <f t="shared" si="14"/>
        <v xml:space="preserve"> </v>
      </c>
      <c r="F76" s="90" t="str">
        <f t="shared" si="9"/>
        <v xml:space="preserve"> </v>
      </c>
      <c r="G76" s="90" t="str">
        <f t="shared" si="8"/>
        <v xml:space="preserve"> </v>
      </c>
      <c r="H76" s="90" t="str">
        <f t="shared" si="10"/>
        <v xml:space="preserve"> </v>
      </c>
      <c r="I76" s="90" t="str">
        <f t="shared" si="11"/>
        <v xml:space="preserve"> </v>
      </c>
      <c r="J76" s="90" t="str">
        <f t="shared" si="12"/>
        <v xml:space="preserve"> </v>
      </c>
      <c r="K76" s="90" t="str">
        <f t="shared" si="15"/>
        <v/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90"/>
      <c r="X76" s="90"/>
    </row>
    <row r="77" spans="1:24" x14ac:dyDescent="0.25">
      <c r="A77" s="90"/>
      <c r="B77" s="90" t="str">
        <f>Data!V74</f>
        <v>MISSING</v>
      </c>
      <c r="C77" s="90" t="str">
        <f>Data!AN74</f>
        <v>MISSING</v>
      </c>
      <c r="D77" s="107" t="str">
        <f t="shared" si="13"/>
        <v>no</v>
      </c>
      <c r="E77" s="90" t="str">
        <f t="shared" si="14"/>
        <v xml:space="preserve"> </v>
      </c>
      <c r="F77" s="90" t="str">
        <f t="shared" si="9"/>
        <v xml:space="preserve"> </v>
      </c>
      <c r="G77" s="90" t="str">
        <f t="shared" si="8"/>
        <v xml:space="preserve"> </v>
      </c>
      <c r="H77" s="90" t="str">
        <f t="shared" si="10"/>
        <v xml:space="preserve"> </v>
      </c>
      <c r="I77" s="90" t="str">
        <f t="shared" si="11"/>
        <v xml:space="preserve"> </v>
      </c>
      <c r="J77" s="90" t="str">
        <f t="shared" si="12"/>
        <v xml:space="preserve"> </v>
      </c>
      <c r="K77" s="90" t="str">
        <f t="shared" si="15"/>
        <v/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90"/>
      <c r="X77" s="90"/>
    </row>
    <row r="78" spans="1:24" x14ac:dyDescent="0.25">
      <c r="A78" s="90"/>
      <c r="B78" s="90" t="str">
        <f>Data!V75</f>
        <v>MISSING</v>
      </c>
      <c r="C78" s="90" t="str">
        <f>Data!AN75</f>
        <v>MISSING</v>
      </c>
      <c r="D78" s="107" t="str">
        <f t="shared" si="13"/>
        <v>no</v>
      </c>
      <c r="E78" s="90" t="str">
        <f t="shared" si="14"/>
        <v xml:space="preserve"> </v>
      </c>
      <c r="F78" s="90" t="str">
        <f t="shared" si="9"/>
        <v xml:space="preserve"> </v>
      </c>
      <c r="G78" s="90" t="str">
        <f t="shared" si="8"/>
        <v xml:space="preserve"> </v>
      </c>
      <c r="H78" s="90" t="str">
        <f t="shared" si="10"/>
        <v xml:space="preserve"> </v>
      </c>
      <c r="I78" s="90" t="str">
        <f t="shared" si="11"/>
        <v xml:space="preserve"> </v>
      </c>
      <c r="J78" s="90" t="str">
        <f t="shared" si="12"/>
        <v xml:space="preserve"> </v>
      </c>
      <c r="K78" s="90" t="str">
        <f t="shared" si="15"/>
        <v/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90"/>
      <c r="X78" s="90"/>
    </row>
    <row r="79" spans="1:24" x14ac:dyDescent="0.25">
      <c r="A79" s="90"/>
      <c r="B79" s="90" t="str">
        <f>Data!V76</f>
        <v>MISSING</v>
      </c>
      <c r="C79" s="90" t="str">
        <f>Data!AN76</f>
        <v>MISSING</v>
      </c>
      <c r="D79" s="107" t="str">
        <f t="shared" si="13"/>
        <v>no</v>
      </c>
      <c r="E79" s="90" t="str">
        <f t="shared" si="14"/>
        <v xml:space="preserve"> </v>
      </c>
      <c r="F79" s="90" t="str">
        <f t="shared" si="9"/>
        <v xml:space="preserve"> </v>
      </c>
      <c r="G79" s="90" t="str">
        <f t="shared" si="8"/>
        <v xml:space="preserve"> </v>
      </c>
      <c r="H79" s="90" t="str">
        <f t="shared" si="10"/>
        <v xml:space="preserve"> </v>
      </c>
      <c r="I79" s="90" t="str">
        <f t="shared" si="11"/>
        <v xml:space="preserve"> </v>
      </c>
      <c r="J79" s="90" t="str">
        <f t="shared" si="12"/>
        <v xml:space="preserve"> </v>
      </c>
      <c r="K79" s="90" t="str">
        <f t="shared" si="15"/>
        <v/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90"/>
      <c r="X79" s="90"/>
    </row>
    <row r="80" spans="1:24" x14ac:dyDescent="0.25">
      <c r="A80" s="90"/>
      <c r="B80" s="90" t="str">
        <f>Data!V77</f>
        <v>MISSING</v>
      </c>
      <c r="C80" s="90" t="str">
        <f>Data!AN77</f>
        <v>MISSING</v>
      </c>
      <c r="D80" s="107" t="str">
        <f t="shared" si="13"/>
        <v>no</v>
      </c>
      <c r="E80" s="90" t="str">
        <f t="shared" si="14"/>
        <v xml:space="preserve"> </v>
      </c>
      <c r="F80" s="90" t="str">
        <f t="shared" si="9"/>
        <v xml:space="preserve"> </v>
      </c>
      <c r="G80" s="90" t="str">
        <f t="shared" si="8"/>
        <v xml:space="preserve"> </v>
      </c>
      <c r="H80" s="90" t="str">
        <f t="shared" si="10"/>
        <v xml:space="preserve"> </v>
      </c>
      <c r="I80" s="90" t="str">
        <f t="shared" si="11"/>
        <v xml:space="preserve"> </v>
      </c>
      <c r="J80" s="90" t="str">
        <f t="shared" si="12"/>
        <v xml:space="preserve"> </v>
      </c>
      <c r="K80" s="90" t="str">
        <f t="shared" si="15"/>
        <v/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90"/>
      <c r="X80" s="90"/>
    </row>
    <row r="81" spans="1:24" x14ac:dyDescent="0.25">
      <c r="A81" s="90"/>
      <c r="B81" s="90" t="str">
        <f>Data!V78</f>
        <v>MISSING</v>
      </c>
      <c r="C81" s="90" t="str">
        <f>Data!AN78</f>
        <v>MISSING</v>
      </c>
      <c r="D81" s="107" t="str">
        <f t="shared" si="13"/>
        <v>no</v>
      </c>
      <c r="E81" s="90" t="str">
        <f t="shared" si="14"/>
        <v xml:space="preserve"> </v>
      </c>
      <c r="F81" s="90" t="str">
        <f t="shared" si="9"/>
        <v xml:space="preserve"> </v>
      </c>
      <c r="G81" s="90" t="str">
        <f t="shared" si="8"/>
        <v xml:space="preserve"> </v>
      </c>
      <c r="H81" s="90" t="str">
        <f t="shared" si="10"/>
        <v xml:space="preserve"> </v>
      </c>
      <c r="I81" s="90" t="str">
        <f t="shared" si="11"/>
        <v xml:space="preserve"> </v>
      </c>
      <c r="J81" s="90" t="str">
        <f t="shared" si="12"/>
        <v xml:space="preserve"> </v>
      </c>
      <c r="K81" s="90" t="str">
        <f t="shared" si="15"/>
        <v/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90"/>
      <c r="X81" s="90"/>
    </row>
    <row r="82" spans="1:24" x14ac:dyDescent="0.25">
      <c r="A82" s="90"/>
      <c r="B82" s="90" t="str">
        <f>Data!V79</f>
        <v>MISSING</v>
      </c>
      <c r="C82" s="90" t="str">
        <f>Data!AN79</f>
        <v>MISSING</v>
      </c>
      <c r="D82" s="107" t="str">
        <f t="shared" si="13"/>
        <v>no</v>
      </c>
      <c r="E82" s="90" t="str">
        <f t="shared" si="14"/>
        <v xml:space="preserve"> </v>
      </c>
      <c r="F82" s="90" t="str">
        <f t="shared" si="9"/>
        <v xml:space="preserve"> </v>
      </c>
      <c r="G82" s="90" t="str">
        <f t="shared" si="8"/>
        <v xml:space="preserve"> </v>
      </c>
      <c r="H82" s="90" t="str">
        <f t="shared" si="10"/>
        <v xml:space="preserve"> </v>
      </c>
      <c r="I82" s="90" t="str">
        <f t="shared" si="11"/>
        <v xml:space="preserve"> </v>
      </c>
      <c r="J82" s="90" t="str">
        <f t="shared" si="12"/>
        <v xml:space="preserve"> </v>
      </c>
      <c r="K82" s="90" t="str">
        <f t="shared" si="15"/>
        <v/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90"/>
      <c r="X82" s="90"/>
    </row>
    <row r="83" spans="1:24" x14ac:dyDescent="0.25">
      <c r="A83" s="90"/>
      <c r="B83" s="90" t="str">
        <f>Data!V80</f>
        <v>MISSING</v>
      </c>
      <c r="C83" s="90" t="str">
        <f>Data!AN80</f>
        <v>MISSING</v>
      </c>
      <c r="D83" s="107" t="str">
        <f t="shared" si="13"/>
        <v>no</v>
      </c>
      <c r="E83" s="90" t="str">
        <f t="shared" si="14"/>
        <v xml:space="preserve"> </v>
      </c>
      <c r="F83" s="90" t="str">
        <f t="shared" si="9"/>
        <v xml:space="preserve"> </v>
      </c>
      <c r="G83" s="90" t="str">
        <f t="shared" si="8"/>
        <v xml:space="preserve"> </v>
      </c>
      <c r="H83" s="90" t="str">
        <f t="shared" si="10"/>
        <v xml:space="preserve"> </v>
      </c>
      <c r="I83" s="90" t="str">
        <f t="shared" si="11"/>
        <v xml:space="preserve"> </v>
      </c>
      <c r="J83" s="90" t="str">
        <f t="shared" si="12"/>
        <v xml:space="preserve"> </v>
      </c>
      <c r="K83" s="90" t="str">
        <f t="shared" si="15"/>
        <v/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90"/>
      <c r="X83" s="90"/>
    </row>
    <row r="84" spans="1:24" x14ac:dyDescent="0.25">
      <c r="A84" s="90"/>
      <c r="B84" s="90" t="str">
        <f>Data!V81</f>
        <v>MISSING</v>
      </c>
      <c r="C84" s="90" t="str">
        <f>Data!AN81</f>
        <v>MISSING</v>
      </c>
      <c r="D84" s="107" t="str">
        <f t="shared" si="13"/>
        <v>no</v>
      </c>
      <c r="E84" s="90" t="str">
        <f t="shared" si="14"/>
        <v xml:space="preserve"> </v>
      </c>
      <c r="F84" s="90" t="str">
        <f t="shared" si="9"/>
        <v xml:space="preserve"> </v>
      </c>
      <c r="G84" s="90" t="str">
        <f t="shared" si="8"/>
        <v xml:space="preserve"> </v>
      </c>
      <c r="H84" s="90" t="str">
        <f t="shared" si="10"/>
        <v xml:space="preserve"> </v>
      </c>
      <c r="I84" s="90" t="str">
        <f t="shared" si="11"/>
        <v xml:space="preserve"> </v>
      </c>
      <c r="J84" s="90" t="str">
        <f t="shared" si="12"/>
        <v xml:space="preserve"> </v>
      </c>
      <c r="K84" s="90" t="str">
        <f t="shared" si="15"/>
        <v/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90"/>
      <c r="X84" s="90"/>
    </row>
    <row r="85" spans="1:24" x14ac:dyDescent="0.25">
      <c r="A85" s="90"/>
      <c r="B85" s="90" t="str">
        <f>Data!V82</f>
        <v>MISSING</v>
      </c>
      <c r="C85" s="90" t="str">
        <f>Data!AN82</f>
        <v>MISSING</v>
      </c>
      <c r="D85" s="107" t="str">
        <f t="shared" si="13"/>
        <v>no</v>
      </c>
      <c r="E85" s="90" t="str">
        <f t="shared" si="14"/>
        <v xml:space="preserve"> </v>
      </c>
      <c r="F85" s="90" t="str">
        <f t="shared" si="9"/>
        <v xml:space="preserve"> </v>
      </c>
      <c r="G85" s="90" t="str">
        <f t="shared" si="8"/>
        <v xml:space="preserve"> </v>
      </c>
      <c r="H85" s="90" t="str">
        <f t="shared" si="10"/>
        <v xml:space="preserve"> </v>
      </c>
      <c r="I85" s="90" t="str">
        <f t="shared" si="11"/>
        <v xml:space="preserve"> </v>
      </c>
      <c r="J85" s="90" t="str">
        <f t="shared" si="12"/>
        <v xml:space="preserve"> </v>
      </c>
      <c r="K85" s="90" t="str">
        <f t="shared" si="15"/>
        <v/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90"/>
      <c r="X85" s="90"/>
    </row>
    <row r="86" spans="1:24" x14ac:dyDescent="0.25">
      <c r="A86" s="90"/>
      <c r="B86" s="90" t="str">
        <f>Data!V83</f>
        <v>MISSING</v>
      </c>
      <c r="C86" s="90" t="str">
        <f>Data!AN83</f>
        <v>MISSING</v>
      </c>
      <c r="D86" s="107" t="str">
        <f t="shared" si="13"/>
        <v>no</v>
      </c>
      <c r="E86" s="90" t="str">
        <f t="shared" si="14"/>
        <v xml:space="preserve"> </v>
      </c>
      <c r="F86" s="90" t="str">
        <f t="shared" si="9"/>
        <v xml:space="preserve"> </v>
      </c>
      <c r="G86" s="90" t="str">
        <f t="shared" si="8"/>
        <v xml:space="preserve"> </v>
      </c>
      <c r="H86" s="90" t="str">
        <f t="shared" si="10"/>
        <v xml:space="preserve"> </v>
      </c>
      <c r="I86" s="90" t="str">
        <f t="shared" si="11"/>
        <v xml:space="preserve"> </v>
      </c>
      <c r="J86" s="90" t="str">
        <f t="shared" si="12"/>
        <v xml:space="preserve"> </v>
      </c>
      <c r="K86" s="90" t="str">
        <f t="shared" si="15"/>
        <v/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90"/>
      <c r="X86" s="90"/>
    </row>
    <row r="87" spans="1:24" x14ac:dyDescent="0.25">
      <c r="A87" s="90"/>
      <c r="B87" s="90" t="str">
        <f>Data!V84</f>
        <v>MISSING</v>
      </c>
      <c r="C87" s="90" t="str">
        <f>Data!AN84</f>
        <v>MISSING</v>
      </c>
      <c r="D87" s="107" t="str">
        <f t="shared" si="13"/>
        <v>no</v>
      </c>
      <c r="E87" s="90" t="str">
        <f t="shared" si="14"/>
        <v xml:space="preserve"> </v>
      </c>
      <c r="F87" s="90" t="str">
        <f t="shared" si="9"/>
        <v xml:space="preserve"> </v>
      </c>
      <c r="G87" s="90" t="str">
        <f t="shared" si="8"/>
        <v xml:space="preserve"> </v>
      </c>
      <c r="H87" s="90" t="str">
        <f t="shared" si="10"/>
        <v xml:space="preserve"> </v>
      </c>
      <c r="I87" s="90" t="str">
        <f t="shared" si="11"/>
        <v xml:space="preserve"> </v>
      </c>
      <c r="J87" s="90" t="str">
        <f t="shared" si="12"/>
        <v xml:space="preserve"> </v>
      </c>
      <c r="K87" s="90" t="str">
        <f t="shared" si="15"/>
        <v/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90"/>
      <c r="X87" s="90"/>
    </row>
    <row r="88" spans="1:24" x14ac:dyDescent="0.25">
      <c r="A88" s="90"/>
      <c r="B88" s="90" t="str">
        <f>Data!V85</f>
        <v>MISSING</v>
      </c>
      <c r="C88" s="90" t="str">
        <f>Data!AN85</f>
        <v>MISSING</v>
      </c>
      <c r="D88" s="107" t="str">
        <f t="shared" si="13"/>
        <v>no</v>
      </c>
      <c r="E88" s="90" t="str">
        <f t="shared" si="14"/>
        <v xml:space="preserve"> </v>
      </c>
      <c r="F88" s="90" t="str">
        <f t="shared" si="9"/>
        <v xml:space="preserve"> </v>
      </c>
      <c r="G88" s="90" t="str">
        <f t="shared" si="8"/>
        <v xml:space="preserve"> </v>
      </c>
      <c r="H88" s="90" t="str">
        <f t="shared" si="10"/>
        <v xml:space="preserve"> </v>
      </c>
      <c r="I88" s="90" t="str">
        <f t="shared" si="11"/>
        <v xml:space="preserve"> </v>
      </c>
      <c r="J88" s="90" t="str">
        <f t="shared" si="12"/>
        <v xml:space="preserve"> </v>
      </c>
      <c r="K88" s="90" t="str">
        <f t="shared" si="15"/>
        <v/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90"/>
      <c r="X88" s="90"/>
    </row>
    <row r="89" spans="1:24" x14ac:dyDescent="0.25">
      <c r="A89" s="90"/>
      <c r="B89" s="90" t="str">
        <f>Data!V86</f>
        <v>MISSING</v>
      </c>
      <c r="C89" s="90" t="str">
        <f>Data!AN86</f>
        <v>MISSING</v>
      </c>
      <c r="D89" s="107" t="str">
        <f t="shared" si="13"/>
        <v>no</v>
      </c>
      <c r="E89" s="90" t="str">
        <f t="shared" si="14"/>
        <v xml:space="preserve"> </v>
      </c>
      <c r="F89" s="90" t="str">
        <f t="shared" si="9"/>
        <v xml:space="preserve"> </v>
      </c>
      <c r="G89" s="90" t="str">
        <f t="shared" si="8"/>
        <v xml:space="preserve"> </v>
      </c>
      <c r="H89" s="90" t="str">
        <f t="shared" si="10"/>
        <v xml:space="preserve"> </v>
      </c>
      <c r="I89" s="90" t="str">
        <f t="shared" si="11"/>
        <v xml:space="preserve"> </v>
      </c>
      <c r="J89" s="90" t="str">
        <f t="shared" si="12"/>
        <v xml:space="preserve"> </v>
      </c>
      <c r="K89" s="90" t="str">
        <f t="shared" si="15"/>
        <v/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90"/>
      <c r="X89" s="90"/>
    </row>
    <row r="90" spans="1:24" x14ac:dyDescent="0.25">
      <c r="A90" s="90"/>
      <c r="B90" s="90" t="str">
        <f>Data!V87</f>
        <v>MISSING</v>
      </c>
      <c r="C90" s="90" t="str">
        <f>Data!AN87</f>
        <v>MISSING</v>
      </c>
      <c r="D90" s="107" t="str">
        <f t="shared" si="13"/>
        <v>no</v>
      </c>
      <c r="E90" s="90" t="str">
        <f t="shared" si="14"/>
        <v xml:space="preserve"> </v>
      </c>
      <c r="F90" s="90" t="str">
        <f t="shared" si="9"/>
        <v xml:space="preserve"> </v>
      </c>
      <c r="G90" s="90" t="str">
        <f t="shared" si="8"/>
        <v xml:space="preserve"> </v>
      </c>
      <c r="H90" s="90" t="str">
        <f t="shared" si="10"/>
        <v xml:space="preserve"> </v>
      </c>
      <c r="I90" s="90" t="str">
        <f t="shared" si="11"/>
        <v xml:space="preserve"> </v>
      </c>
      <c r="J90" s="90" t="str">
        <f t="shared" si="12"/>
        <v xml:space="preserve"> </v>
      </c>
      <c r="K90" s="90" t="str">
        <f t="shared" si="15"/>
        <v/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90"/>
      <c r="X90" s="90"/>
    </row>
    <row r="91" spans="1:24" x14ac:dyDescent="0.25">
      <c r="A91" s="90"/>
      <c r="B91" s="90" t="str">
        <f>Data!V88</f>
        <v>MISSING</v>
      </c>
      <c r="C91" s="90" t="str">
        <f>Data!AN88</f>
        <v>MISSING</v>
      </c>
      <c r="D91" s="107" t="str">
        <f t="shared" si="13"/>
        <v>no</v>
      </c>
      <c r="E91" s="90" t="str">
        <f t="shared" si="14"/>
        <v xml:space="preserve"> </v>
      </c>
      <c r="F91" s="90" t="str">
        <f t="shared" si="9"/>
        <v xml:space="preserve"> </v>
      </c>
      <c r="G91" s="90" t="str">
        <f t="shared" si="8"/>
        <v xml:space="preserve"> </v>
      </c>
      <c r="H91" s="90" t="str">
        <f t="shared" si="10"/>
        <v xml:space="preserve"> </v>
      </c>
      <c r="I91" s="90" t="str">
        <f t="shared" si="11"/>
        <v xml:space="preserve"> </v>
      </c>
      <c r="J91" s="90" t="str">
        <f t="shared" si="12"/>
        <v xml:space="preserve"> </v>
      </c>
      <c r="K91" s="90" t="str">
        <f t="shared" si="15"/>
        <v/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90"/>
      <c r="X91" s="90"/>
    </row>
    <row r="92" spans="1:24" x14ac:dyDescent="0.25">
      <c r="A92" s="90"/>
      <c r="B92" s="90" t="str">
        <f>Data!V89</f>
        <v>MISSING</v>
      </c>
      <c r="C92" s="90" t="str">
        <f>Data!AN89</f>
        <v>MISSING</v>
      </c>
      <c r="D92" s="107" t="str">
        <f t="shared" si="13"/>
        <v>no</v>
      </c>
      <c r="E92" s="90" t="str">
        <f t="shared" si="14"/>
        <v xml:space="preserve"> </v>
      </c>
      <c r="F92" s="90" t="str">
        <f t="shared" si="9"/>
        <v xml:space="preserve"> </v>
      </c>
      <c r="G92" s="90" t="str">
        <f t="shared" si="8"/>
        <v xml:space="preserve"> </v>
      </c>
      <c r="H92" s="90" t="str">
        <f t="shared" si="10"/>
        <v xml:space="preserve"> </v>
      </c>
      <c r="I92" s="90" t="str">
        <f t="shared" si="11"/>
        <v xml:space="preserve"> </v>
      </c>
      <c r="J92" s="90" t="str">
        <f t="shared" si="12"/>
        <v xml:space="preserve"> </v>
      </c>
      <c r="K92" s="90" t="str">
        <f t="shared" si="15"/>
        <v/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90"/>
      <c r="X92" s="90"/>
    </row>
    <row r="93" spans="1:24" x14ac:dyDescent="0.25">
      <c r="A93" s="90"/>
      <c r="B93" s="90" t="str">
        <f>Data!V90</f>
        <v>MISSING</v>
      </c>
      <c r="C93" s="90" t="str">
        <f>Data!AN90</f>
        <v>MISSING</v>
      </c>
      <c r="D93" s="107" t="str">
        <f t="shared" si="13"/>
        <v>no</v>
      </c>
      <c r="E93" s="90" t="str">
        <f t="shared" si="14"/>
        <v xml:space="preserve"> </v>
      </c>
      <c r="F93" s="90" t="str">
        <f t="shared" si="9"/>
        <v xml:space="preserve"> </v>
      </c>
      <c r="G93" s="90" t="str">
        <f t="shared" si="8"/>
        <v xml:space="preserve"> </v>
      </c>
      <c r="H93" s="90" t="str">
        <f t="shared" si="10"/>
        <v xml:space="preserve"> </v>
      </c>
      <c r="I93" s="90" t="str">
        <f t="shared" si="11"/>
        <v xml:space="preserve"> </v>
      </c>
      <c r="J93" s="90" t="str">
        <f t="shared" si="12"/>
        <v xml:space="preserve"> </v>
      </c>
      <c r="K93" s="90" t="str">
        <f t="shared" si="15"/>
        <v/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90"/>
      <c r="X93" s="90"/>
    </row>
    <row r="94" spans="1:24" x14ac:dyDescent="0.25">
      <c r="A94" s="90"/>
      <c r="B94" s="90" t="str">
        <f>Data!V91</f>
        <v>MISSING</v>
      </c>
      <c r="C94" s="90" t="str">
        <f>Data!AN91</f>
        <v>MISSING</v>
      </c>
      <c r="D94" s="107" t="str">
        <f t="shared" si="13"/>
        <v>no</v>
      </c>
      <c r="E94" s="90" t="str">
        <f t="shared" si="14"/>
        <v xml:space="preserve"> </v>
      </c>
      <c r="F94" s="90" t="str">
        <f t="shared" si="9"/>
        <v xml:space="preserve"> </v>
      </c>
      <c r="G94" s="90" t="str">
        <f t="shared" si="8"/>
        <v xml:space="preserve"> </v>
      </c>
      <c r="H94" s="90" t="str">
        <f t="shared" si="10"/>
        <v xml:space="preserve"> </v>
      </c>
      <c r="I94" s="90" t="str">
        <f t="shared" si="11"/>
        <v xml:space="preserve"> </v>
      </c>
      <c r="J94" s="90" t="str">
        <f t="shared" si="12"/>
        <v xml:space="preserve"> </v>
      </c>
      <c r="K94" s="90" t="str">
        <f t="shared" si="15"/>
        <v/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90"/>
      <c r="X94" s="90"/>
    </row>
    <row r="95" spans="1:24" x14ac:dyDescent="0.25">
      <c r="A95" s="90"/>
      <c r="B95" s="90" t="str">
        <f>Data!V92</f>
        <v>MISSING</v>
      </c>
      <c r="C95" s="90" t="str">
        <f>Data!AN92</f>
        <v>MISSING</v>
      </c>
      <c r="D95" s="107" t="str">
        <f t="shared" si="13"/>
        <v>no</v>
      </c>
      <c r="E95" s="90" t="str">
        <f t="shared" si="14"/>
        <v xml:space="preserve"> </v>
      </c>
      <c r="F95" s="90" t="str">
        <f t="shared" si="9"/>
        <v xml:space="preserve"> </v>
      </c>
      <c r="G95" s="90" t="str">
        <f t="shared" si="8"/>
        <v xml:space="preserve"> </v>
      </c>
      <c r="H95" s="90" t="str">
        <f t="shared" si="10"/>
        <v xml:space="preserve"> </v>
      </c>
      <c r="I95" s="90" t="str">
        <f t="shared" si="11"/>
        <v xml:space="preserve"> </v>
      </c>
      <c r="J95" s="90" t="str">
        <f t="shared" si="12"/>
        <v xml:space="preserve"> </v>
      </c>
      <c r="K95" s="90" t="str">
        <f t="shared" si="15"/>
        <v/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90"/>
      <c r="X95" s="90"/>
    </row>
    <row r="96" spans="1:24" x14ac:dyDescent="0.25">
      <c r="A96" s="90"/>
      <c r="B96" s="90" t="str">
        <f>Data!V93</f>
        <v>MISSING</v>
      </c>
      <c r="C96" s="90" t="str">
        <f>Data!AN93</f>
        <v>MISSING</v>
      </c>
      <c r="D96" s="107" t="str">
        <f t="shared" si="13"/>
        <v>no</v>
      </c>
      <c r="E96" s="90" t="str">
        <f t="shared" si="14"/>
        <v xml:space="preserve"> </v>
      </c>
      <c r="F96" s="90" t="str">
        <f t="shared" si="9"/>
        <v xml:space="preserve"> </v>
      </c>
      <c r="G96" s="90" t="str">
        <f t="shared" si="8"/>
        <v xml:space="preserve"> </v>
      </c>
      <c r="H96" s="90" t="str">
        <f t="shared" si="10"/>
        <v xml:space="preserve"> </v>
      </c>
      <c r="I96" s="90" t="str">
        <f t="shared" si="11"/>
        <v xml:space="preserve"> </v>
      </c>
      <c r="J96" s="90" t="str">
        <f t="shared" si="12"/>
        <v xml:space="preserve"> </v>
      </c>
      <c r="K96" s="90" t="str">
        <f t="shared" si="15"/>
        <v/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90"/>
      <c r="X96" s="90"/>
    </row>
    <row r="97" spans="1:24" x14ac:dyDescent="0.25">
      <c r="A97" s="90"/>
      <c r="B97" s="90" t="str">
        <f>Data!V94</f>
        <v>MISSING</v>
      </c>
      <c r="C97" s="90" t="str">
        <f>Data!AN94</f>
        <v>MISSING</v>
      </c>
      <c r="D97" s="107" t="str">
        <f t="shared" si="13"/>
        <v>no</v>
      </c>
      <c r="E97" s="90" t="str">
        <f t="shared" si="14"/>
        <v xml:space="preserve"> </v>
      </c>
      <c r="F97" s="90" t="str">
        <f t="shared" si="9"/>
        <v xml:space="preserve"> </v>
      </c>
      <c r="G97" s="90" t="str">
        <f t="shared" si="8"/>
        <v xml:space="preserve"> </v>
      </c>
      <c r="H97" s="90" t="str">
        <f t="shared" si="10"/>
        <v xml:space="preserve"> </v>
      </c>
      <c r="I97" s="90" t="str">
        <f t="shared" si="11"/>
        <v xml:space="preserve"> </v>
      </c>
      <c r="J97" s="90" t="str">
        <f t="shared" si="12"/>
        <v xml:space="preserve"> </v>
      </c>
      <c r="K97" s="90" t="str">
        <f t="shared" si="15"/>
        <v/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90"/>
      <c r="X97" s="90"/>
    </row>
    <row r="98" spans="1:24" x14ac:dyDescent="0.25">
      <c r="A98" s="90"/>
      <c r="B98" s="90" t="str">
        <f>Data!V95</f>
        <v>MISSING</v>
      </c>
      <c r="C98" s="90" t="str">
        <f>Data!AN95</f>
        <v>MISSING</v>
      </c>
      <c r="D98" s="107" t="str">
        <f t="shared" si="13"/>
        <v>no</v>
      </c>
      <c r="E98" s="90" t="str">
        <f t="shared" si="14"/>
        <v xml:space="preserve"> </v>
      </c>
      <c r="F98" s="90" t="str">
        <f t="shared" si="9"/>
        <v xml:space="preserve"> </v>
      </c>
      <c r="G98" s="90" t="str">
        <f t="shared" si="8"/>
        <v xml:space="preserve"> </v>
      </c>
      <c r="H98" s="90" t="str">
        <f t="shared" si="10"/>
        <v xml:space="preserve"> </v>
      </c>
      <c r="I98" s="90" t="str">
        <f t="shared" si="11"/>
        <v xml:space="preserve"> </v>
      </c>
      <c r="J98" s="90" t="str">
        <f t="shared" si="12"/>
        <v xml:space="preserve"> </v>
      </c>
      <c r="K98" s="90" t="str">
        <f t="shared" si="15"/>
        <v/>
      </c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90"/>
      <c r="X98" s="90"/>
    </row>
    <row r="99" spans="1:24" x14ac:dyDescent="0.25">
      <c r="A99" s="90"/>
      <c r="B99" s="90" t="str">
        <f>Data!V96</f>
        <v>MISSING</v>
      </c>
      <c r="C99" s="90" t="str">
        <f>Data!AN96</f>
        <v>MISSING</v>
      </c>
      <c r="D99" s="107" t="str">
        <f t="shared" si="13"/>
        <v>no</v>
      </c>
      <c r="E99" s="90" t="str">
        <f t="shared" si="14"/>
        <v xml:space="preserve"> </v>
      </c>
      <c r="F99" s="90" t="str">
        <f t="shared" si="9"/>
        <v xml:space="preserve"> </v>
      </c>
      <c r="G99" s="90" t="str">
        <f t="shared" si="8"/>
        <v xml:space="preserve"> </v>
      </c>
      <c r="H99" s="90" t="str">
        <f t="shared" si="10"/>
        <v xml:space="preserve"> </v>
      </c>
      <c r="I99" s="90" t="str">
        <f t="shared" si="11"/>
        <v xml:space="preserve"> </v>
      </c>
      <c r="J99" s="90" t="str">
        <f t="shared" si="12"/>
        <v xml:space="preserve"> </v>
      </c>
      <c r="K99" s="90" t="str">
        <f t="shared" si="15"/>
        <v/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90"/>
      <c r="X99" s="90"/>
    </row>
    <row r="100" spans="1:24" x14ac:dyDescent="0.25">
      <c r="A100" s="90"/>
      <c r="B100" s="90" t="str">
        <f>Data!V97</f>
        <v>MISSING</v>
      </c>
      <c r="C100" s="90" t="str">
        <f>Data!AN97</f>
        <v>MISSING</v>
      </c>
      <c r="D100" s="107" t="str">
        <f t="shared" si="13"/>
        <v>no</v>
      </c>
      <c r="E100" s="90" t="str">
        <f t="shared" si="14"/>
        <v xml:space="preserve"> </v>
      </c>
      <c r="F100" s="90" t="str">
        <f t="shared" si="9"/>
        <v xml:space="preserve"> </v>
      </c>
      <c r="G100" s="90" t="str">
        <f t="shared" si="8"/>
        <v xml:space="preserve"> </v>
      </c>
      <c r="H100" s="90" t="str">
        <f t="shared" si="10"/>
        <v xml:space="preserve"> </v>
      </c>
      <c r="I100" s="90" t="str">
        <f t="shared" si="11"/>
        <v xml:space="preserve"> </v>
      </c>
      <c r="J100" s="90" t="str">
        <f t="shared" si="12"/>
        <v xml:space="preserve"> </v>
      </c>
      <c r="K100" s="90" t="str">
        <f t="shared" si="15"/>
        <v/>
      </c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90"/>
      <c r="X100" s="90"/>
    </row>
    <row r="101" spans="1:24" x14ac:dyDescent="0.25">
      <c r="A101" s="90"/>
      <c r="B101" s="90" t="str">
        <f>Data!V98</f>
        <v>MISSING</v>
      </c>
      <c r="C101" s="90" t="str">
        <f>Data!AN98</f>
        <v>MISSING</v>
      </c>
      <c r="D101" s="107" t="str">
        <f t="shared" si="13"/>
        <v>no</v>
      </c>
      <c r="E101" s="90" t="str">
        <f t="shared" si="14"/>
        <v xml:space="preserve"> </v>
      </c>
      <c r="F101" s="90" t="str">
        <f t="shared" si="9"/>
        <v xml:space="preserve"> </v>
      </c>
      <c r="G101" s="90" t="str">
        <f t="shared" si="8"/>
        <v xml:space="preserve"> </v>
      </c>
      <c r="H101" s="90" t="str">
        <f t="shared" si="10"/>
        <v xml:space="preserve"> </v>
      </c>
      <c r="I101" s="90" t="str">
        <f t="shared" si="11"/>
        <v xml:space="preserve"> </v>
      </c>
      <c r="J101" s="90" t="str">
        <f t="shared" si="12"/>
        <v xml:space="preserve"> </v>
      </c>
      <c r="K101" s="90" t="str">
        <f t="shared" si="15"/>
        <v/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90"/>
      <c r="X101" s="90"/>
    </row>
    <row r="102" spans="1:24" x14ac:dyDescent="0.25">
      <c r="A102" s="90"/>
      <c r="B102" s="90" t="str">
        <f>Data!V99</f>
        <v>MISSING</v>
      </c>
      <c r="C102" s="90" t="str">
        <f>Data!AN99</f>
        <v>MISSING</v>
      </c>
      <c r="D102" s="107" t="str">
        <f t="shared" si="13"/>
        <v>no</v>
      </c>
      <c r="E102" s="90" t="str">
        <f t="shared" si="14"/>
        <v xml:space="preserve"> </v>
      </c>
      <c r="F102" s="90" t="str">
        <f t="shared" si="9"/>
        <v xml:space="preserve"> </v>
      </c>
      <c r="G102" s="90" t="str">
        <f t="shared" si="8"/>
        <v xml:space="preserve"> </v>
      </c>
      <c r="H102" s="90" t="str">
        <f t="shared" si="10"/>
        <v xml:space="preserve"> </v>
      </c>
      <c r="I102" s="90" t="str">
        <f t="shared" si="11"/>
        <v xml:space="preserve"> </v>
      </c>
      <c r="J102" s="90" t="str">
        <f t="shared" si="12"/>
        <v xml:space="preserve"> </v>
      </c>
      <c r="K102" s="90" t="str">
        <f t="shared" si="15"/>
        <v/>
      </c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90"/>
      <c r="X102" s="90"/>
    </row>
    <row r="103" spans="1:24" x14ac:dyDescent="0.25">
      <c r="A103" s="90"/>
      <c r="B103" s="90" t="str">
        <f>Data!V100</f>
        <v>MISSING</v>
      </c>
      <c r="C103" s="90" t="str">
        <f>Data!AN100</f>
        <v>MISSING</v>
      </c>
      <c r="D103" s="107" t="str">
        <f t="shared" si="13"/>
        <v>no</v>
      </c>
      <c r="E103" s="90" t="str">
        <f t="shared" si="14"/>
        <v xml:space="preserve"> </v>
      </c>
      <c r="F103" s="90" t="str">
        <f t="shared" si="9"/>
        <v xml:space="preserve"> </v>
      </c>
      <c r="G103" s="90" t="str">
        <f t="shared" si="8"/>
        <v xml:space="preserve"> </v>
      </c>
      <c r="H103" s="90" t="str">
        <f t="shared" si="10"/>
        <v xml:space="preserve"> </v>
      </c>
      <c r="I103" s="90" t="str">
        <f t="shared" si="11"/>
        <v xml:space="preserve"> </v>
      </c>
      <c r="J103" s="90" t="str">
        <f t="shared" si="12"/>
        <v xml:space="preserve"> </v>
      </c>
      <c r="K103" s="90" t="str">
        <f t="shared" si="15"/>
        <v/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90"/>
      <c r="X103" s="90"/>
    </row>
    <row r="104" spans="1:24" x14ac:dyDescent="0.25">
      <c r="A104" s="90"/>
      <c r="B104" s="90" t="str">
        <f>Data!V101</f>
        <v>MISSING</v>
      </c>
      <c r="C104" s="90" t="str">
        <f>Data!AN101</f>
        <v>MISSING</v>
      </c>
      <c r="D104" s="107" t="str">
        <f t="shared" si="13"/>
        <v>no</v>
      </c>
      <c r="E104" s="90" t="str">
        <f t="shared" si="14"/>
        <v xml:space="preserve"> </v>
      </c>
      <c r="F104" s="90" t="str">
        <f t="shared" si="9"/>
        <v xml:space="preserve"> </v>
      </c>
      <c r="G104" s="90" t="str">
        <f t="shared" si="8"/>
        <v xml:space="preserve"> </v>
      </c>
      <c r="H104" s="90" t="str">
        <f t="shared" si="10"/>
        <v xml:space="preserve"> </v>
      </c>
      <c r="I104" s="90" t="str">
        <f t="shared" si="11"/>
        <v xml:space="preserve"> </v>
      </c>
      <c r="J104" s="90" t="str">
        <f t="shared" si="12"/>
        <v xml:space="preserve"> </v>
      </c>
      <c r="K104" s="90" t="str">
        <f t="shared" si="15"/>
        <v/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90"/>
      <c r="X104" s="90"/>
    </row>
    <row r="105" spans="1:24" x14ac:dyDescent="0.25">
      <c r="A105" s="90"/>
      <c r="B105" s="90" t="str">
        <f>Data!V102</f>
        <v>MISSING</v>
      </c>
      <c r="C105" s="90" t="str">
        <f>Data!AN102</f>
        <v>MISSING</v>
      </c>
      <c r="D105" s="107" t="str">
        <f t="shared" si="13"/>
        <v>no</v>
      </c>
      <c r="E105" s="90" t="str">
        <f t="shared" si="14"/>
        <v xml:space="preserve"> </v>
      </c>
      <c r="F105" s="90" t="str">
        <f t="shared" si="9"/>
        <v xml:space="preserve"> </v>
      </c>
      <c r="G105" s="90" t="str">
        <f t="shared" si="8"/>
        <v xml:space="preserve"> </v>
      </c>
      <c r="H105" s="90" t="str">
        <f t="shared" si="10"/>
        <v xml:space="preserve"> </v>
      </c>
      <c r="I105" s="90" t="str">
        <f t="shared" si="11"/>
        <v xml:space="preserve"> </v>
      </c>
      <c r="J105" s="90" t="str">
        <f t="shared" si="12"/>
        <v xml:space="preserve"> </v>
      </c>
      <c r="K105" s="90" t="str">
        <f t="shared" si="15"/>
        <v/>
      </c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90"/>
      <c r="X105" s="90"/>
    </row>
    <row r="106" spans="1:24" x14ac:dyDescent="0.25">
      <c r="A106" s="90"/>
      <c r="B106" s="90" t="str">
        <f>Data!V103</f>
        <v>MISSING</v>
      </c>
      <c r="C106" s="90" t="str">
        <f>Data!AN103</f>
        <v>MISSING</v>
      </c>
      <c r="D106" s="107" t="str">
        <f t="shared" si="13"/>
        <v>no</v>
      </c>
      <c r="E106" s="90" t="str">
        <f t="shared" si="14"/>
        <v xml:space="preserve"> </v>
      </c>
      <c r="F106" s="90" t="str">
        <f t="shared" si="9"/>
        <v xml:space="preserve"> </v>
      </c>
      <c r="G106" s="90" t="str">
        <f t="shared" si="8"/>
        <v xml:space="preserve"> </v>
      </c>
      <c r="H106" s="90" t="str">
        <f t="shared" si="10"/>
        <v xml:space="preserve"> </v>
      </c>
      <c r="I106" s="90" t="str">
        <f t="shared" si="11"/>
        <v xml:space="preserve"> </v>
      </c>
      <c r="J106" s="90" t="str">
        <f t="shared" si="12"/>
        <v xml:space="preserve"> </v>
      </c>
      <c r="K106" s="90" t="str">
        <f t="shared" si="15"/>
        <v/>
      </c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90"/>
      <c r="X106" s="90"/>
    </row>
    <row r="107" spans="1:24" x14ac:dyDescent="0.25">
      <c r="A107" s="90"/>
      <c r="B107" s="90" t="str">
        <f>Data!V104</f>
        <v>MISSING</v>
      </c>
      <c r="C107" s="90" t="str">
        <f>Data!AN104</f>
        <v>MISSING</v>
      </c>
      <c r="D107" s="107" t="str">
        <f t="shared" si="13"/>
        <v>no</v>
      </c>
      <c r="E107" s="90" t="str">
        <f t="shared" si="14"/>
        <v xml:space="preserve"> </v>
      </c>
      <c r="F107" s="90" t="str">
        <f t="shared" si="9"/>
        <v xml:space="preserve"> </v>
      </c>
      <c r="G107" s="90" t="str">
        <f t="shared" si="8"/>
        <v xml:space="preserve"> </v>
      </c>
      <c r="H107" s="90" t="str">
        <f t="shared" si="10"/>
        <v xml:space="preserve"> </v>
      </c>
      <c r="I107" s="90" t="str">
        <f t="shared" si="11"/>
        <v xml:space="preserve"> </v>
      </c>
      <c r="J107" s="90" t="str">
        <f t="shared" si="12"/>
        <v xml:space="preserve"> </v>
      </c>
      <c r="K107" s="90" t="str">
        <f t="shared" si="15"/>
        <v/>
      </c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90"/>
      <c r="X107" s="90"/>
    </row>
    <row r="108" spans="1:24" x14ac:dyDescent="0.25">
      <c r="A108" s="90"/>
      <c r="B108" s="90" t="str">
        <f>Data!V105</f>
        <v>MISSING</v>
      </c>
      <c r="C108" s="90" t="str">
        <f>Data!AN105</f>
        <v>MISSING</v>
      </c>
      <c r="D108" s="107" t="str">
        <f t="shared" si="13"/>
        <v>no</v>
      </c>
      <c r="E108" s="90" t="str">
        <f t="shared" si="14"/>
        <v xml:space="preserve"> </v>
      </c>
      <c r="F108" s="90" t="str">
        <f t="shared" si="9"/>
        <v xml:space="preserve"> </v>
      </c>
      <c r="G108" s="90" t="str">
        <f t="shared" si="8"/>
        <v xml:space="preserve"> </v>
      </c>
      <c r="H108" s="90" t="str">
        <f t="shared" si="10"/>
        <v xml:space="preserve"> </v>
      </c>
      <c r="I108" s="90" t="str">
        <f t="shared" si="11"/>
        <v xml:space="preserve"> </v>
      </c>
      <c r="J108" s="90" t="str">
        <f t="shared" si="12"/>
        <v xml:space="preserve"> </v>
      </c>
      <c r="K108" s="90" t="str">
        <f t="shared" si="15"/>
        <v/>
      </c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90"/>
      <c r="X108" s="90"/>
    </row>
    <row r="109" spans="1:24" x14ac:dyDescent="0.25">
      <c r="A109" s="90"/>
      <c r="B109" s="90" t="str">
        <f>Data!V106</f>
        <v>MISSING</v>
      </c>
      <c r="C109" s="90" t="str">
        <f>Data!AN106</f>
        <v>MISSING</v>
      </c>
      <c r="D109" s="107" t="str">
        <f t="shared" si="13"/>
        <v>no</v>
      </c>
      <c r="E109" s="90" t="str">
        <f t="shared" si="14"/>
        <v xml:space="preserve"> </v>
      </c>
      <c r="F109" s="90" t="str">
        <f t="shared" si="9"/>
        <v xml:space="preserve"> </v>
      </c>
      <c r="G109" s="90" t="str">
        <f t="shared" si="8"/>
        <v xml:space="preserve"> </v>
      </c>
      <c r="H109" s="90" t="str">
        <f t="shared" si="10"/>
        <v xml:space="preserve"> </v>
      </c>
      <c r="I109" s="90" t="str">
        <f t="shared" si="11"/>
        <v xml:space="preserve"> </v>
      </c>
      <c r="J109" s="90" t="str">
        <f t="shared" si="12"/>
        <v xml:space="preserve"> </v>
      </c>
      <c r="K109" s="90" t="str">
        <f t="shared" si="15"/>
        <v/>
      </c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90"/>
      <c r="X109" s="90"/>
    </row>
    <row r="110" spans="1:24" x14ac:dyDescent="0.25">
      <c r="A110" s="90"/>
      <c r="B110" s="90" t="str">
        <f>Data!V107</f>
        <v>MISSING</v>
      </c>
      <c r="C110" s="90" t="str">
        <f>Data!AN107</f>
        <v>MISSING</v>
      </c>
      <c r="D110" s="107" t="str">
        <f t="shared" si="13"/>
        <v>no</v>
      </c>
      <c r="E110" s="90" t="str">
        <f t="shared" si="14"/>
        <v xml:space="preserve"> </v>
      </c>
      <c r="F110" s="90" t="str">
        <f t="shared" si="9"/>
        <v xml:space="preserve"> </v>
      </c>
      <c r="G110" s="90" t="str">
        <f t="shared" si="8"/>
        <v xml:space="preserve"> </v>
      </c>
      <c r="H110" s="90" t="str">
        <f t="shared" si="10"/>
        <v xml:space="preserve"> </v>
      </c>
      <c r="I110" s="90" t="str">
        <f t="shared" si="11"/>
        <v xml:space="preserve"> </v>
      </c>
      <c r="J110" s="90" t="str">
        <f t="shared" si="12"/>
        <v xml:space="preserve"> </v>
      </c>
      <c r="K110" s="90" t="str">
        <f t="shared" si="15"/>
        <v/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90"/>
      <c r="X110" s="90"/>
    </row>
    <row r="111" spans="1:24" x14ac:dyDescent="0.25">
      <c r="A111" s="90"/>
      <c r="B111" s="90" t="str">
        <f>Data!V108</f>
        <v>MISSING</v>
      </c>
      <c r="C111" s="90" t="str">
        <f>Data!AN108</f>
        <v>MISSING</v>
      </c>
      <c r="D111" s="107" t="str">
        <f t="shared" si="13"/>
        <v>no</v>
      </c>
      <c r="E111" s="90" t="str">
        <f t="shared" si="14"/>
        <v xml:space="preserve"> </v>
      </c>
      <c r="F111" s="90" t="str">
        <f t="shared" si="9"/>
        <v xml:space="preserve"> </v>
      </c>
      <c r="G111" s="90" t="str">
        <f t="shared" si="8"/>
        <v xml:space="preserve"> </v>
      </c>
      <c r="H111" s="90" t="str">
        <f t="shared" si="10"/>
        <v xml:space="preserve"> </v>
      </c>
      <c r="I111" s="90" t="str">
        <f t="shared" si="11"/>
        <v xml:space="preserve"> </v>
      </c>
      <c r="J111" s="90" t="str">
        <f t="shared" si="12"/>
        <v xml:space="preserve"> </v>
      </c>
      <c r="K111" s="90" t="str">
        <f t="shared" si="15"/>
        <v/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90"/>
      <c r="X111" s="90"/>
    </row>
    <row r="112" spans="1:24" x14ac:dyDescent="0.25">
      <c r="A112" s="90"/>
      <c r="B112" s="90" t="str">
        <f>Data!V109</f>
        <v>MISSING</v>
      </c>
      <c r="C112" s="90" t="str">
        <f>Data!AN109</f>
        <v>MISSING</v>
      </c>
      <c r="D112" s="107" t="str">
        <f t="shared" si="13"/>
        <v>no</v>
      </c>
      <c r="E112" s="90" t="str">
        <f t="shared" si="14"/>
        <v xml:space="preserve"> </v>
      </c>
      <c r="F112" s="90" t="str">
        <f t="shared" si="9"/>
        <v xml:space="preserve"> </v>
      </c>
      <c r="G112" s="90" t="str">
        <f t="shared" ref="G112:G175" si="16">IF(D112="no"," ",_xlfn.RANK.AVG(E112,E:E,1))</f>
        <v xml:space="preserve"> </v>
      </c>
      <c r="H112" s="90" t="str">
        <f t="shared" si="10"/>
        <v xml:space="preserve"> </v>
      </c>
      <c r="I112" s="90" t="str">
        <f t="shared" si="11"/>
        <v xml:space="preserve"> </v>
      </c>
      <c r="J112" s="90" t="str">
        <f t="shared" si="12"/>
        <v xml:space="preserve"> </v>
      </c>
      <c r="K112" s="90" t="str">
        <f t="shared" si="15"/>
        <v/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90"/>
      <c r="X112" s="90"/>
    </row>
    <row r="113" spans="1:24" x14ac:dyDescent="0.25">
      <c r="A113" s="90"/>
      <c r="B113" s="90" t="str">
        <f>Data!V110</f>
        <v>MISSING</v>
      </c>
      <c r="C113" s="90" t="str">
        <f>Data!AN110</f>
        <v>MISSING</v>
      </c>
      <c r="D113" s="107" t="str">
        <f t="shared" si="13"/>
        <v>no</v>
      </c>
      <c r="E113" s="90" t="str">
        <f t="shared" si="14"/>
        <v xml:space="preserve"> </v>
      </c>
      <c r="F113" s="90" t="str">
        <f t="shared" si="9"/>
        <v xml:space="preserve"> </v>
      </c>
      <c r="G113" s="90" t="str">
        <f t="shared" si="16"/>
        <v xml:space="preserve"> </v>
      </c>
      <c r="H113" s="90" t="str">
        <f t="shared" si="10"/>
        <v xml:space="preserve"> </v>
      </c>
      <c r="I113" s="90" t="str">
        <f t="shared" si="11"/>
        <v xml:space="preserve"> </v>
      </c>
      <c r="J113" s="90" t="str">
        <f t="shared" si="12"/>
        <v xml:space="preserve"> </v>
      </c>
      <c r="K113" s="90" t="str">
        <f t="shared" si="15"/>
        <v/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90"/>
      <c r="X113" s="90"/>
    </row>
    <row r="114" spans="1:24" x14ac:dyDescent="0.25">
      <c r="A114" s="90"/>
      <c r="B114" s="90" t="str">
        <f>Data!V111</f>
        <v>MISSING</v>
      </c>
      <c r="C114" s="90" t="str">
        <f>Data!AN111</f>
        <v>MISSING</v>
      </c>
      <c r="D114" s="107" t="str">
        <f t="shared" si="13"/>
        <v>no</v>
      </c>
      <c r="E114" s="90" t="str">
        <f t="shared" si="14"/>
        <v xml:space="preserve"> </v>
      </c>
      <c r="F114" s="90" t="str">
        <f t="shared" si="9"/>
        <v xml:space="preserve"> </v>
      </c>
      <c r="G114" s="90" t="str">
        <f t="shared" si="16"/>
        <v xml:space="preserve"> </v>
      </c>
      <c r="H114" s="90" t="str">
        <f t="shared" si="10"/>
        <v xml:space="preserve"> </v>
      </c>
      <c r="I114" s="90" t="str">
        <f t="shared" si="11"/>
        <v xml:space="preserve"> </v>
      </c>
      <c r="J114" s="90" t="str">
        <f t="shared" si="12"/>
        <v xml:space="preserve"> </v>
      </c>
      <c r="K114" s="90" t="str">
        <f t="shared" si="15"/>
        <v/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90"/>
      <c r="X114" s="90"/>
    </row>
    <row r="115" spans="1:24" x14ac:dyDescent="0.25">
      <c r="A115" s="90"/>
      <c r="B115" s="90" t="str">
        <f>Data!V112</f>
        <v>MISSING</v>
      </c>
      <c r="C115" s="90" t="str">
        <f>Data!AN112</f>
        <v>MISSING</v>
      </c>
      <c r="D115" s="107" t="str">
        <f t="shared" si="13"/>
        <v>no</v>
      </c>
      <c r="E115" s="90" t="str">
        <f t="shared" si="14"/>
        <v xml:space="preserve"> </v>
      </c>
      <c r="F115" s="90" t="str">
        <f t="shared" si="9"/>
        <v xml:space="preserve"> </v>
      </c>
      <c r="G115" s="90" t="str">
        <f t="shared" si="16"/>
        <v xml:space="preserve"> </v>
      </c>
      <c r="H115" s="90" t="str">
        <f t="shared" si="10"/>
        <v xml:space="preserve"> </v>
      </c>
      <c r="I115" s="90" t="str">
        <f t="shared" si="11"/>
        <v xml:space="preserve"> </v>
      </c>
      <c r="J115" s="90" t="str">
        <f t="shared" si="12"/>
        <v xml:space="preserve"> </v>
      </c>
      <c r="K115" s="90" t="str">
        <f t="shared" si="15"/>
        <v/>
      </c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90"/>
      <c r="X115" s="90"/>
    </row>
    <row r="116" spans="1:24" x14ac:dyDescent="0.25">
      <c r="A116" s="90"/>
      <c r="B116" s="90" t="str">
        <f>Data!V113</f>
        <v>MISSING</v>
      </c>
      <c r="C116" s="90" t="str">
        <f>Data!AN113</f>
        <v>MISSING</v>
      </c>
      <c r="D116" s="107" t="str">
        <f t="shared" si="13"/>
        <v>no</v>
      </c>
      <c r="E116" s="90" t="str">
        <f t="shared" si="14"/>
        <v xml:space="preserve"> </v>
      </c>
      <c r="F116" s="90" t="str">
        <f t="shared" si="9"/>
        <v xml:space="preserve"> </v>
      </c>
      <c r="G116" s="90" t="str">
        <f t="shared" si="16"/>
        <v xml:space="preserve"> </v>
      </c>
      <c r="H116" s="90" t="str">
        <f t="shared" si="10"/>
        <v xml:space="preserve"> </v>
      </c>
      <c r="I116" s="90" t="str">
        <f t="shared" si="11"/>
        <v xml:space="preserve"> </v>
      </c>
      <c r="J116" s="90" t="str">
        <f t="shared" si="12"/>
        <v xml:space="preserve"> </v>
      </c>
      <c r="K116" s="90" t="str">
        <f t="shared" si="15"/>
        <v/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90"/>
      <c r="X116" s="90"/>
    </row>
    <row r="117" spans="1:24" x14ac:dyDescent="0.25">
      <c r="A117" s="90"/>
      <c r="B117" s="90" t="str">
        <f>Data!V114</f>
        <v>MISSING</v>
      </c>
      <c r="C117" s="90" t="str">
        <f>Data!AN114</f>
        <v>MISSING</v>
      </c>
      <c r="D117" s="107" t="str">
        <f t="shared" si="13"/>
        <v>no</v>
      </c>
      <c r="E117" s="90" t="str">
        <f t="shared" si="14"/>
        <v xml:space="preserve"> </v>
      </c>
      <c r="F117" s="90" t="str">
        <f t="shared" si="9"/>
        <v xml:space="preserve"> </v>
      </c>
      <c r="G117" s="90" t="str">
        <f t="shared" si="16"/>
        <v xml:space="preserve"> </v>
      </c>
      <c r="H117" s="90" t="str">
        <f t="shared" si="10"/>
        <v xml:space="preserve"> </v>
      </c>
      <c r="I117" s="90" t="str">
        <f t="shared" si="11"/>
        <v xml:space="preserve"> </v>
      </c>
      <c r="J117" s="90" t="str">
        <f t="shared" si="12"/>
        <v xml:space="preserve"> </v>
      </c>
      <c r="K117" s="90" t="str">
        <f t="shared" si="15"/>
        <v/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90"/>
      <c r="X117" s="90"/>
    </row>
    <row r="118" spans="1:24" x14ac:dyDescent="0.25">
      <c r="A118" s="90"/>
      <c r="B118" s="90" t="str">
        <f>Data!V115</f>
        <v>MISSING</v>
      </c>
      <c r="C118" s="90" t="str">
        <f>Data!AN115</f>
        <v>MISSING</v>
      </c>
      <c r="D118" s="107" t="str">
        <f t="shared" si="13"/>
        <v>no</v>
      </c>
      <c r="E118" s="90" t="str">
        <f t="shared" si="14"/>
        <v xml:space="preserve"> </v>
      </c>
      <c r="F118" s="90" t="str">
        <f t="shared" si="9"/>
        <v xml:space="preserve"> </v>
      </c>
      <c r="G118" s="90" t="str">
        <f t="shared" si="16"/>
        <v xml:space="preserve"> </v>
      </c>
      <c r="H118" s="90" t="str">
        <f t="shared" si="10"/>
        <v xml:space="preserve"> </v>
      </c>
      <c r="I118" s="90" t="str">
        <f t="shared" si="11"/>
        <v xml:space="preserve"> </v>
      </c>
      <c r="J118" s="90" t="str">
        <f t="shared" si="12"/>
        <v xml:space="preserve"> </v>
      </c>
      <c r="K118" s="90" t="str">
        <f t="shared" si="15"/>
        <v/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90"/>
      <c r="X118" s="90"/>
    </row>
    <row r="119" spans="1:24" x14ac:dyDescent="0.25">
      <c r="A119" s="90"/>
      <c r="B119" s="90" t="str">
        <f>Data!V116</f>
        <v>MISSING</v>
      </c>
      <c r="C119" s="90" t="str">
        <f>Data!AN116</f>
        <v>MISSING</v>
      </c>
      <c r="D119" s="107" t="str">
        <f t="shared" si="13"/>
        <v>no</v>
      </c>
      <c r="E119" s="90" t="str">
        <f t="shared" si="14"/>
        <v xml:space="preserve"> </v>
      </c>
      <c r="F119" s="90" t="str">
        <f t="shared" si="9"/>
        <v xml:space="preserve"> </v>
      </c>
      <c r="G119" s="90" t="str">
        <f t="shared" si="16"/>
        <v xml:space="preserve"> </v>
      </c>
      <c r="H119" s="90" t="str">
        <f t="shared" si="10"/>
        <v xml:space="preserve"> </v>
      </c>
      <c r="I119" s="90" t="str">
        <f t="shared" si="11"/>
        <v xml:space="preserve"> </v>
      </c>
      <c r="J119" s="90" t="str">
        <f t="shared" si="12"/>
        <v xml:space="preserve"> </v>
      </c>
      <c r="K119" s="90" t="str">
        <f t="shared" si="15"/>
        <v/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90"/>
      <c r="X119" s="90"/>
    </row>
    <row r="120" spans="1:24" x14ac:dyDescent="0.25">
      <c r="A120" s="90"/>
      <c r="B120" s="90" t="str">
        <f>Data!V117</f>
        <v>MISSING</v>
      </c>
      <c r="C120" s="90" t="str">
        <f>Data!AN117</f>
        <v>MISSING</v>
      </c>
      <c r="D120" s="107" t="str">
        <f t="shared" si="13"/>
        <v>no</v>
      </c>
      <c r="E120" s="90" t="str">
        <f t="shared" si="14"/>
        <v xml:space="preserve"> </v>
      </c>
      <c r="F120" s="90" t="str">
        <f t="shared" si="9"/>
        <v xml:space="preserve"> </v>
      </c>
      <c r="G120" s="90" t="str">
        <f t="shared" si="16"/>
        <v xml:space="preserve"> </v>
      </c>
      <c r="H120" s="90" t="str">
        <f t="shared" si="10"/>
        <v xml:space="preserve"> </v>
      </c>
      <c r="I120" s="90" t="str">
        <f t="shared" si="11"/>
        <v xml:space="preserve"> </v>
      </c>
      <c r="J120" s="90" t="str">
        <f t="shared" si="12"/>
        <v xml:space="preserve"> </v>
      </c>
      <c r="K120" s="90" t="str">
        <f t="shared" si="15"/>
        <v/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90"/>
      <c r="X120" s="90"/>
    </row>
    <row r="121" spans="1:24" x14ac:dyDescent="0.25">
      <c r="A121" s="90"/>
      <c r="B121" s="90" t="str">
        <f>Data!V118</f>
        <v>MISSING</v>
      </c>
      <c r="C121" s="90" t="str">
        <f>Data!AN118</f>
        <v>MISSING</v>
      </c>
      <c r="D121" s="107" t="str">
        <f t="shared" si="13"/>
        <v>no</v>
      </c>
      <c r="E121" s="90" t="str">
        <f t="shared" si="14"/>
        <v xml:space="preserve"> </v>
      </c>
      <c r="F121" s="90" t="str">
        <f t="shared" si="9"/>
        <v xml:space="preserve"> </v>
      </c>
      <c r="G121" s="90" t="str">
        <f t="shared" si="16"/>
        <v xml:space="preserve"> </v>
      </c>
      <c r="H121" s="90" t="str">
        <f t="shared" si="10"/>
        <v xml:space="preserve"> </v>
      </c>
      <c r="I121" s="90" t="str">
        <f t="shared" si="11"/>
        <v xml:space="preserve"> </v>
      </c>
      <c r="J121" s="90" t="str">
        <f t="shared" si="12"/>
        <v xml:space="preserve"> </v>
      </c>
      <c r="K121" s="90" t="str">
        <f t="shared" si="15"/>
        <v/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90"/>
      <c r="X121" s="90"/>
    </row>
    <row r="122" spans="1:24" x14ac:dyDescent="0.25">
      <c r="A122" s="90"/>
      <c r="B122" s="90" t="str">
        <f>Data!V119</f>
        <v>MISSING</v>
      </c>
      <c r="C122" s="90" t="str">
        <f>Data!AN119</f>
        <v>MISSING</v>
      </c>
      <c r="D122" s="107" t="str">
        <f t="shared" si="13"/>
        <v>no</v>
      </c>
      <c r="E122" s="90" t="str">
        <f t="shared" si="14"/>
        <v xml:space="preserve"> </v>
      </c>
      <c r="F122" s="90" t="str">
        <f t="shared" si="9"/>
        <v xml:space="preserve"> </v>
      </c>
      <c r="G122" s="90" t="str">
        <f t="shared" si="16"/>
        <v xml:space="preserve"> </v>
      </c>
      <c r="H122" s="90" t="str">
        <f t="shared" si="10"/>
        <v xml:space="preserve"> </v>
      </c>
      <c r="I122" s="90" t="str">
        <f t="shared" si="11"/>
        <v xml:space="preserve"> </v>
      </c>
      <c r="J122" s="90" t="str">
        <f t="shared" si="12"/>
        <v xml:space="preserve"> </v>
      </c>
      <c r="K122" s="90" t="str">
        <f t="shared" si="15"/>
        <v/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90"/>
      <c r="X122" s="90"/>
    </row>
    <row r="123" spans="1:24" x14ac:dyDescent="0.25">
      <c r="A123" s="90"/>
      <c r="B123" s="90" t="str">
        <f>Data!V120</f>
        <v>MISSING</v>
      </c>
      <c r="C123" s="90" t="str">
        <f>Data!AN120</f>
        <v>MISSING</v>
      </c>
      <c r="D123" s="107" t="str">
        <f t="shared" si="13"/>
        <v>no</v>
      </c>
      <c r="E123" s="90" t="str">
        <f t="shared" si="14"/>
        <v xml:space="preserve"> </v>
      </c>
      <c r="F123" s="90" t="str">
        <f t="shared" si="9"/>
        <v xml:space="preserve"> </v>
      </c>
      <c r="G123" s="90" t="str">
        <f t="shared" si="16"/>
        <v xml:space="preserve"> </v>
      </c>
      <c r="H123" s="90" t="str">
        <f t="shared" si="10"/>
        <v xml:space="preserve"> </v>
      </c>
      <c r="I123" s="90" t="str">
        <f t="shared" si="11"/>
        <v xml:space="preserve"> </v>
      </c>
      <c r="J123" s="90" t="str">
        <f t="shared" si="12"/>
        <v xml:space="preserve"> </v>
      </c>
      <c r="K123" s="90" t="str">
        <f t="shared" si="15"/>
        <v/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90"/>
      <c r="X123" s="90"/>
    </row>
    <row r="124" spans="1:24" x14ac:dyDescent="0.25">
      <c r="A124" s="90"/>
      <c r="B124" s="90" t="str">
        <f>Data!V121</f>
        <v>MISSING</v>
      </c>
      <c r="C124" s="90" t="str">
        <f>Data!AN121</f>
        <v>MISSING</v>
      </c>
      <c r="D124" s="107" t="str">
        <f t="shared" si="13"/>
        <v>no</v>
      </c>
      <c r="E124" s="90" t="str">
        <f t="shared" si="14"/>
        <v xml:space="preserve"> </v>
      </c>
      <c r="F124" s="90" t="str">
        <f t="shared" si="9"/>
        <v xml:space="preserve"> </v>
      </c>
      <c r="G124" s="90" t="str">
        <f t="shared" si="16"/>
        <v xml:space="preserve"> </v>
      </c>
      <c r="H124" s="90" t="str">
        <f t="shared" si="10"/>
        <v xml:space="preserve"> </v>
      </c>
      <c r="I124" s="90" t="str">
        <f t="shared" si="11"/>
        <v xml:space="preserve"> </v>
      </c>
      <c r="J124" s="90" t="str">
        <f t="shared" si="12"/>
        <v xml:space="preserve"> </v>
      </c>
      <c r="K124" s="90" t="str">
        <f t="shared" si="15"/>
        <v/>
      </c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90"/>
      <c r="X124" s="90"/>
    </row>
    <row r="125" spans="1:24" x14ac:dyDescent="0.25">
      <c r="A125" s="90"/>
      <c r="B125" s="90" t="str">
        <f>Data!V122</f>
        <v>MISSING</v>
      </c>
      <c r="C125" s="90" t="str">
        <f>Data!AN122</f>
        <v>MISSING</v>
      </c>
      <c r="D125" s="107" t="str">
        <f t="shared" si="13"/>
        <v>no</v>
      </c>
      <c r="E125" s="90" t="str">
        <f t="shared" si="14"/>
        <v xml:space="preserve"> </v>
      </c>
      <c r="F125" s="90" t="str">
        <f t="shared" si="9"/>
        <v xml:space="preserve"> </v>
      </c>
      <c r="G125" s="90" t="str">
        <f t="shared" si="16"/>
        <v xml:space="preserve"> </v>
      </c>
      <c r="H125" s="90" t="str">
        <f t="shared" si="10"/>
        <v xml:space="preserve"> </v>
      </c>
      <c r="I125" s="90" t="str">
        <f t="shared" si="11"/>
        <v xml:space="preserve"> </v>
      </c>
      <c r="J125" s="90" t="str">
        <f t="shared" si="12"/>
        <v xml:space="preserve"> </v>
      </c>
      <c r="K125" s="90" t="str">
        <f t="shared" si="15"/>
        <v/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90"/>
      <c r="X125" s="90"/>
    </row>
    <row r="126" spans="1:24" x14ac:dyDescent="0.25">
      <c r="A126" s="90"/>
      <c r="B126" s="90" t="str">
        <f>Data!V123</f>
        <v>MISSING</v>
      </c>
      <c r="C126" s="90" t="str">
        <f>Data!AN123</f>
        <v>MISSING</v>
      </c>
      <c r="D126" s="107" t="str">
        <f t="shared" si="13"/>
        <v>no</v>
      </c>
      <c r="E126" s="90" t="str">
        <f t="shared" si="14"/>
        <v xml:space="preserve"> </v>
      </c>
      <c r="F126" s="90" t="str">
        <f t="shared" si="9"/>
        <v xml:space="preserve"> </v>
      </c>
      <c r="G126" s="90" t="str">
        <f t="shared" si="16"/>
        <v xml:space="preserve"> </v>
      </c>
      <c r="H126" s="90" t="str">
        <f t="shared" si="10"/>
        <v xml:space="preserve"> </v>
      </c>
      <c r="I126" s="90" t="str">
        <f t="shared" si="11"/>
        <v xml:space="preserve"> </v>
      </c>
      <c r="J126" s="90" t="str">
        <f t="shared" si="12"/>
        <v xml:space="preserve"> </v>
      </c>
      <c r="K126" s="90" t="str">
        <f t="shared" si="15"/>
        <v/>
      </c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90"/>
      <c r="X126" s="90"/>
    </row>
    <row r="127" spans="1:24" x14ac:dyDescent="0.25">
      <c r="A127" s="90"/>
      <c r="B127" s="90" t="str">
        <f>Data!V124</f>
        <v>MISSING</v>
      </c>
      <c r="C127" s="90" t="str">
        <f>Data!AN124</f>
        <v>MISSING</v>
      </c>
      <c r="D127" s="107" t="str">
        <f t="shared" si="13"/>
        <v>no</v>
      </c>
      <c r="E127" s="90" t="str">
        <f t="shared" si="14"/>
        <v xml:space="preserve"> </v>
      </c>
      <c r="F127" s="90" t="str">
        <f t="shared" si="9"/>
        <v xml:space="preserve"> </v>
      </c>
      <c r="G127" s="90" t="str">
        <f t="shared" si="16"/>
        <v xml:space="preserve"> </v>
      </c>
      <c r="H127" s="90" t="str">
        <f t="shared" si="10"/>
        <v xml:space="preserve"> </v>
      </c>
      <c r="I127" s="90" t="str">
        <f t="shared" si="11"/>
        <v xml:space="preserve"> </v>
      </c>
      <c r="J127" s="90" t="str">
        <f t="shared" si="12"/>
        <v xml:space="preserve"> </v>
      </c>
      <c r="K127" s="90" t="str">
        <f t="shared" si="15"/>
        <v/>
      </c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90"/>
      <c r="X127" s="90"/>
    </row>
    <row r="128" spans="1:24" x14ac:dyDescent="0.25">
      <c r="A128" s="90"/>
      <c r="B128" s="90" t="str">
        <f>Data!V125</f>
        <v>MISSING</v>
      </c>
      <c r="C128" s="90" t="str">
        <f>Data!AN125</f>
        <v>MISSING</v>
      </c>
      <c r="D128" s="107" t="str">
        <f t="shared" si="13"/>
        <v>no</v>
      </c>
      <c r="E128" s="90" t="str">
        <f t="shared" si="14"/>
        <v xml:space="preserve"> </v>
      </c>
      <c r="F128" s="90" t="str">
        <f t="shared" si="9"/>
        <v xml:space="preserve"> </v>
      </c>
      <c r="G128" s="90" t="str">
        <f t="shared" si="16"/>
        <v xml:space="preserve"> </v>
      </c>
      <c r="H128" s="90" t="str">
        <f t="shared" si="10"/>
        <v xml:space="preserve"> </v>
      </c>
      <c r="I128" s="90" t="str">
        <f t="shared" si="11"/>
        <v xml:space="preserve"> </v>
      </c>
      <c r="J128" s="90" t="str">
        <f t="shared" si="12"/>
        <v xml:space="preserve"> </v>
      </c>
      <c r="K128" s="90" t="str">
        <f t="shared" si="15"/>
        <v/>
      </c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90"/>
      <c r="X128" s="90"/>
    </row>
    <row r="129" spans="1:24" x14ac:dyDescent="0.25">
      <c r="A129" s="90"/>
      <c r="B129" s="90" t="str">
        <f>Data!V126</f>
        <v>MISSING</v>
      </c>
      <c r="C129" s="90" t="str">
        <f>Data!AN126</f>
        <v>MISSING</v>
      </c>
      <c r="D129" s="107" t="str">
        <f t="shared" si="13"/>
        <v>no</v>
      </c>
      <c r="E129" s="90" t="str">
        <f t="shared" si="14"/>
        <v xml:space="preserve"> </v>
      </c>
      <c r="F129" s="90" t="str">
        <f t="shared" si="9"/>
        <v xml:space="preserve"> </v>
      </c>
      <c r="G129" s="90" t="str">
        <f t="shared" si="16"/>
        <v xml:space="preserve"> </v>
      </c>
      <c r="H129" s="90" t="str">
        <f t="shared" si="10"/>
        <v xml:space="preserve"> </v>
      </c>
      <c r="I129" s="90" t="str">
        <f t="shared" si="11"/>
        <v xml:space="preserve"> </v>
      </c>
      <c r="J129" s="90" t="str">
        <f t="shared" si="12"/>
        <v xml:space="preserve"> </v>
      </c>
      <c r="K129" s="90" t="str">
        <f t="shared" si="15"/>
        <v/>
      </c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90"/>
      <c r="X129" s="90"/>
    </row>
    <row r="130" spans="1:24" x14ac:dyDescent="0.25">
      <c r="A130" s="90"/>
      <c r="B130" s="90" t="str">
        <f>Data!V127</f>
        <v>MISSING</v>
      </c>
      <c r="C130" s="90" t="str">
        <f>Data!AN127</f>
        <v>MISSING</v>
      </c>
      <c r="D130" s="107" t="str">
        <f t="shared" si="13"/>
        <v>no</v>
      </c>
      <c r="E130" s="90" t="str">
        <f t="shared" si="14"/>
        <v xml:space="preserve"> </v>
      </c>
      <c r="F130" s="90" t="str">
        <f t="shared" si="9"/>
        <v xml:space="preserve"> </v>
      </c>
      <c r="G130" s="90" t="str">
        <f t="shared" si="16"/>
        <v xml:space="preserve"> </v>
      </c>
      <c r="H130" s="90" t="str">
        <f t="shared" si="10"/>
        <v xml:space="preserve"> </v>
      </c>
      <c r="I130" s="90" t="str">
        <f t="shared" si="11"/>
        <v xml:space="preserve"> </v>
      </c>
      <c r="J130" s="90" t="str">
        <f t="shared" si="12"/>
        <v xml:space="preserve"> </v>
      </c>
      <c r="K130" s="90" t="str">
        <f t="shared" si="15"/>
        <v/>
      </c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90"/>
      <c r="X130" s="90"/>
    </row>
    <row r="131" spans="1:24" x14ac:dyDescent="0.25">
      <c r="A131" s="90"/>
      <c r="B131" s="90" t="str">
        <f>Data!V128</f>
        <v>MISSING</v>
      </c>
      <c r="C131" s="90" t="str">
        <f>Data!AN128</f>
        <v>MISSING</v>
      </c>
      <c r="D131" s="107" t="str">
        <f t="shared" si="13"/>
        <v>no</v>
      </c>
      <c r="E131" s="90" t="str">
        <f t="shared" si="14"/>
        <v xml:space="preserve"> </v>
      </c>
      <c r="F131" s="90" t="str">
        <f t="shared" si="9"/>
        <v xml:space="preserve"> </v>
      </c>
      <c r="G131" s="90" t="str">
        <f t="shared" si="16"/>
        <v xml:space="preserve"> </v>
      </c>
      <c r="H131" s="90" t="str">
        <f t="shared" si="10"/>
        <v xml:space="preserve"> </v>
      </c>
      <c r="I131" s="90" t="str">
        <f t="shared" si="11"/>
        <v xml:space="preserve"> </v>
      </c>
      <c r="J131" s="90" t="str">
        <f t="shared" si="12"/>
        <v xml:space="preserve"> </v>
      </c>
      <c r="K131" s="90" t="str">
        <f t="shared" si="15"/>
        <v/>
      </c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90"/>
      <c r="X131" s="90"/>
    </row>
    <row r="132" spans="1:24" x14ac:dyDescent="0.25">
      <c r="A132" s="90"/>
      <c r="B132" s="90" t="str">
        <f>Data!V129</f>
        <v>MISSING</v>
      </c>
      <c r="C132" s="90" t="str">
        <f>Data!AN129</f>
        <v>MISSING</v>
      </c>
      <c r="D132" s="107" t="str">
        <f t="shared" si="13"/>
        <v>no</v>
      </c>
      <c r="E132" s="90" t="str">
        <f t="shared" si="14"/>
        <v xml:space="preserve"> </v>
      </c>
      <c r="F132" s="90" t="str">
        <f t="shared" si="9"/>
        <v xml:space="preserve"> </v>
      </c>
      <c r="G132" s="90" t="str">
        <f t="shared" si="16"/>
        <v xml:space="preserve"> </v>
      </c>
      <c r="H132" s="90" t="str">
        <f t="shared" si="10"/>
        <v xml:space="preserve"> </v>
      </c>
      <c r="I132" s="90" t="str">
        <f t="shared" si="11"/>
        <v xml:space="preserve"> </v>
      </c>
      <c r="J132" s="90" t="str">
        <f t="shared" si="12"/>
        <v xml:space="preserve"> </v>
      </c>
      <c r="K132" s="90" t="str">
        <f t="shared" si="15"/>
        <v/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90"/>
      <c r="X132" s="90"/>
    </row>
    <row r="133" spans="1:24" x14ac:dyDescent="0.25">
      <c r="A133" s="90"/>
      <c r="B133" s="90" t="str">
        <f>Data!V130</f>
        <v>MISSING</v>
      </c>
      <c r="C133" s="90" t="str">
        <f>Data!AN130</f>
        <v>MISSING</v>
      </c>
      <c r="D133" s="107" t="str">
        <f t="shared" si="13"/>
        <v>no</v>
      </c>
      <c r="E133" s="90" t="str">
        <f t="shared" si="14"/>
        <v xml:space="preserve"> </v>
      </c>
      <c r="F133" s="90" t="str">
        <f t="shared" si="9"/>
        <v xml:space="preserve"> </v>
      </c>
      <c r="G133" s="90" t="str">
        <f t="shared" si="16"/>
        <v xml:space="preserve"> </v>
      </c>
      <c r="H133" s="90" t="str">
        <f t="shared" si="10"/>
        <v xml:space="preserve"> </v>
      </c>
      <c r="I133" s="90" t="str">
        <f t="shared" si="11"/>
        <v xml:space="preserve"> </v>
      </c>
      <c r="J133" s="90" t="str">
        <f t="shared" si="12"/>
        <v xml:space="preserve"> </v>
      </c>
      <c r="K133" s="90" t="str">
        <f t="shared" si="15"/>
        <v/>
      </c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90"/>
      <c r="X133" s="90"/>
    </row>
    <row r="134" spans="1:24" x14ac:dyDescent="0.25">
      <c r="A134" s="90"/>
      <c r="B134" s="90" t="str">
        <f>Data!V131</f>
        <v>MISSING</v>
      </c>
      <c r="C134" s="90" t="str">
        <f>Data!AN131</f>
        <v>MISSING</v>
      </c>
      <c r="D134" s="107" t="str">
        <f t="shared" si="13"/>
        <v>no</v>
      </c>
      <c r="E134" s="90" t="str">
        <f t="shared" si="14"/>
        <v xml:space="preserve"> </v>
      </c>
      <c r="F134" s="90" t="str">
        <f t="shared" ref="F134:F197" si="17">IF(D134="no"," ",SIGN(C134-B134))</f>
        <v xml:space="preserve"> </v>
      </c>
      <c r="G134" s="90" t="str">
        <f t="shared" si="16"/>
        <v xml:space="preserve"> </v>
      </c>
      <c r="H134" s="90" t="str">
        <f t="shared" ref="H134:H197" si="18">IF(D134="no"," ",F134*G134)</f>
        <v xml:space="preserve"> </v>
      </c>
      <c r="I134" s="90" t="str">
        <f t="shared" ref="I134:I197" si="19">IF(C134&gt;B134,G134," ")</f>
        <v xml:space="preserve"> </v>
      </c>
      <c r="J134" s="90" t="str">
        <f t="shared" ref="J134:J197" si="20">IF(C134&lt;B134,G134," ")</f>
        <v xml:space="preserve"> </v>
      </c>
      <c r="K134" s="90" t="str">
        <f t="shared" si="15"/>
        <v/>
      </c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90"/>
      <c r="X134" s="90"/>
    </row>
    <row r="135" spans="1:24" x14ac:dyDescent="0.25">
      <c r="A135" s="90"/>
      <c r="B135" s="90" t="str">
        <f>Data!V132</f>
        <v>MISSING</v>
      </c>
      <c r="C135" s="90" t="str">
        <f>Data!AN132</f>
        <v>MISSING</v>
      </c>
      <c r="D135" s="107" t="str">
        <f t="shared" ref="D135:D198" si="21">IF(OR(B135="MISSING",C135="MISSING",B135=" ",C135=" "),"no","yes")</f>
        <v>no</v>
      </c>
      <c r="E135" s="90" t="str">
        <f t="shared" ref="E135:E198" si="22">IF(D135="no"," ",ROUND(ABS(B135-C135),1))</f>
        <v xml:space="preserve"> </v>
      </c>
      <c r="F135" s="90" t="str">
        <f t="shared" si="17"/>
        <v xml:space="preserve"> </v>
      </c>
      <c r="G135" s="90" t="str">
        <f t="shared" si="16"/>
        <v xml:space="preserve"> </v>
      </c>
      <c r="H135" s="90" t="str">
        <f t="shared" si="18"/>
        <v xml:space="preserve"> </v>
      </c>
      <c r="I135" s="90" t="str">
        <f t="shared" si="19"/>
        <v xml:space="preserve"> </v>
      </c>
      <c r="J135" s="90" t="str">
        <f t="shared" si="20"/>
        <v xml:space="preserve"> </v>
      </c>
      <c r="K135" s="90" t="str">
        <f t="shared" ref="K135:K198" si="23">IF(D135="no","",E135*F135)</f>
        <v/>
      </c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90"/>
      <c r="X135" s="90"/>
    </row>
    <row r="136" spans="1:24" x14ac:dyDescent="0.25">
      <c r="A136" s="90"/>
      <c r="B136" s="90" t="str">
        <f>Data!V133</f>
        <v>MISSING</v>
      </c>
      <c r="C136" s="90" t="str">
        <f>Data!AN133</f>
        <v>MISSING</v>
      </c>
      <c r="D136" s="107" t="str">
        <f t="shared" si="21"/>
        <v>no</v>
      </c>
      <c r="E136" s="90" t="str">
        <f t="shared" si="22"/>
        <v xml:space="preserve"> </v>
      </c>
      <c r="F136" s="90" t="str">
        <f t="shared" si="17"/>
        <v xml:space="preserve"> </v>
      </c>
      <c r="G136" s="90" t="str">
        <f t="shared" si="16"/>
        <v xml:space="preserve"> </v>
      </c>
      <c r="H136" s="90" t="str">
        <f t="shared" si="18"/>
        <v xml:space="preserve"> </v>
      </c>
      <c r="I136" s="90" t="str">
        <f t="shared" si="19"/>
        <v xml:space="preserve"> </v>
      </c>
      <c r="J136" s="90" t="str">
        <f t="shared" si="20"/>
        <v xml:space="preserve"> </v>
      </c>
      <c r="K136" s="90" t="str">
        <f t="shared" si="23"/>
        <v/>
      </c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90"/>
      <c r="X136" s="90"/>
    </row>
    <row r="137" spans="1:24" x14ac:dyDescent="0.25">
      <c r="A137" s="90"/>
      <c r="B137" s="90" t="str">
        <f>Data!V134</f>
        <v>MISSING</v>
      </c>
      <c r="C137" s="90" t="str">
        <f>Data!AN134</f>
        <v>MISSING</v>
      </c>
      <c r="D137" s="107" t="str">
        <f t="shared" si="21"/>
        <v>no</v>
      </c>
      <c r="E137" s="90" t="str">
        <f t="shared" si="22"/>
        <v xml:space="preserve"> </v>
      </c>
      <c r="F137" s="90" t="str">
        <f t="shared" si="17"/>
        <v xml:space="preserve"> </v>
      </c>
      <c r="G137" s="90" t="str">
        <f t="shared" si="16"/>
        <v xml:space="preserve"> </v>
      </c>
      <c r="H137" s="90" t="str">
        <f t="shared" si="18"/>
        <v xml:space="preserve"> </v>
      </c>
      <c r="I137" s="90" t="str">
        <f t="shared" si="19"/>
        <v xml:space="preserve"> </v>
      </c>
      <c r="J137" s="90" t="str">
        <f t="shared" si="20"/>
        <v xml:space="preserve"> </v>
      </c>
      <c r="K137" s="90" t="str">
        <f t="shared" si="23"/>
        <v/>
      </c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90"/>
      <c r="X137" s="90"/>
    </row>
    <row r="138" spans="1:24" x14ac:dyDescent="0.25">
      <c r="A138" s="90"/>
      <c r="B138" s="90" t="str">
        <f>Data!V135</f>
        <v>MISSING</v>
      </c>
      <c r="C138" s="90" t="str">
        <f>Data!AN135</f>
        <v>MISSING</v>
      </c>
      <c r="D138" s="107" t="str">
        <f t="shared" si="21"/>
        <v>no</v>
      </c>
      <c r="E138" s="90" t="str">
        <f t="shared" si="22"/>
        <v xml:space="preserve"> </v>
      </c>
      <c r="F138" s="90" t="str">
        <f t="shared" si="17"/>
        <v xml:space="preserve"> </v>
      </c>
      <c r="G138" s="90" t="str">
        <f t="shared" si="16"/>
        <v xml:space="preserve"> </v>
      </c>
      <c r="H138" s="90" t="str">
        <f t="shared" si="18"/>
        <v xml:space="preserve"> </v>
      </c>
      <c r="I138" s="90" t="str">
        <f t="shared" si="19"/>
        <v xml:space="preserve"> </v>
      </c>
      <c r="J138" s="90" t="str">
        <f t="shared" si="20"/>
        <v xml:space="preserve"> </v>
      </c>
      <c r="K138" s="90" t="str">
        <f t="shared" si="23"/>
        <v/>
      </c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90"/>
      <c r="X138" s="90"/>
    </row>
    <row r="139" spans="1:24" x14ac:dyDescent="0.25">
      <c r="A139" s="90"/>
      <c r="B139" s="90" t="str">
        <f>Data!V136</f>
        <v>MISSING</v>
      </c>
      <c r="C139" s="90" t="str">
        <f>Data!AN136</f>
        <v>MISSING</v>
      </c>
      <c r="D139" s="107" t="str">
        <f t="shared" si="21"/>
        <v>no</v>
      </c>
      <c r="E139" s="90" t="str">
        <f t="shared" si="22"/>
        <v xml:space="preserve"> </v>
      </c>
      <c r="F139" s="90" t="str">
        <f t="shared" si="17"/>
        <v xml:space="preserve"> </v>
      </c>
      <c r="G139" s="90" t="str">
        <f t="shared" si="16"/>
        <v xml:space="preserve"> </v>
      </c>
      <c r="H139" s="90" t="str">
        <f t="shared" si="18"/>
        <v xml:space="preserve"> </v>
      </c>
      <c r="I139" s="90" t="str">
        <f t="shared" si="19"/>
        <v xml:space="preserve"> </v>
      </c>
      <c r="J139" s="90" t="str">
        <f t="shared" si="20"/>
        <v xml:space="preserve"> </v>
      </c>
      <c r="K139" s="90" t="str">
        <f t="shared" si="23"/>
        <v/>
      </c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90"/>
      <c r="X139" s="90"/>
    </row>
    <row r="140" spans="1:24" x14ac:dyDescent="0.25">
      <c r="A140" s="90"/>
      <c r="B140" s="90" t="str">
        <f>Data!V137</f>
        <v>MISSING</v>
      </c>
      <c r="C140" s="90" t="str">
        <f>Data!AN137</f>
        <v>MISSING</v>
      </c>
      <c r="D140" s="107" t="str">
        <f t="shared" si="21"/>
        <v>no</v>
      </c>
      <c r="E140" s="90" t="str">
        <f t="shared" si="22"/>
        <v xml:space="preserve"> </v>
      </c>
      <c r="F140" s="90" t="str">
        <f t="shared" si="17"/>
        <v xml:space="preserve"> </v>
      </c>
      <c r="G140" s="90" t="str">
        <f t="shared" si="16"/>
        <v xml:space="preserve"> </v>
      </c>
      <c r="H140" s="90" t="str">
        <f t="shared" si="18"/>
        <v xml:space="preserve"> </v>
      </c>
      <c r="I140" s="90" t="str">
        <f t="shared" si="19"/>
        <v xml:space="preserve"> </v>
      </c>
      <c r="J140" s="90" t="str">
        <f t="shared" si="20"/>
        <v xml:space="preserve"> </v>
      </c>
      <c r="K140" s="90" t="str">
        <f t="shared" si="23"/>
        <v/>
      </c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90"/>
      <c r="X140" s="90"/>
    </row>
    <row r="141" spans="1:24" x14ac:dyDescent="0.25">
      <c r="A141" s="90"/>
      <c r="B141" s="90" t="str">
        <f>Data!V138</f>
        <v>MISSING</v>
      </c>
      <c r="C141" s="90" t="str">
        <f>Data!AN138</f>
        <v>MISSING</v>
      </c>
      <c r="D141" s="107" t="str">
        <f t="shared" si="21"/>
        <v>no</v>
      </c>
      <c r="E141" s="90" t="str">
        <f t="shared" si="22"/>
        <v xml:space="preserve"> </v>
      </c>
      <c r="F141" s="90" t="str">
        <f t="shared" si="17"/>
        <v xml:space="preserve"> </v>
      </c>
      <c r="G141" s="90" t="str">
        <f t="shared" si="16"/>
        <v xml:space="preserve"> </v>
      </c>
      <c r="H141" s="90" t="str">
        <f t="shared" si="18"/>
        <v xml:space="preserve"> </v>
      </c>
      <c r="I141" s="90" t="str">
        <f t="shared" si="19"/>
        <v xml:space="preserve"> </v>
      </c>
      <c r="J141" s="90" t="str">
        <f t="shared" si="20"/>
        <v xml:space="preserve"> </v>
      </c>
      <c r="K141" s="90" t="str">
        <f t="shared" si="23"/>
        <v/>
      </c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90"/>
      <c r="X141" s="90"/>
    </row>
    <row r="142" spans="1:24" x14ac:dyDescent="0.25">
      <c r="A142" s="90"/>
      <c r="B142" s="90" t="str">
        <f>Data!V139</f>
        <v>MISSING</v>
      </c>
      <c r="C142" s="90" t="str">
        <f>Data!AN139</f>
        <v>MISSING</v>
      </c>
      <c r="D142" s="107" t="str">
        <f t="shared" si="21"/>
        <v>no</v>
      </c>
      <c r="E142" s="90" t="str">
        <f t="shared" si="22"/>
        <v xml:space="preserve"> </v>
      </c>
      <c r="F142" s="90" t="str">
        <f t="shared" si="17"/>
        <v xml:space="preserve"> </v>
      </c>
      <c r="G142" s="90" t="str">
        <f t="shared" si="16"/>
        <v xml:space="preserve"> </v>
      </c>
      <c r="H142" s="90" t="str">
        <f t="shared" si="18"/>
        <v xml:space="preserve"> </v>
      </c>
      <c r="I142" s="90" t="str">
        <f t="shared" si="19"/>
        <v xml:space="preserve"> </v>
      </c>
      <c r="J142" s="90" t="str">
        <f t="shared" si="20"/>
        <v xml:space="preserve"> </v>
      </c>
      <c r="K142" s="90" t="str">
        <f t="shared" si="23"/>
        <v/>
      </c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90"/>
      <c r="X142" s="90"/>
    </row>
    <row r="143" spans="1:24" x14ac:dyDescent="0.25">
      <c r="A143" s="90"/>
      <c r="B143" s="90" t="str">
        <f>Data!V140</f>
        <v>MISSING</v>
      </c>
      <c r="C143" s="90" t="str">
        <f>Data!AN140</f>
        <v>MISSING</v>
      </c>
      <c r="D143" s="107" t="str">
        <f t="shared" si="21"/>
        <v>no</v>
      </c>
      <c r="E143" s="90" t="str">
        <f t="shared" si="22"/>
        <v xml:space="preserve"> </v>
      </c>
      <c r="F143" s="90" t="str">
        <f t="shared" si="17"/>
        <v xml:space="preserve"> </v>
      </c>
      <c r="G143" s="90" t="str">
        <f t="shared" si="16"/>
        <v xml:space="preserve"> </v>
      </c>
      <c r="H143" s="90" t="str">
        <f t="shared" si="18"/>
        <v xml:space="preserve"> </v>
      </c>
      <c r="I143" s="90" t="str">
        <f t="shared" si="19"/>
        <v xml:space="preserve"> </v>
      </c>
      <c r="J143" s="90" t="str">
        <f t="shared" si="20"/>
        <v xml:space="preserve"> </v>
      </c>
      <c r="K143" s="90" t="str">
        <f t="shared" si="23"/>
        <v/>
      </c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90"/>
      <c r="X143" s="90"/>
    </row>
    <row r="144" spans="1:24" x14ac:dyDescent="0.25">
      <c r="A144" s="90"/>
      <c r="B144" s="90" t="str">
        <f>Data!V141</f>
        <v>MISSING</v>
      </c>
      <c r="C144" s="90" t="str">
        <f>Data!AN141</f>
        <v>MISSING</v>
      </c>
      <c r="D144" s="107" t="str">
        <f t="shared" si="21"/>
        <v>no</v>
      </c>
      <c r="E144" s="90" t="str">
        <f t="shared" si="22"/>
        <v xml:space="preserve"> </v>
      </c>
      <c r="F144" s="90" t="str">
        <f t="shared" si="17"/>
        <v xml:space="preserve"> </v>
      </c>
      <c r="G144" s="90" t="str">
        <f t="shared" si="16"/>
        <v xml:space="preserve"> </v>
      </c>
      <c r="H144" s="90" t="str">
        <f t="shared" si="18"/>
        <v xml:space="preserve"> </v>
      </c>
      <c r="I144" s="90" t="str">
        <f t="shared" si="19"/>
        <v xml:space="preserve"> </v>
      </c>
      <c r="J144" s="90" t="str">
        <f t="shared" si="20"/>
        <v xml:space="preserve"> </v>
      </c>
      <c r="K144" s="90" t="str">
        <f t="shared" si="23"/>
        <v/>
      </c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90"/>
      <c r="X144" s="90"/>
    </row>
    <row r="145" spans="1:24" x14ac:dyDescent="0.25">
      <c r="A145" s="90"/>
      <c r="B145" s="90" t="str">
        <f>Data!V142</f>
        <v>MISSING</v>
      </c>
      <c r="C145" s="90" t="str">
        <f>Data!AN142</f>
        <v>MISSING</v>
      </c>
      <c r="D145" s="107" t="str">
        <f t="shared" si="21"/>
        <v>no</v>
      </c>
      <c r="E145" s="90" t="str">
        <f t="shared" si="22"/>
        <v xml:space="preserve"> </v>
      </c>
      <c r="F145" s="90" t="str">
        <f t="shared" si="17"/>
        <v xml:space="preserve"> </v>
      </c>
      <c r="G145" s="90" t="str">
        <f t="shared" si="16"/>
        <v xml:space="preserve"> </v>
      </c>
      <c r="H145" s="90" t="str">
        <f t="shared" si="18"/>
        <v xml:space="preserve"> </v>
      </c>
      <c r="I145" s="90" t="str">
        <f t="shared" si="19"/>
        <v xml:space="preserve"> </v>
      </c>
      <c r="J145" s="90" t="str">
        <f t="shared" si="20"/>
        <v xml:space="preserve"> </v>
      </c>
      <c r="K145" s="90" t="str">
        <f t="shared" si="23"/>
        <v/>
      </c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90"/>
      <c r="X145" s="90"/>
    </row>
    <row r="146" spans="1:24" x14ac:dyDescent="0.25">
      <c r="A146" s="90"/>
      <c r="B146" s="90" t="str">
        <f>Data!V143</f>
        <v>MISSING</v>
      </c>
      <c r="C146" s="90" t="str">
        <f>Data!AN143</f>
        <v>MISSING</v>
      </c>
      <c r="D146" s="107" t="str">
        <f t="shared" si="21"/>
        <v>no</v>
      </c>
      <c r="E146" s="90" t="str">
        <f t="shared" si="22"/>
        <v xml:space="preserve"> </v>
      </c>
      <c r="F146" s="90" t="str">
        <f t="shared" si="17"/>
        <v xml:space="preserve"> </v>
      </c>
      <c r="G146" s="90" t="str">
        <f t="shared" si="16"/>
        <v xml:space="preserve"> </v>
      </c>
      <c r="H146" s="90" t="str">
        <f t="shared" si="18"/>
        <v xml:space="preserve"> </v>
      </c>
      <c r="I146" s="90" t="str">
        <f t="shared" si="19"/>
        <v xml:space="preserve"> </v>
      </c>
      <c r="J146" s="90" t="str">
        <f t="shared" si="20"/>
        <v xml:space="preserve"> </v>
      </c>
      <c r="K146" s="90" t="str">
        <f t="shared" si="23"/>
        <v/>
      </c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90"/>
      <c r="X146" s="90"/>
    </row>
    <row r="147" spans="1:24" x14ac:dyDescent="0.25">
      <c r="A147" s="90"/>
      <c r="B147" s="90" t="str">
        <f>Data!V144</f>
        <v>MISSING</v>
      </c>
      <c r="C147" s="90" t="str">
        <f>Data!AN144</f>
        <v>MISSING</v>
      </c>
      <c r="D147" s="107" t="str">
        <f t="shared" si="21"/>
        <v>no</v>
      </c>
      <c r="E147" s="90" t="str">
        <f t="shared" si="22"/>
        <v xml:space="preserve"> </v>
      </c>
      <c r="F147" s="90" t="str">
        <f t="shared" si="17"/>
        <v xml:space="preserve"> </v>
      </c>
      <c r="G147" s="90" t="str">
        <f t="shared" si="16"/>
        <v xml:space="preserve"> </v>
      </c>
      <c r="H147" s="90" t="str">
        <f t="shared" si="18"/>
        <v xml:space="preserve"> </v>
      </c>
      <c r="I147" s="90" t="str">
        <f t="shared" si="19"/>
        <v xml:space="preserve"> </v>
      </c>
      <c r="J147" s="90" t="str">
        <f t="shared" si="20"/>
        <v xml:space="preserve"> </v>
      </c>
      <c r="K147" s="90" t="str">
        <f t="shared" si="23"/>
        <v/>
      </c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90"/>
      <c r="X147" s="90"/>
    </row>
    <row r="148" spans="1:24" x14ac:dyDescent="0.25">
      <c r="A148" s="90"/>
      <c r="B148" s="90" t="str">
        <f>Data!V145</f>
        <v>MISSING</v>
      </c>
      <c r="C148" s="90" t="str">
        <f>Data!AN145</f>
        <v>MISSING</v>
      </c>
      <c r="D148" s="107" t="str">
        <f t="shared" si="21"/>
        <v>no</v>
      </c>
      <c r="E148" s="90" t="str">
        <f t="shared" si="22"/>
        <v xml:space="preserve"> </v>
      </c>
      <c r="F148" s="90" t="str">
        <f t="shared" si="17"/>
        <v xml:space="preserve"> </v>
      </c>
      <c r="G148" s="90" t="str">
        <f t="shared" si="16"/>
        <v xml:space="preserve"> </v>
      </c>
      <c r="H148" s="90" t="str">
        <f t="shared" si="18"/>
        <v xml:space="preserve"> </v>
      </c>
      <c r="I148" s="90" t="str">
        <f t="shared" si="19"/>
        <v xml:space="preserve"> </v>
      </c>
      <c r="J148" s="90" t="str">
        <f t="shared" si="20"/>
        <v xml:space="preserve"> </v>
      </c>
      <c r="K148" s="90" t="str">
        <f t="shared" si="23"/>
        <v/>
      </c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90"/>
      <c r="X148" s="90"/>
    </row>
    <row r="149" spans="1:24" x14ac:dyDescent="0.25">
      <c r="A149" s="90"/>
      <c r="B149" s="90" t="str">
        <f>Data!V146</f>
        <v>MISSING</v>
      </c>
      <c r="C149" s="90" t="str">
        <f>Data!AN146</f>
        <v>MISSING</v>
      </c>
      <c r="D149" s="107" t="str">
        <f t="shared" si="21"/>
        <v>no</v>
      </c>
      <c r="E149" s="90" t="str">
        <f t="shared" si="22"/>
        <v xml:space="preserve"> </v>
      </c>
      <c r="F149" s="90" t="str">
        <f t="shared" si="17"/>
        <v xml:space="preserve"> </v>
      </c>
      <c r="G149" s="90" t="str">
        <f t="shared" si="16"/>
        <v xml:space="preserve"> </v>
      </c>
      <c r="H149" s="90" t="str">
        <f t="shared" si="18"/>
        <v xml:space="preserve"> </v>
      </c>
      <c r="I149" s="90" t="str">
        <f t="shared" si="19"/>
        <v xml:space="preserve"> </v>
      </c>
      <c r="J149" s="90" t="str">
        <f t="shared" si="20"/>
        <v xml:space="preserve"> </v>
      </c>
      <c r="K149" s="90" t="str">
        <f t="shared" si="23"/>
        <v/>
      </c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90"/>
      <c r="X149" s="90"/>
    </row>
    <row r="150" spans="1:24" x14ac:dyDescent="0.25">
      <c r="A150" s="90"/>
      <c r="B150" s="90" t="str">
        <f>Data!V147</f>
        <v>MISSING</v>
      </c>
      <c r="C150" s="90" t="str">
        <f>Data!AN147</f>
        <v>MISSING</v>
      </c>
      <c r="D150" s="107" t="str">
        <f t="shared" si="21"/>
        <v>no</v>
      </c>
      <c r="E150" s="90" t="str">
        <f t="shared" si="22"/>
        <v xml:space="preserve"> </v>
      </c>
      <c r="F150" s="90" t="str">
        <f t="shared" si="17"/>
        <v xml:space="preserve"> </v>
      </c>
      <c r="G150" s="90" t="str">
        <f t="shared" si="16"/>
        <v xml:space="preserve"> </v>
      </c>
      <c r="H150" s="90" t="str">
        <f t="shared" si="18"/>
        <v xml:space="preserve"> </v>
      </c>
      <c r="I150" s="90" t="str">
        <f t="shared" si="19"/>
        <v xml:space="preserve"> </v>
      </c>
      <c r="J150" s="90" t="str">
        <f t="shared" si="20"/>
        <v xml:space="preserve"> </v>
      </c>
      <c r="K150" s="90" t="str">
        <f t="shared" si="23"/>
        <v/>
      </c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90"/>
      <c r="X150" s="90"/>
    </row>
    <row r="151" spans="1:24" x14ac:dyDescent="0.25">
      <c r="A151" s="90"/>
      <c r="B151" s="90" t="str">
        <f>Data!V148</f>
        <v>MISSING</v>
      </c>
      <c r="C151" s="90" t="str">
        <f>Data!AN148</f>
        <v>MISSING</v>
      </c>
      <c r="D151" s="107" t="str">
        <f t="shared" si="21"/>
        <v>no</v>
      </c>
      <c r="E151" s="90" t="str">
        <f t="shared" si="22"/>
        <v xml:space="preserve"> </v>
      </c>
      <c r="F151" s="90" t="str">
        <f t="shared" si="17"/>
        <v xml:space="preserve"> </v>
      </c>
      <c r="G151" s="90" t="str">
        <f t="shared" si="16"/>
        <v xml:space="preserve"> </v>
      </c>
      <c r="H151" s="90" t="str">
        <f t="shared" si="18"/>
        <v xml:space="preserve"> </v>
      </c>
      <c r="I151" s="90" t="str">
        <f t="shared" si="19"/>
        <v xml:space="preserve"> </v>
      </c>
      <c r="J151" s="90" t="str">
        <f t="shared" si="20"/>
        <v xml:space="preserve"> </v>
      </c>
      <c r="K151" s="90" t="str">
        <f t="shared" si="23"/>
        <v/>
      </c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90"/>
      <c r="X151" s="90"/>
    </row>
    <row r="152" spans="1:24" x14ac:dyDescent="0.25">
      <c r="A152" s="90"/>
      <c r="B152" s="90" t="str">
        <f>Data!V149</f>
        <v>MISSING</v>
      </c>
      <c r="C152" s="90" t="str">
        <f>Data!AN149</f>
        <v>MISSING</v>
      </c>
      <c r="D152" s="107" t="str">
        <f t="shared" si="21"/>
        <v>no</v>
      </c>
      <c r="E152" s="90" t="str">
        <f t="shared" si="22"/>
        <v xml:space="preserve"> </v>
      </c>
      <c r="F152" s="90" t="str">
        <f t="shared" si="17"/>
        <v xml:space="preserve"> </v>
      </c>
      <c r="G152" s="90" t="str">
        <f t="shared" si="16"/>
        <v xml:space="preserve"> </v>
      </c>
      <c r="H152" s="90" t="str">
        <f t="shared" si="18"/>
        <v xml:space="preserve"> </v>
      </c>
      <c r="I152" s="90" t="str">
        <f t="shared" si="19"/>
        <v xml:space="preserve"> </v>
      </c>
      <c r="J152" s="90" t="str">
        <f t="shared" si="20"/>
        <v xml:space="preserve"> </v>
      </c>
      <c r="K152" s="90" t="str">
        <f t="shared" si="23"/>
        <v/>
      </c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90"/>
      <c r="X152" s="90"/>
    </row>
    <row r="153" spans="1:24" x14ac:dyDescent="0.25">
      <c r="A153" s="90"/>
      <c r="B153" s="90" t="str">
        <f>Data!V150</f>
        <v>MISSING</v>
      </c>
      <c r="C153" s="90" t="str">
        <f>Data!AN150</f>
        <v>MISSING</v>
      </c>
      <c r="D153" s="107" t="str">
        <f t="shared" si="21"/>
        <v>no</v>
      </c>
      <c r="E153" s="90" t="str">
        <f t="shared" si="22"/>
        <v xml:space="preserve"> </v>
      </c>
      <c r="F153" s="90" t="str">
        <f t="shared" si="17"/>
        <v xml:space="preserve"> </v>
      </c>
      <c r="G153" s="90" t="str">
        <f t="shared" si="16"/>
        <v xml:space="preserve"> </v>
      </c>
      <c r="H153" s="90" t="str">
        <f t="shared" si="18"/>
        <v xml:space="preserve"> </v>
      </c>
      <c r="I153" s="90" t="str">
        <f t="shared" si="19"/>
        <v xml:space="preserve"> </v>
      </c>
      <c r="J153" s="90" t="str">
        <f t="shared" si="20"/>
        <v xml:space="preserve"> </v>
      </c>
      <c r="K153" s="90" t="str">
        <f t="shared" si="23"/>
        <v/>
      </c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90"/>
      <c r="X153" s="90"/>
    </row>
    <row r="154" spans="1:24" x14ac:dyDescent="0.25">
      <c r="A154" s="90"/>
      <c r="B154" s="90" t="str">
        <f>Data!V151</f>
        <v>MISSING</v>
      </c>
      <c r="C154" s="90" t="str">
        <f>Data!AN151</f>
        <v>MISSING</v>
      </c>
      <c r="D154" s="107" t="str">
        <f t="shared" si="21"/>
        <v>no</v>
      </c>
      <c r="E154" s="90" t="str">
        <f t="shared" si="22"/>
        <v xml:space="preserve"> </v>
      </c>
      <c r="F154" s="90" t="str">
        <f t="shared" si="17"/>
        <v xml:space="preserve"> </v>
      </c>
      <c r="G154" s="90" t="str">
        <f t="shared" si="16"/>
        <v xml:space="preserve"> </v>
      </c>
      <c r="H154" s="90" t="str">
        <f t="shared" si="18"/>
        <v xml:space="preserve"> </v>
      </c>
      <c r="I154" s="90" t="str">
        <f t="shared" si="19"/>
        <v xml:space="preserve"> </v>
      </c>
      <c r="J154" s="90" t="str">
        <f t="shared" si="20"/>
        <v xml:space="preserve"> </v>
      </c>
      <c r="K154" s="90" t="str">
        <f t="shared" si="23"/>
        <v/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90"/>
      <c r="X154" s="90"/>
    </row>
    <row r="155" spans="1:24" x14ac:dyDescent="0.25">
      <c r="A155" s="90"/>
      <c r="B155" s="90" t="str">
        <f>Data!V152</f>
        <v>MISSING</v>
      </c>
      <c r="C155" s="90" t="str">
        <f>Data!AN152</f>
        <v>MISSING</v>
      </c>
      <c r="D155" s="107" t="str">
        <f t="shared" si="21"/>
        <v>no</v>
      </c>
      <c r="E155" s="90" t="str">
        <f t="shared" si="22"/>
        <v xml:space="preserve"> </v>
      </c>
      <c r="F155" s="90" t="str">
        <f t="shared" si="17"/>
        <v xml:space="preserve"> </v>
      </c>
      <c r="G155" s="90" t="str">
        <f t="shared" si="16"/>
        <v xml:space="preserve"> </v>
      </c>
      <c r="H155" s="90" t="str">
        <f t="shared" si="18"/>
        <v xml:space="preserve"> </v>
      </c>
      <c r="I155" s="90" t="str">
        <f t="shared" si="19"/>
        <v xml:space="preserve"> </v>
      </c>
      <c r="J155" s="90" t="str">
        <f t="shared" si="20"/>
        <v xml:space="preserve"> </v>
      </c>
      <c r="K155" s="90" t="str">
        <f t="shared" si="23"/>
        <v/>
      </c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90"/>
      <c r="X155" s="90"/>
    </row>
    <row r="156" spans="1:24" x14ac:dyDescent="0.25">
      <c r="A156" s="90"/>
      <c r="B156" s="90" t="str">
        <f>Data!V153</f>
        <v>MISSING</v>
      </c>
      <c r="C156" s="90" t="str">
        <f>Data!AN153</f>
        <v>MISSING</v>
      </c>
      <c r="D156" s="107" t="str">
        <f t="shared" si="21"/>
        <v>no</v>
      </c>
      <c r="E156" s="90" t="str">
        <f t="shared" si="22"/>
        <v xml:space="preserve"> </v>
      </c>
      <c r="F156" s="90" t="str">
        <f t="shared" si="17"/>
        <v xml:space="preserve"> </v>
      </c>
      <c r="G156" s="90" t="str">
        <f t="shared" si="16"/>
        <v xml:space="preserve"> </v>
      </c>
      <c r="H156" s="90" t="str">
        <f t="shared" si="18"/>
        <v xml:space="preserve"> </v>
      </c>
      <c r="I156" s="90" t="str">
        <f t="shared" si="19"/>
        <v xml:space="preserve"> </v>
      </c>
      <c r="J156" s="90" t="str">
        <f t="shared" si="20"/>
        <v xml:space="preserve"> </v>
      </c>
      <c r="K156" s="90" t="str">
        <f t="shared" si="23"/>
        <v/>
      </c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90"/>
      <c r="X156" s="90"/>
    </row>
    <row r="157" spans="1:24" x14ac:dyDescent="0.25">
      <c r="A157" s="90"/>
      <c r="B157" s="90" t="str">
        <f>Data!V154</f>
        <v>MISSING</v>
      </c>
      <c r="C157" s="90" t="str">
        <f>Data!AN154</f>
        <v>MISSING</v>
      </c>
      <c r="D157" s="107" t="str">
        <f t="shared" si="21"/>
        <v>no</v>
      </c>
      <c r="E157" s="90" t="str">
        <f t="shared" si="22"/>
        <v xml:space="preserve"> </v>
      </c>
      <c r="F157" s="90" t="str">
        <f t="shared" si="17"/>
        <v xml:space="preserve"> </v>
      </c>
      <c r="G157" s="90" t="str">
        <f t="shared" si="16"/>
        <v xml:space="preserve"> </v>
      </c>
      <c r="H157" s="90" t="str">
        <f t="shared" si="18"/>
        <v xml:space="preserve"> </v>
      </c>
      <c r="I157" s="90" t="str">
        <f t="shared" si="19"/>
        <v xml:space="preserve"> </v>
      </c>
      <c r="J157" s="90" t="str">
        <f t="shared" si="20"/>
        <v xml:space="preserve"> </v>
      </c>
      <c r="K157" s="90" t="str">
        <f t="shared" si="23"/>
        <v/>
      </c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90"/>
      <c r="X157" s="90"/>
    </row>
    <row r="158" spans="1:24" x14ac:dyDescent="0.25">
      <c r="A158" s="90"/>
      <c r="B158" s="90" t="str">
        <f>Data!V155</f>
        <v>MISSING</v>
      </c>
      <c r="C158" s="90" t="str">
        <f>Data!AN155</f>
        <v>MISSING</v>
      </c>
      <c r="D158" s="107" t="str">
        <f t="shared" si="21"/>
        <v>no</v>
      </c>
      <c r="E158" s="90" t="str">
        <f t="shared" si="22"/>
        <v xml:space="preserve"> </v>
      </c>
      <c r="F158" s="90" t="str">
        <f t="shared" si="17"/>
        <v xml:space="preserve"> </v>
      </c>
      <c r="G158" s="90" t="str">
        <f t="shared" si="16"/>
        <v xml:space="preserve"> </v>
      </c>
      <c r="H158" s="90" t="str">
        <f t="shared" si="18"/>
        <v xml:space="preserve"> </v>
      </c>
      <c r="I158" s="90" t="str">
        <f t="shared" si="19"/>
        <v xml:space="preserve"> </v>
      </c>
      <c r="J158" s="90" t="str">
        <f t="shared" si="20"/>
        <v xml:space="preserve"> </v>
      </c>
      <c r="K158" s="90" t="str">
        <f t="shared" si="23"/>
        <v/>
      </c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90"/>
      <c r="X158" s="90"/>
    </row>
    <row r="159" spans="1:24" x14ac:dyDescent="0.25">
      <c r="A159" s="90"/>
      <c r="B159" s="90" t="str">
        <f>Data!V156</f>
        <v>MISSING</v>
      </c>
      <c r="C159" s="90" t="str">
        <f>Data!AN156</f>
        <v>MISSING</v>
      </c>
      <c r="D159" s="107" t="str">
        <f t="shared" si="21"/>
        <v>no</v>
      </c>
      <c r="E159" s="90" t="str">
        <f t="shared" si="22"/>
        <v xml:space="preserve"> </v>
      </c>
      <c r="F159" s="90" t="str">
        <f t="shared" si="17"/>
        <v xml:space="preserve"> </v>
      </c>
      <c r="G159" s="90" t="str">
        <f t="shared" si="16"/>
        <v xml:space="preserve"> </v>
      </c>
      <c r="H159" s="90" t="str">
        <f t="shared" si="18"/>
        <v xml:space="preserve"> </v>
      </c>
      <c r="I159" s="90" t="str">
        <f t="shared" si="19"/>
        <v xml:space="preserve"> </v>
      </c>
      <c r="J159" s="90" t="str">
        <f t="shared" si="20"/>
        <v xml:space="preserve"> </v>
      </c>
      <c r="K159" s="90" t="str">
        <f t="shared" si="23"/>
        <v/>
      </c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90"/>
      <c r="X159" s="90"/>
    </row>
    <row r="160" spans="1:24" x14ac:dyDescent="0.25">
      <c r="A160" s="90"/>
      <c r="B160" s="90" t="str">
        <f>Data!V157</f>
        <v>MISSING</v>
      </c>
      <c r="C160" s="90" t="str">
        <f>Data!AN157</f>
        <v>MISSING</v>
      </c>
      <c r="D160" s="107" t="str">
        <f t="shared" si="21"/>
        <v>no</v>
      </c>
      <c r="E160" s="90" t="str">
        <f t="shared" si="22"/>
        <v xml:space="preserve"> </v>
      </c>
      <c r="F160" s="90" t="str">
        <f t="shared" si="17"/>
        <v xml:space="preserve"> </v>
      </c>
      <c r="G160" s="90" t="str">
        <f t="shared" si="16"/>
        <v xml:space="preserve"> </v>
      </c>
      <c r="H160" s="90" t="str">
        <f t="shared" si="18"/>
        <v xml:space="preserve"> </v>
      </c>
      <c r="I160" s="90" t="str">
        <f t="shared" si="19"/>
        <v xml:space="preserve"> </v>
      </c>
      <c r="J160" s="90" t="str">
        <f t="shared" si="20"/>
        <v xml:space="preserve"> </v>
      </c>
      <c r="K160" s="90" t="str">
        <f t="shared" si="23"/>
        <v/>
      </c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90"/>
      <c r="X160" s="90"/>
    </row>
    <row r="161" spans="1:24" x14ac:dyDescent="0.25">
      <c r="A161" s="90"/>
      <c r="B161" s="90" t="str">
        <f>Data!V158</f>
        <v>MISSING</v>
      </c>
      <c r="C161" s="90" t="str">
        <f>Data!AN158</f>
        <v>MISSING</v>
      </c>
      <c r="D161" s="107" t="str">
        <f t="shared" si="21"/>
        <v>no</v>
      </c>
      <c r="E161" s="90" t="str">
        <f t="shared" si="22"/>
        <v xml:space="preserve"> </v>
      </c>
      <c r="F161" s="90" t="str">
        <f t="shared" si="17"/>
        <v xml:space="preserve"> </v>
      </c>
      <c r="G161" s="90" t="str">
        <f t="shared" si="16"/>
        <v xml:space="preserve"> </v>
      </c>
      <c r="H161" s="90" t="str">
        <f t="shared" si="18"/>
        <v xml:space="preserve"> </v>
      </c>
      <c r="I161" s="90" t="str">
        <f t="shared" si="19"/>
        <v xml:space="preserve"> </v>
      </c>
      <c r="J161" s="90" t="str">
        <f t="shared" si="20"/>
        <v xml:space="preserve"> </v>
      </c>
      <c r="K161" s="90" t="str">
        <f t="shared" si="23"/>
        <v/>
      </c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90"/>
      <c r="X161" s="90"/>
    </row>
    <row r="162" spans="1:24" x14ac:dyDescent="0.25">
      <c r="A162" s="90"/>
      <c r="B162" s="90" t="str">
        <f>Data!V159</f>
        <v>MISSING</v>
      </c>
      <c r="C162" s="90" t="str">
        <f>Data!AN159</f>
        <v>MISSING</v>
      </c>
      <c r="D162" s="107" t="str">
        <f t="shared" si="21"/>
        <v>no</v>
      </c>
      <c r="E162" s="90" t="str">
        <f t="shared" si="22"/>
        <v xml:space="preserve"> </v>
      </c>
      <c r="F162" s="90" t="str">
        <f t="shared" si="17"/>
        <v xml:space="preserve"> </v>
      </c>
      <c r="G162" s="90" t="str">
        <f t="shared" si="16"/>
        <v xml:space="preserve"> </v>
      </c>
      <c r="H162" s="90" t="str">
        <f t="shared" si="18"/>
        <v xml:space="preserve"> </v>
      </c>
      <c r="I162" s="90" t="str">
        <f t="shared" si="19"/>
        <v xml:space="preserve"> </v>
      </c>
      <c r="J162" s="90" t="str">
        <f t="shared" si="20"/>
        <v xml:space="preserve"> </v>
      </c>
      <c r="K162" s="90" t="str">
        <f t="shared" si="23"/>
        <v/>
      </c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90"/>
      <c r="X162" s="90"/>
    </row>
    <row r="163" spans="1:24" x14ac:dyDescent="0.25">
      <c r="A163" s="90"/>
      <c r="B163" s="90" t="str">
        <f>Data!V160</f>
        <v>MISSING</v>
      </c>
      <c r="C163" s="90" t="str">
        <f>Data!AN160</f>
        <v>MISSING</v>
      </c>
      <c r="D163" s="107" t="str">
        <f t="shared" si="21"/>
        <v>no</v>
      </c>
      <c r="E163" s="90" t="str">
        <f t="shared" si="22"/>
        <v xml:space="preserve"> </v>
      </c>
      <c r="F163" s="90" t="str">
        <f t="shared" si="17"/>
        <v xml:space="preserve"> </v>
      </c>
      <c r="G163" s="90" t="str">
        <f t="shared" si="16"/>
        <v xml:space="preserve"> </v>
      </c>
      <c r="H163" s="90" t="str">
        <f t="shared" si="18"/>
        <v xml:space="preserve"> </v>
      </c>
      <c r="I163" s="90" t="str">
        <f t="shared" si="19"/>
        <v xml:space="preserve"> </v>
      </c>
      <c r="J163" s="90" t="str">
        <f t="shared" si="20"/>
        <v xml:space="preserve"> </v>
      </c>
      <c r="K163" s="90" t="str">
        <f t="shared" si="23"/>
        <v/>
      </c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90"/>
      <c r="X163" s="90"/>
    </row>
    <row r="164" spans="1:24" x14ac:dyDescent="0.25">
      <c r="A164" s="90"/>
      <c r="B164" s="90" t="str">
        <f>Data!V161</f>
        <v>MISSING</v>
      </c>
      <c r="C164" s="90" t="str">
        <f>Data!AN161</f>
        <v>MISSING</v>
      </c>
      <c r="D164" s="107" t="str">
        <f t="shared" si="21"/>
        <v>no</v>
      </c>
      <c r="E164" s="90" t="str">
        <f t="shared" si="22"/>
        <v xml:space="preserve"> </v>
      </c>
      <c r="F164" s="90" t="str">
        <f t="shared" si="17"/>
        <v xml:space="preserve"> </v>
      </c>
      <c r="G164" s="90" t="str">
        <f t="shared" si="16"/>
        <v xml:space="preserve"> </v>
      </c>
      <c r="H164" s="90" t="str">
        <f t="shared" si="18"/>
        <v xml:space="preserve"> </v>
      </c>
      <c r="I164" s="90" t="str">
        <f t="shared" si="19"/>
        <v xml:space="preserve"> </v>
      </c>
      <c r="J164" s="90" t="str">
        <f t="shared" si="20"/>
        <v xml:space="preserve"> </v>
      </c>
      <c r="K164" s="90" t="str">
        <f t="shared" si="23"/>
        <v/>
      </c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90"/>
      <c r="X164" s="90"/>
    </row>
    <row r="165" spans="1:24" x14ac:dyDescent="0.25">
      <c r="A165" s="90"/>
      <c r="B165" s="90" t="str">
        <f>Data!V162</f>
        <v>MISSING</v>
      </c>
      <c r="C165" s="90" t="str">
        <f>Data!AN162</f>
        <v>MISSING</v>
      </c>
      <c r="D165" s="107" t="str">
        <f t="shared" si="21"/>
        <v>no</v>
      </c>
      <c r="E165" s="90" t="str">
        <f t="shared" si="22"/>
        <v xml:space="preserve"> </v>
      </c>
      <c r="F165" s="90" t="str">
        <f t="shared" si="17"/>
        <v xml:space="preserve"> </v>
      </c>
      <c r="G165" s="90" t="str">
        <f t="shared" si="16"/>
        <v xml:space="preserve"> </v>
      </c>
      <c r="H165" s="90" t="str">
        <f t="shared" si="18"/>
        <v xml:space="preserve"> </v>
      </c>
      <c r="I165" s="90" t="str">
        <f t="shared" si="19"/>
        <v xml:space="preserve"> </v>
      </c>
      <c r="J165" s="90" t="str">
        <f t="shared" si="20"/>
        <v xml:space="preserve"> </v>
      </c>
      <c r="K165" s="90" t="str">
        <f t="shared" si="23"/>
        <v/>
      </c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90"/>
      <c r="X165" s="90"/>
    </row>
    <row r="166" spans="1:24" x14ac:dyDescent="0.25">
      <c r="A166" s="90"/>
      <c r="B166" s="90" t="str">
        <f>Data!V163</f>
        <v>MISSING</v>
      </c>
      <c r="C166" s="90" t="str">
        <f>Data!AN163</f>
        <v>MISSING</v>
      </c>
      <c r="D166" s="107" t="str">
        <f t="shared" si="21"/>
        <v>no</v>
      </c>
      <c r="E166" s="90" t="str">
        <f t="shared" si="22"/>
        <v xml:space="preserve"> </v>
      </c>
      <c r="F166" s="90" t="str">
        <f t="shared" si="17"/>
        <v xml:space="preserve"> </v>
      </c>
      <c r="G166" s="90" t="str">
        <f t="shared" si="16"/>
        <v xml:space="preserve"> </v>
      </c>
      <c r="H166" s="90" t="str">
        <f t="shared" si="18"/>
        <v xml:space="preserve"> </v>
      </c>
      <c r="I166" s="90" t="str">
        <f t="shared" si="19"/>
        <v xml:space="preserve"> </v>
      </c>
      <c r="J166" s="90" t="str">
        <f t="shared" si="20"/>
        <v xml:space="preserve"> </v>
      </c>
      <c r="K166" s="90" t="str">
        <f t="shared" si="23"/>
        <v/>
      </c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90"/>
      <c r="X166" s="90"/>
    </row>
    <row r="167" spans="1:24" x14ac:dyDescent="0.25">
      <c r="A167" s="90"/>
      <c r="B167" s="90" t="str">
        <f>Data!V164</f>
        <v>MISSING</v>
      </c>
      <c r="C167" s="90" t="str">
        <f>Data!AN164</f>
        <v>MISSING</v>
      </c>
      <c r="D167" s="107" t="str">
        <f t="shared" si="21"/>
        <v>no</v>
      </c>
      <c r="E167" s="90" t="str">
        <f t="shared" si="22"/>
        <v xml:space="preserve"> </v>
      </c>
      <c r="F167" s="90" t="str">
        <f t="shared" si="17"/>
        <v xml:space="preserve"> </v>
      </c>
      <c r="G167" s="90" t="str">
        <f t="shared" si="16"/>
        <v xml:space="preserve"> </v>
      </c>
      <c r="H167" s="90" t="str">
        <f t="shared" si="18"/>
        <v xml:space="preserve"> </v>
      </c>
      <c r="I167" s="90" t="str">
        <f t="shared" si="19"/>
        <v xml:space="preserve"> </v>
      </c>
      <c r="J167" s="90" t="str">
        <f t="shared" si="20"/>
        <v xml:space="preserve"> </v>
      </c>
      <c r="K167" s="90" t="str">
        <f t="shared" si="23"/>
        <v/>
      </c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90"/>
      <c r="X167" s="90"/>
    </row>
    <row r="168" spans="1:24" x14ac:dyDescent="0.25">
      <c r="A168" s="90"/>
      <c r="B168" s="90" t="str">
        <f>Data!V165</f>
        <v>MISSING</v>
      </c>
      <c r="C168" s="90" t="str">
        <f>Data!AN165</f>
        <v>MISSING</v>
      </c>
      <c r="D168" s="107" t="str">
        <f t="shared" si="21"/>
        <v>no</v>
      </c>
      <c r="E168" s="90" t="str">
        <f t="shared" si="22"/>
        <v xml:space="preserve"> </v>
      </c>
      <c r="F168" s="90" t="str">
        <f t="shared" si="17"/>
        <v xml:space="preserve"> </v>
      </c>
      <c r="G168" s="90" t="str">
        <f t="shared" si="16"/>
        <v xml:space="preserve"> </v>
      </c>
      <c r="H168" s="90" t="str">
        <f t="shared" si="18"/>
        <v xml:space="preserve"> </v>
      </c>
      <c r="I168" s="90" t="str">
        <f t="shared" si="19"/>
        <v xml:space="preserve"> </v>
      </c>
      <c r="J168" s="90" t="str">
        <f t="shared" si="20"/>
        <v xml:space="preserve"> </v>
      </c>
      <c r="K168" s="90" t="str">
        <f t="shared" si="23"/>
        <v/>
      </c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90"/>
      <c r="X168" s="90"/>
    </row>
    <row r="169" spans="1:24" x14ac:dyDescent="0.25">
      <c r="A169" s="90"/>
      <c r="B169" s="90" t="str">
        <f>Data!V166</f>
        <v>MISSING</v>
      </c>
      <c r="C169" s="90" t="str">
        <f>Data!AN166</f>
        <v>MISSING</v>
      </c>
      <c r="D169" s="107" t="str">
        <f t="shared" si="21"/>
        <v>no</v>
      </c>
      <c r="E169" s="90" t="str">
        <f t="shared" si="22"/>
        <v xml:space="preserve"> </v>
      </c>
      <c r="F169" s="90" t="str">
        <f t="shared" si="17"/>
        <v xml:space="preserve"> </v>
      </c>
      <c r="G169" s="90" t="str">
        <f t="shared" si="16"/>
        <v xml:space="preserve"> </v>
      </c>
      <c r="H169" s="90" t="str">
        <f t="shared" si="18"/>
        <v xml:space="preserve"> </v>
      </c>
      <c r="I169" s="90" t="str">
        <f t="shared" si="19"/>
        <v xml:space="preserve"> </v>
      </c>
      <c r="J169" s="90" t="str">
        <f t="shared" si="20"/>
        <v xml:space="preserve"> </v>
      </c>
      <c r="K169" s="90" t="str">
        <f t="shared" si="23"/>
        <v/>
      </c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90"/>
      <c r="X169" s="90"/>
    </row>
    <row r="170" spans="1:24" x14ac:dyDescent="0.25">
      <c r="A170" s="90"/>
      <c r="B170" s="90" t="str">
        <f>Data!V167</f>
        <v>MISSING</v>
      </c>
      <c r="C170" s="90" t="str">
        <f>Data!AN167</f>
        <v>MISSING</v>
      </c>
      <c r="D170" s="107" t="str">
        <f t="shared" si="21"/>
        <v>no</v>
      </c>
      <c r="E170" s="90" t="str">
        <f t="shared" si="22"/>
        <v xml:space="preserve"> </v>
      </c>
      <c r="F170" s="90" t="str">
        <f t="shared" si="17"/>
        <v xml:space="preserve"> </v>
      </c>
      <c r="G170" s="90" t="str">
        <f t="shared" si="16"/>
        <v xml:space="preserve"> </v>
      </c>
      <c r="H170" s="90" t="str">
        <f t="shared" si="18"/>
        <v xml:space="preserve"> </v>
      </c>
      <c r="I170" s="90" t="str">
        <f t="shared" si="19"/>
        <v xml:space="preserve"> </v>
      </c>
      <c r="J170" s="90" t="str">
        <f t="shared" si="20"/>
        <v xml:space="preserve"> </v>
      </c>
      <c r="K170" s="90" t="str">
        <f t="shared" si="23"/>
        <v/>
      </c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90"/>
      <c r="X170" s="90"/>
    </row>
    <row r="171" spans="1:24" x14ac:dyDescent="0.25">
      <c r="A171" s="90"/>
      <c r="B171" s="90" t="str">
        <f>Data!V168</f>
        <v>MISSING</v>
      </c>
      <c r="C171" s="90" t="str">
        <f>Data!AN168</f>
        <v>MISSING</v>
      </c>
      <c r="D171" s="107" t="str">
        <f t="shared" si="21"/>
        <v>no</v>
      </c>
      <c r="E171" s="90" t="str">
        <f t="shared" si="22"/>
        <v xml:space="preserve"> </v>
      </c>
      <c r="F171" s="90" t="str">
        <f t="shared" si="17"/>
        <v xml:space="preserve"> </v>
      </c>
      <c r="G171" s="90" t="str">
        <f t="shared" si="16"/>
        <v xml:space="preserve"> </v>
      </c>
      <c r="H171" s="90" t="str">
        <f t="shared" si="18"/>
        <v xml:space="preserve"> </v>
      </c>
      <c r="I171" s="90" t="str">
        <f t="shared" si="19"/>
        <v xml:space="preserve"> </v>
      </c>
      <c r="J171" s="90" t="str">
        <f t="shared" si="20"/>
        <v xml:space="preserve"> </v>
      </c>
      <c r="K171" s="90" t="str">
        <f t="shared" si="23"/>
        <v/>
      </c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90"/>
      <c r="X171" s="90"/>
    </row>
    <row r="172" spans="1:24" x14ac:dyDescent="0.25">
      <c r="A172" s="90"/>
      <c r="B172" s="90" t="str">
        <f>Data!V169</f>
        <v>MISSING</v>
      </c>
      <c r="C172" s="90" t="str">
        <f>Data!AN169</f>
        <v>MISSING</v>
      </c>
      <c r="D172" s="107" t="str">
        <f t="shared" si="21"/>
        <v>no</v>
      </c>
      <c r="E172" s="90" t="str">
        <f t="shared" si="22"/>
        <v xml:space="preserve"> </v>
      </c>
      <c r="F172" s="90" t="str">
        <f t="shared" si="17"/>
        <v xml:space="preserve"> </v>
      </c>
      <c r="G172" s="90" t="str">
        <f t="shared" si="16"/>
        <v xml:space="preserve"> </v>
      </c>
      <c r="H172" s="90" t="str">
        <f t="shared" si="18"/>
        <v xml:space="preserve"> </v>
      </c>
      <c r="I172" s="90" t="str">
        <f t="shared" si="19"/>
        <v xml:space="preserve"> </v>
      </c>
      <c r="J172" s="90" t="str">
        <f t="shared" si="20"/>
        <v xml:space="preserve"> </v>
      </c>
      <c r="K172" s="90" t="str">
        <f t="shared" si="23"/>
        <v/>
      </c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90"/>
      <c r="X172" s="90"/>
    </row>
    <row r="173" spans="1:24" x14ac:dyDescent="0.25">
      <c r="A173" s="90"/>
      <c r="B173" s="90" t="str">
        <f>Data!V170</f>
        <v>MISSING</v>
      </c>
      <c r="C173" s="90" t="str">
        <f>Data!AN170</f>
        <v>MISSING</v>
      </c>
      <c r="D173" s="107" t="str">
        <f t="shared" si="21"/>
        <v>no</v>
      </c>
      <c r="E173" s="90" t="str">
        <f t="shared" si="22"/>
        <v xml:space="preserve"> </v>
      </c>
      <c r="F173" s="90" t="str">
        <f t="shared" si="17"/>
        <v xml:space="preserve"> </v>
      </c>
      <c r="G173" s="90" t="str">
        <f t="shared" si="16"/>
        <v xml:space="preserve"> </v>
      </c>
      <c r="H173" s="90" t="str">
        <f t="shared" si="18"/>
        <v xml:space="preserve"> </v>
      </c>
      <c r="I173" s="90" t="str">
        <f t="shared" si="19"/>
        <v xml:space="preserve"> </v>
      </c>
      <c r="J173" s="90" t="str">
        <f t="shared" si="20"/>
        <v xml:space="preserve"> </v>
      </c>
      <c r="K173" s="90" t="str">
        <f t="shared" si="23"/>
        <v/>
      </c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90"/>
      <c r="X173" s="90"/>
    </row>
    <row r="174" spans="1:24" x14ac:dyDescent="0.25">
      <c r="A174" s="90"/>
      <c r="B174" s="90" t="str">
        <f>Data!V171</f>
        <v>MISSING</v>
      </c>
      <c r="C174" s="90" t="str">
        <f>Data!AN171</f>
        <v>MISSING</v>
      </c>
      <c r="D174" s="107" t="str">
        <f t="shared" si="21"/>
        <v>no</v>
      </c>
      <c r="E174" s="90" t="str">
        <f t="shared" si="22"/>
        <v xml:space="preserve"> </v>
      </c>
      <c r="F174" s="90" t="str">
        <f t="shared" si="17"/>
        <v xml:space="preserve"> </v>
      </c>
      <c r="G174" s="90" t="str">
        <f t="shared" si="16"/>
        <v xml:space="preserve"> </v>
      </c>
      <c r="H174" s="90" t="str">
        <f t="shared" si="18"/>
        <v xml:space="preserve"> </v>
      </c>
      <c r="I174" s="90" t="str">
        <f t="shared" si="19"/>
        <v xml:space="preserve"> </v>
      </c>
      <c r="J174" s="90" t="str">
        <f t="shared" si="20"/>
        <v xml:space="preserve"> </v>
      </c>
      <c r="K174" s="90" t="str">
        <f t="shared" si="23"/>
        <v/>
      </c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90"/>
      <c r="X174" s="90"/>
    </row>
    <row r="175" spans="1:24" x14ac:dyDescent="0.25">
      <c r="A175" s="90"/>
      <c r="B175" s="90" t="str">
        <f>Data!V172</f>
        <v>MISSING</v>
      </c>
      <c r="C175" s="90" t="str">
        <f>Data!AN172</f>
        <v>MISSING</v>
      </c>
      <c r="D175" s="107" t="str">
        <f t="shared" si="21"/>
        <v>no</v>
      </c>
      <c r="E175" s="90" t="str">
        <f t="shared" si="22"/>
        <v xml:space="preserve"> </v>
      </c>
      <c r="F175" s="90" t="str">
        <f t="shared" si="17"/>
        <v xml:space="preserve"> </v>
      </c>
      <c r="G175" s="90" t="str">
        <f t="shared" si="16"/>
        <v xml:space="preserve"> </v>
      </c>
      <c r="H175" s="90" t="str">
        <f t="shared" si="18"/>
        <v xml:space="preserve"> </v>
      </c>
      <c r="I175" s="90" t="str">
        <f t="shared" si="19"/>
        <v xml:space="preserve"> </v>
      </c>
      <c r="J175" s="90" t="str">
        <f t="shared" si="20"/>
        <v xml:space="preserve"> </v>
      </c>
      <c r="K175" s="90" t="str">
        <f t="shared" si="23"/>
        <v/>
      </c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90"/>
      <c r="X175" s="90"/>
    </row>
    <row r="176" spans="1:24" x14ac:dyDescent="0.25">
      <c r="A176" s="90"/>
      <c r="B176" s="90" t="str">
        <f>Data!V173</f>
        <v>MISSING</v>
      </c>
      <c r="C176" s="90" t="str">
        <f>Data!AN173</f>
        <v>MISSING</v>
      </c>
      <c r="D176" s="107" t="str">
        <f t="shared" si="21"/>
        <v>no</v>
      </c>
      <c r="E176" s="90" t="str">
        <f t="shared" si="22"/>
        <v xml:space="preserve"> </v>
      </c>
      <c r="F176" s="90" t="str">
        <f t="shared" si="17"/>
        <v xml:space="preserve"> </v>
      </c>
      <c r="G176" s="90" t="str">
        <f t="shared" ref="G176:G239" si="24">IF(D176="no"," ",_xlfn.RANK.AVG(E176,E:E,1))</f>
        <v xml:space="preserve"> </v>
      </c>
      <c r="H176" s="90" t="str">
        <f t="shared" si="18"/>
        <v xml:space="preserve"> </v>
      </c>
      <c r="I176" s="90" t="str">
        <f t="shared" si="19"/>
        <v xml:space="preserve"> </v>
      </c>
      <c r="J176" s="90" t="str">
        <f t="shared" si="20"/>
        <v xml:space="preserve"> </v>
      </c>
      <c r="K176" s="90" t="str">
        <f t="shared" si="23"/>
        <v/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90"/>
      <c r="X176" s="90"/>
    </row>
    <row r="177" spans="1:24" x14ac:dyDescent="0.25">
      <c r="A177" s="90"/>
      <c r="B177" s="90" t="str">
        <f>Data!V174</f>
        <v>MISSING</v>
      </c>
      <c r="C177" s="90" t="str">
        <f>Data!AN174</f>
        <v>MISSING</v>
      </c>
      <c r="D177" s="107" t="str">
        <f t="shared" si="21"/>
        <v>no</v>
      </c>
      <c r="E177" s="90" t="str">
        <f t="shared" si="22"/>
        <v xml:space="preserve"> </v>
      </c>
      <c r="F177" s="90" t="str">
        <f t="shared" si="17"/>
        <v xml:space="preserve"> </v>
      </c>
      <c r="G177" s="90" t="str">
        <f t="shared" si="24"/>
        <v xml:space="preserve"> </v>
      </c>
      <c r="H177" s="90" t="str">
        <f t="shared" si="18"/>
        <v xml:space="preserve"> </v>
      </c>
      <c r="I177" s="90" t="str">
        <f t="shared" si="19"/>
        <v xml:space="preserve"> </v>
      </c>
      <c r="J177" s="90" t="str">
        <f t="shared" si="20"/>
        <v xml:space="preserve"> </v>
      </c>
      <c r="K177" s="90" t="str">
        <f t="shared" si="23"/>
        <v/>
      </c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90"/>
      <c r="X177" s="90"/>
    </row>
    <row r="178" spans="1:24" x14ac:dyDescent="0.25">
      <c r="A178" s="90"/>
      <c r="B178" s="90" t="str">
        <f>Data!V175</f>
        <v>MISSING</v>
      </c>
      <c r="C178" s="90" t="str">
        <f>Data!AN175</f>
        <v>MISSING</v>
      </c>
      <c r="D178" s="107" t="str">
        <f t="shared" si="21"/>
        <v>no</v>
      </c>
      <c r="E178" s="90" t="str">
        <f t="shared" si="22"/>
        <v xml:space="preserve"> </v>
      </c>
      <c r="F178" s="90" t="str">
        <f t="shared" si="17"/>
        <v xml:space="preserve"> </v>
      </c>
      <c r="G178" s="90" t="str">
        <f t="shared" si="24"/>
        <v xml:space="preserve"> </v>
      </c>
      <c r="H178" s="90" t="str">
        <f t="shared" si="18"/>
        <v xml:space="preserve"> </v>
      </c>
      <c r="I178" s="90" t="str">
        <f t="shared" si="19"/>
        <v xml:space="preserve"> </v>
      </c>
      <c r="J178" s="90" t="str">
        <f t="shared" si="20"/>
        <v xml:space="preserve"> </v>
      </c>
      <c r="K178" s="90" t="str">
        <f t="shared" si="23"/>
        <v/>
      </c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90"/>
      <c r="X178" s="90"/>
    </row>
    <row r="179" spans="1:24" x14ac:dyDescent="0.25">
      <c r="A179" s="90"/>
      <c r="B179" s="90" t="str">
        <f>Data!V176</f>
        <v>MISSING</v>
      </c>
      <c r="C179" s="90" t="str">
        <f>Data!AN176</f>
        <v>MISSING</v>
      </c>
      <c r="D179" s="107" t="str">
        <f t="shared" si="21"/>
        <v>no</v>
      </c>
      <c r="E179" s="90" t="str">
        <f t="shared" si="22"/>
        <v xml:space="preserve"> </v>
      </c>
      <c r="F179" s="90" t="str">
        <f t="shared" si="17"/>
        <v xml:space="preserve"> </v>
      </c>
      <c r="G179" s="90" t="str">
        <f t="shared" si="24"/>
        <v xml:space="preserve"> </v>
      </c>
      <c r="H179" s="90" t="str">
        <f t="shared" si="18"/>
        <v xml:space="preserve"> </v>
      </c>
      <c r="I179" s="90" t="str">
        <f t="shared" si="19"/>
        <v xml:space="preserve"> </v>
      </c>
      <c r="J179" s="90" t="str">
        <f t="shared" si="20"/>
        <v xml:space="preserve"> </v>
      </c>
      <c r="K179" s="90" t="str">
        <f t="shared" si="23"/>
        <v/>
      </c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90"/>
      <c r="X179" s="90"/>
    </row>
    <row r="180" spans="1:24" x14ac:dyDescent="0.25">
      <c r="A180" s="90"/>
      <c r="B180" s="90" t="str">
        <f>Data!V177</f>
        <v>MISSING</v>
      </c>
      <c r="C180" s="90" t="str">
        <f>Data!AN177</f>
        <v>MISSING</v>
      </c>
      <c r="D180" s="107" t="str">
        <f t="shared" si="21"/>
        <v>no</v>
      </c>
      <c r="E180" s="90" t="str">
        <f t="shared" si="22"/>
        <v xml:space="preserve"> </v>
      </c>
      <c r="F180" s="90" t="str">
        <f t="shared" si="17"/>
        <v xml:space="preserve"> </v>
      </c>
      <c r="G180" s="90" t="str">
        <f t="shared" si="24"/>
        <v xml:space="preserve"> </v>
      </c>
      <c r="H180" s="90" t="str">
        <f t="shared" si="18"/>
        <v xml:space="preserve"> </v>
      </c>
      <c r="I180" s="90" t="str">
        <f t="shared" si="19"/>
        <v xml:space="preserve"> </v>
      </c>
      <c r="J180" s="90" t="str">
        <f t="shared" si="20"/>
        <v xml:space="preserve"> </v>
      </c>
      <c r="K180" s="90" t="str">
        <f t="shared" si="23"/>
        <v/>
      </c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90"/>
      <c r="X180" s="90"/>
    </row>
    <row r="181" spans="1:24" x14ac:dyDescent="0.25">
      <c r="A181" s="90"/>
      <c r="B181" s="90" t="str">
        <f>Data!V178</f>
        <v>MISSING</v>
      </c>
      <c r="C181" s="90" t="str">
        <f>Data!AN178</f>
        <v>MISSING</v>
      </c>
      <c r="D181" s="107" t="str">
        <f t="shared" si="21"/>
        <v>no</v>
      </c>
      <c r="E181" s="90" t="str">
        <f t="shared" si="22"/>
        <v xml:space="preserve"> </v>
      </c>
      <c r="F181" s="90" t="str">
        <f t="shared" si="17"/>
        <v xml:space="preserve"> </v>
      </c>
      <c r="G181" s="90" t="str">
        <f t="shared" si="24"/>
        <v xml:space="preserve"> </v>
      </c>
      <c r="H181" s="90" t="str">
        <f t="shared" si="18"/>
        <v xml:space="preserve"> </v>
      </c>
      <c r="I181" s="90" t="str">
        <f t="shared" si="19"/>
        <v xml:space="preserve"> </v>
      </c>
      <c r="J181" s="90" t="str">
        <f t="shared" si="20"/>
        <v xml:space="preserve"> </v>
      </c>
      <c r="K181" s="90" t="str">
        <f t="shared" si="23"/>
        <v/>
      </c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90"/>
      <c r="X181" s="90"/>
    </row>
    <row r="182" spans="1:24" x14ac:dyDescent="0.25">
      <c r="A182" s="90"/>
      <c r="B182" s="90" t="str">
        <f>Data!V179</f>
        <v>MISSING</v>
      </c>
      <c r="C182" s="90" t="str">
        <f>Data!AN179</f>
        <v>MISSING</v>
      </c>
      <c r="D182" s="107" t="str">
        <f t="shared" si="21"/>
        <v>no</v>
      </c>
      <c r="E182" s="90" t="str">
        <f t="shared" si="22"/>
        <v xml:space="preserve"> </v>
      </c>
      <c r="F182" s="90" t="str">
        <f t="shared" si="17"/>
        <v xml:space="preserve"> </v>
      </c>
      <c r="G182" s="90" t="str">
        <f t="shared" si="24"/>
        <v xml:space="preserve"> </v>
      </c>
      <c r="H182" s="90" t="str">
        <f t="shared" si="18"/>
        <v xml:space="preserve"> </v>
      </c>
      <c r="I182" s="90" t="str">
        <f t="shared" si="19"/>
        <v xml:space="preserve"> </v>
      </c>
      <c r="J182" s="90" t="str">
        <f t="shared" si="20"/>
        <v xml:space="preserve"> </v>
      </c>
      <c r="K182" s="90" t="str">
        <f t="shared" si="23"/>
        <v/>
      </c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90"/>
      <c r="X182" s="90"/>
    </row>
    <row r="183" spans="1:24" x14ac:dyDescent="0.25">
      <c r="A183" s="90"/>
      <c r="B183" s="90" t="str">
        <f>Data!V180</f>
        <v>MISSING</v>
      </c>
      <c r="C183" s="90" t="str">
        <f>Data!AN180</f>
        <v>MISSING</v>
      </c>
      <c r="D183" s="107" t="str">
        <f t="shared" si="21"/>
        <v>no</v>
      </c>
      <c r="E183" s="90" t="str">
        <f t="shared" si="22"/>
        <v xml:space="preserve"> </v>
      </c>
      <c r="F183" s="90" t="str">
        <f t="shared" si="17"/>
        <v xml:space="preserve"> </v>
      </c>
      <c r="G183" s="90" t="str">
        <f t="shared" si="24"/>
        <v xml:space="preserve"> </v>
      </c>
      <c r="H183" s="90" t="str">
        <f t="shared" si="18"/>
        <v xml:space="preserve"> </v>
      </c>
      <c r="I183" s="90" t="str">
        <f t="shared" si="19"/>
        <v xml:space="preserve"> </v>
      </c>
      <c r="J183" s="90" t="str">
        <f t="shared" si="20"/>
        <v xml:space="preserve"> </v>
      </c>
      <c r="K183" s="90" t="str">
        <f t="shared" si="23"/>
        <v/>
      </c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90"/>
      <c r="X183" s="90"/>
    </row>
    <row r="184" spans="1:24" x14ac:dyDescent="0.25">
      <c r="A184" s="90"/>
      <c r="B184" s="90" t="str">
        <f>Data!V181</f>
        <v>MISSING</v>
      </c>
      <c r="C184" s="90" t="str">
        <f>Data!AN181</f>
        <v>MISSING</v>
      </c>
      <c r="D184" s="107" t="str">
        <f t="shared" si="21"/>
        <v>no</v>
      </c>
      <c r="E184" s="90" t="str">
        <f t="shared" si="22"/>
        <v xml:space="preserve"> </v>
      </c>
      <c r="F184" s="90" t="str">
        <f t="shared" si="17"/>
        <v xml:space="preserve"> </v>
      </c>
      <c r="G184" s="90" t="str">
        <f t="shared" si="24"/>
        <v xml:space="preserve"> </v>
      </c>
      <c r="H184" s="90" t="str">
        <f t="shared" si="18"/>
        <v xml:space="preserve"> </v>
      </c>
      <c r="I184" s="90" t="str">
        <f t="shared" si="19"/>
        <v xml:space="preserve"> </v>
      </c>
      <c r="J184" s="90" t="str">
        <f t="shared" si="20"/>
        <v xml:space="preserve"> </v>
      </c>
      <c r="K184" s="90" t="str">
        <f t="shared" si="23"/>
        <v/>
      </c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90"/>
      <c r="X184" s="90"/>
    </row>
    <row r="185" spans="1:24" x14ac:dyDescent="0.25">
      <c r="A185" s="90"/>
      <c r="B185" s="90" t="str">
        <f>Data!V182</f>
        <v>MISSING</v>
      </c>
      <c r="C185" s="90" t="str">
        <f>Data!AN182</f>
        <v>MISSING</v>
      </c>
      <c r="D185" s="107" t="str">
        <f t="shared" si="21"/>
        <v>no</v>
      </c>
      <c r="E185" s="90" t="str">
        <f t="shared" si="22"/>
        <v xml:space="preserve"> </v>
      </c>
      <c r="F185" s="90" t="str">
        <f t="shared" si="17"/>
        <v xml:space="preserve"> </v>
      </c>
      <c r="G185" s="90" t="str">
        <f t="shared" si="24"/>
        <v xml:space="preserve"> </v>
      </c>
      <c r="H185" s="90" t="str">
        <f t="shared" si="18"/>
        <v xml:space="preserve"> </v>
      </c>
      <c r="I185" s="90" t="str">
        <f t="shared" si="19"/>
        <v xml:space="preserve"> </v>
      </c>
      <c r="J185" s="90" t="str">
        <f t="shared" si="20"/>
        <v xml:space="preserve"> </v>
      </c>
      <c r="K185" s="90" t="str">
        <f t="shared" si="23"/>
        <v/>
      </c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90"/>
      <c r="X185" s="90"/>
    </row>
    <row r="186" spans="1:24" x14ac:dyDescent="0.25">
      <c r="A186" s="90"/>
      <c r="B186" s="90" t="str">
        <f>Data!V183</f>
        <v>MISSING</v>
      </c>
      <c r="C186" s="90" t="str">
        <f>Data!AN183</f>
        <v>MISSING</v>
      </c>
      <c r="D186" s="107" t="str">
        <f t="shared" si="21"/>
        <v>no</v>
      </c>
      <c r="E186" s="90" t="str">
        <f t="shared" si="22"/>
        <v xml:space="preserve"> </v>
      </c>
      <c r="F186" s="90" t="str">
        <f t="shared" si="17"/>
        <v xml:space="preserve"> </v>
      </c>
      <c r="G186" s="90" t="str">
        <f t="shared" si="24"/>
        <v xml:space="preserve"> </v>
      </c>
      <c r="H186" s="90" t="str">
        <f t="shared" si="18"/>
        <v xml:space="preserve"> </v>
      </c>
      <c r="I186" s="90" t="str">
        <f t="shared" si="19"/>
        <v xml:space="preserve"> </v>
      </c>
      <c r="J186" s="90" t="str">
        <f t="shared" si="20"/>
        <v xml:space="preserve"> </v>
      </c>
      <c r="K186" s="90" t="str">
        <f t="shared" si="23"/>
        <v/>
      </c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90"/>
      <c r="X186" s="90"/>
    </row>
    <row r="187" spans="1:24" x14ac:dyDescent="0.25">
      <c r="A187" s="90"/>
      <c r="B187" s="90" t="str">
        <f>Data!V184</f>
        <v>MISSING</v>
      </c>
      <c r="C187" s="90" t="str">
        <f>Data!AN184</f>
        <v>MISSING</v>
      </c>
      <c r="D187" s="107" t="str">
        <f t="shared" si="21"/>
        <v>no</v>
      </c>
      <c r="E187" s="90" t="str">
        <f t="shared" si="22"/>
        <v xml:space="preserve"> </v>
      </c>
      <c r="F187" s="90" t="str">
        <f t="shared" si="17"/>
        <v xml:space="preserve"> </v>
      </c>
      <c r="G187" s="90" t="str">
        <f t="shared" si="24"/>
        <v xml:space="preserve"> </v>
      </c>
      <c r="H187" s="90" t="str">
        <f t="shared" si="18"/>
        <v xml:space="preserve"> </v>
      </c>
      <c r="I187" s="90" t="str">
        <f t="shared" si="19"/>
        <v xml:space="preserve"> </v>
      </c>
      <c r="J187" s="90" t="str">
        <f t="shared" si="20"/>
        <v xml:space="preserve"> </v>
      </c>
      <c r="K187" s="90" t="str">
        <f t="shared" si="23"/>
        <v/>
      </c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90"/>
      <c r="X187" s="90"/>
    </row>
    <row r="188" spans="1:24" x14ac:dyDescent="0.25">
      <c r="A188" s="90"/>
      <c r="B188" s="90" t="str">
        <f>Data!V185</f>
        <v>MISSING</v>
      </c>
      <c r="C188" s="90" t="str">
        <f>Data!AN185</f>
        <v>MISSING</v>
      </c>
      <c r="D188" s="107" t="str">
        <f t="shared" si="21"/>
        <v>no</v>
      </c>
      <c r="E188" s="90" t="str">
        <f t="shared" si="22"/>
        <v xml:space="preserve"> </v>
      </c>
      <c r="F188" s="90" t="str">
        <f t="shared" si="17"/>
        <v xml:space="preserve"> </v>
      </c>
      <c r="G188" s="90" t="str">
        <f t="shared" si="24"/>
        <v xml:space="preserve"> </v>
      </c>
      <c r="H188" s="90" t="str">
        <f t="shared" si="18"/>
        <v xml:space="preserve"> </v>
      </c>
      <c r="I188" s="90" t="str">
        <f t="shared" si="19"/>
        <v xml:space="preserve"> </v>
      </c>
      <c r="J188" s="90" t="str">
        <f t="shared" si="20"/>
        <v xml:space="preserve"> </v>
      </c>
      <c r="K188" s="90" t="str">
        <f t="shared" si="23"/>
        <v/>
      </c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90"/>
      <c r="X188" s="90"/>
    </row>
    <row r="189" spans="1:24" x14ac:dyDescent="0.25">
      <c r="A189" s="90"/>
      <c r="B189" s="90" t="str">
        <f>Data!V186</f>
        <v>MISSING</v>
      </c>
      <c r="C189" s="90" t="str">
        <f>Data!AN186</f>
        <v>MISSING</v>
      </c>
      <c r="D189" s="107" t="str">
        <f t="shared" si="21"/>
        <v>no</v>
      </c>
      <c r="E189" s="90" t="str">
        <f t="shared" si="22"/>
        <v xml:space="preserve"> </v>
      </c>
      <c r="F189" s="90" t="str">
        <f t="shared" si="17"/>
        <v xml:space="preserve"> </v>
      </c>
      <c r="G189" s="90" t="str">
        <f t="shared" si="24"/>
        <v xml:space="preserve"> </v>
      </c>
      <c r="H189" s="90" t="str">
        <f t="shared" si="18"/>
        <v xml:space="preserve"> </v>
      </c>
      <c r="I189" s="90" t="str">
        <f t="shared" si="19"/>
        <v xml:space="preserve"> </v>
      </c>
      <c r="J189" s="90" t="str">
        <f t="shared" si="20"/>
        <v xml:space="preserve"> </v>
      </c>
      <c r="K189" s="90" t="str">
        <f t="shared" si="23"/>
        <v/>
      </c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90"/>
      <c r="X189" s="90"/>
    </row>
    <row r="190" spans="1:24" x14ac:dyDescent="0.25">
      <c r="A190" s="90"/>
      <c r="B190" s="90" t="str">
        <f>Data!V187</f>
        <v>MISSING</v>
      </c>
      <c r="C190" s="90" t="str">
        <f>Data!AN187</f>
        <v>MISSING</v>
      </c>
      <c r="D190" s="107" t="str">
        <f t="shared" si="21"/>
        <v>no</v>
      </c>
      <c r="E190" s="90" t="str">
        <f t="shared" si="22"/>
        <v xml:space="preserve"> </v>
      </c>
      <c r="F190" s="90" t="str">
        <f t="shared" si="17"/>
        <v xml:space="preserve"> </v>
      </c>
      <c r="G190" s="90" t="str">
        <f t="shared" si="24"/>
        <v xml:space="preserve"> </v>
      </c>
      <c r="H190" s="90" t="str">
        <f t="shared" si="18"/>
        <v xml:space="preserve"> </v>
      </c>
      <c r="I190" s="90" t="str">
        <f t="shared" si="19"/>
        <v xml:space="preserve"> </v>
      </c>
      <c r="J190" s="90" t="str">
        <f t="shared" si="20"/>
        <v xml:space="preserve"> </v>
      </c>
      <c r="K190" s="90" t="str">
        <f t="shared" si="23"/>
        <v/>
      </c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90"/>
      <c r="X190" s="90"/>
    </row>
    <row r="191" spans="1:24" x14ac:dyDescent="0.25">
      <c r="A191" s="90"/>
      <c r="B191" s="90" t="str">
        <f>Data!V188</f>
        <v>MISSING</v>
      </c>
      <c r="C191" s="90" t="str">
        <f>Data!AN188</f>
        <v>MISSING</v>
      </c>
      <c r="D191" s="107" t="str">
        <f t="shared" si="21"/>
        <v>no</v>
      </c>
      <c r="E191" s="90" t="str">
        <f t="shared" si="22"/>
        <v xml:space="preserve"> </v>
      </c>
      <c r="F191" s="90" t="str">
        <f t="shared" si="17"/>
        <v xml:space="preserve"> </v>
      </c>
      <c r="G191" s="90" t="str">
        <f t="shared" si="24"/>
        <v xml:space="preserve"> </v>
      </c>
      <c r="H191" s="90" t="str">
        <f t="shared" si="18"/>
        <v xml:space="preserve"> </v>
      </c>
      <c r="I191" s="90" t="str">
        <f t="shared" si="19"/>
        <v xml:space="preserve"> </v>
      </c>
      <c r="J191" s="90" t="str">
        <f t="shared" si="20"/>
        <v xml:space="preserve"> </v>
      </c>
      <c r="K191" s="90" t="str">
        <f t="shared" si="23"/>
        <v/>
      </c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90"/>
      <c r="X191" s="90"/>
    </row>
    <row r="192" spans="1:24" x14ac:dyDescent="0.25">
      <c r="A192" s="90"/>
      <c r="B192" s="90" t="str">
        <f>Data!V189</f>
        <v>MISSING</v>
      </c>
      <c r="C192" s="90" t="str">
        <f>Data!AN189</f>
        <v>MISSING</v>
      </c>
      <c r="D192" s="107" t="str">
        <f t="shared" si="21"/>
        <v>no</v>
      </c>
      <c r="E192" s="90" t="str">
        <f t="shared" si="22"/>
        <v xml:space="preserve"> </v>
      </c>
      <c r="F192" s="90" t="str">
        <f t="shared" si="17"/>
        <v xml:space="preserve"> </v>
      </c>
      <c r="G192" s="90" t="str">
        <f t="shared" si="24"/>
        <v xml:space="preserve"> </v>
      </c>
      <c r="H192" s="90" t="str">
        <f t="shared" si="18"/>
        <v xml:space="preserve"> </v>
      </c>
      <c r="I192" s="90" t="str">
        <f t="shared" si="19"/>
        <v xml:space="preserve"> </v>
      </c>
      <c r="J192" s="90" t="str">
        <f t="shared" si="20"/>
        <v xml:space="preserve"> </v>
      </c>
      <c r="K192" s="90" t="str">
        <f t="shared" si="23"/>
        <v/>
      </c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90"/>
      <c r="X192" s="90"/>
    </row>
    <row r="193" spans="1:24" x14ac:dyDescent="0.25">
      <c r="A193" s="90"/>
      <c r="B193" s="90" t="str">
        <f>Data!V190</f>
        <v>MISSING</v>
      </c>
      <c r="C193" s="90" t="str">
        <f>Data!AN190</f>
        <v>MISSING</v>
      </c>
      <c r="D193" s="107" t="str">
        <f t="shared" si="21"/>
        <v>no</v>
      </c>
      <c r="E193" s="90" t="str">
        <f t="shared" si="22"/>
        <v xml:space="preserve"> </v>
      </c>
      <c r="F193" s="90" t="str">
        <f t="shared" si="17"/>
        <v xml:space="preserve"> </v>
      </c>
      <c r="G193" s="90" t="str">
        <f t="shared" si="24"/>
        <v xml:space="preserve"> </v>
      </c>
      <c r="H193" s="90" t="str">
        <f t="shared" si="18"/>
        <v xml:space="preserve"> </v>
      </c>
      <c r="I193" s="90" t="str">
        <f t="shared" si="19"/>
        <v xml:space="preserve"> </v>
      </c>
      <c r="J193" s="90" t="str">
        <f t="shared" si="20"/>
        <v xml:space="preserve"> </v>
      </c>
      <c r="K193" s="90" t="str">
        <f t="shared" si="23"/>
        <v/>
      </c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90"/>
      <c r="X193" s="90"/>
    </row>
    <row r="194" spans="1:24" x14ac:dyDescent="0.25">
      <c r="A194" s="90"/>
      <c r="B194" s="90" t="str">
        <f>Data!V191</f>
        <v>MISSING</v>
      </c>
      <c r="C194" s="90" t="str">
        <f>Data!AN191</f>
        <v>MISSING</v>
      </c>
      <c r="D194" s="107" t="str">
        <f t="shared" si="21"/>
        <v>no</v>
      </c>
      <c r="E194" s="90" t="str">
        <f t="shared" si="22"/>
        <v xml:space="preserve"> </v>
      </c>
      <c r="F194" s="90" t="str">
        <f t="shared" si="17"/>
        <v xml:space="preserve"> </v>
      </c>
      <c r="G194" s="90" t="str">
        <f t="shared" si="24"/>
        <v xml:space="preserve"> </v>
      </c>
      <c r="H194" s="90" t="str">
        <f t="shared" si="18"/>
        <v xml:space="preserve"> </v>
      </c>
      <c r="I194" s="90" t="str">
        <f t="shared" si="19"/>
        <v xml:space="preserve"> </v>
      </c>
      <c r="J194" s="90" t="str">
        <f t="shared" si="20"/>
        <v xml:space="preserve"> </v>
      </c>
      <c r="K194" s="90" t="str">
        <f t="shared" si="23"/>
        <v/>
      </c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90"/>
      <c r="X194" s="90"/>
    </row>
    <row r="195" spans="1:24" x14ac:dyDescent="0.25">
      <c r="A195" s="90"/>
      <c r="B195" s="90" t="str">
        <f>Data!V192</f>
        <v>MISSING</v>
      </c>
      <c r="C195" s="90" t="str">
        <f>Data!AN192</f>
        <v>MISSING</v>
      </c>
      <c r="D195" s="107" t="str">
        <f t="shared" si="21"/>
        <v>no</v>
      </c>
      <c r="E195" s="90" t="str">
        <f t="shared" si="22"/>
        <v xml:space="preserve"> </v>
      </c>
      <c r="F195" s="90" t="str">
        <f t="shared" si="17"/>
        <v xml:space="preserve"> </v>
      </c>
      <c r="G195" s="90" t="str">
        <f t="shared" si="24"/>
        <v xml:space="preserve"> </v>
      </c>
      <c r="H195" s="90" t="str">
        <f t="shared" si="18"/>
        <v xml:space="preserve"> </v>
      </c>
      <c r="I195" s="90" t="str">
        <f t="shared" si="19"/>
        <v xml:space="preserve"> </v>
      </c>
      <c r="J195" s="90" t="str">
        <f t="shared" si="20"/>
        <v xml:space="preserve"> </v>
      </c>
      <c r="K195" s="90" t="str">
        <f t="shared" si="23"/>
        <v/>
      </c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90"/>
      <c r="X195" s="90"/>
    </row>
    <row r="196" spans="1:24" x14ac:dyDescent="0.25">
      <c r="A196" s="90"/>
      <c r="B196" s="90" t="str">
        <f>Data!V193</f>
        <v>MISSING</v>
      </c>
      <c r="C196" s="90" t="str">
        <f>Data!AN193</f>
        <v>MISSING</v>
      </c>
      <c r="D196" s="107" t="str">
        <f t="shared" si="21"/>
        <v>no</v>
      </c>
      <c r="E196" s="90" t="str">
        <f t="shared" si="22"/>
        <v xml:space="preserve"> </v>
      </c>
      <c r="F196" s="90" t="str">
        <f t="shared" si="17"/>
        <v xml:space="preserve"> </v>
      </c>
      <c r="G196" s="90" t="str">
        <f t="shared" si="24"/>
        <v xml:space="preserve"> </v>
      </c>
      <c r="H196" s="90" t="str">
        <f t="shared" si="18"/>
        <v xml:space="preserve"> </v>
      </c>
      <c r="I196" s="90" t="str">
        <f t="shared" si="19"/>
        <v xml:space="preserve"> </v>
      </c>
      <c r="J196" s="90" t="str">
        <f t="shared" si="20"/>
        <v xml:space="preserve"> </v>
      </c>
      <c r="K196" s="90" t="str">
        <f t="shared" si="23"/>
        <v/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90"/>
      <c r="X196" s="90"/>
    </row>
    <row r="197" spans="1:24" x14ac:dyDescent="0.25">
      <c r="A197" s="90"/>
      <c r="B197" s="90" t="str">
        <f>Data!V194</f>
        <v>MISSING</v>
      </c>
      <c r="C197" s="90" t="str">
        <f>Data!AN194</f>
        <v>MISSING</v>
      </c>
      <c r="D197" s="107" t="str">
        <f t="shared" si="21"/>
        <v>no</v>
      </c>
      <c r="E197" s="90" t="str">
        <f t="shared" si="22"/>
        <v xml:space="preserve"> </v>
      </c>
      <c r="F197" s="90" t="str">
        <f t="shared" si="17"/>
        <v xml:space="preserve"> </v>
      </c>
      <c r="G197" s="90" t="str">
        <f t="shared" si="24"/>
        <v xml:space="preserve"> </v>
      </c>
      <c r="H197" s="90" t="str">
        <f t="shared" si="18"/>
        <v xml:space="preserve"> </v>
      </c>
      <c r="I197" s="90" t="str">
        <f t="shared" si="19"/>
        <v xml:space="preserve"> </v>
      </c>
      <c r="J197" s="90" t="str">
        <f t="shared" si="20"/>
        <v xml:space="preserve"> </v>
      </c>
      <c r="K197" s="90" t="str">
        <f t="shared" si="23"/>
        <v/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90"/>
      <c r="X197" s="90"/>
    </row>
    <row r="198" spans="1:24" x14ac:dyDescent="0.25">
      <c r="A198" s="90"/>
      <c r="B198" s="90" t="str">
        <f>Data!V195</f>
        <v>MISSING</v>
      </c>
      <c r="C198" s="90" t="str">
        <f>Data!AN195</f>
        <v>MISSING</v>
      </c>
      <c r="D198" s="107" t="str">
        <f t="shared" si="21"/>
        <v>no</v>
      </c>
      <c r="E198" s="90" t="str">
        <f t="shared" si="22"/>
        <v xml:space="preserve"> </v>
      </c>
      <c r="F198" s="90" t="str">
        <f t="shared" ref="F198:F261" si="25">IF(D198="no"," ",SIGN(C198-B198))</f>
        <v xml:space="preserve"> </v>
      </c>
      <c r="G198" s="90" t="str">
        <f t="shared" si="24"/>
        <v xml:space="preserve"> </v>
      </c>
      <c r="H198" s="90" t="str">
        <f t="shared" ref="H198:H261" si="26">IF(D198="no"," ",F198*G198)</f>
        <v xml:space="preserve"> </v>
      </c>
      <c r="I198" s="90" t="str">
        <f t="shared" ref="I198:I261" si="27">IF(C198&gt;B198,G198," ")</f>
        <v xml:space="preserve"> </v>
      </c>
      <c r="J198" s="90" t="str">
        <f t="shared" ref="J198:J261" si="28">IF(C198&lt;B198,G198," ")</f>
        <v xml:space="preserve"> </v>
      </c>
      <c r="K198" s="90" t="str">
        <f t="shared" si="23"/>
        <v/>
      </c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90"/>
      <c r="X198" s="90"/>
    </row>
    <row r="199" spans="1:24" x14ac:dyDescent="0.25">
      <c r="A199" s="90"/>
      <c r="B199" s="90" t="str">
        <f>Data!V196</f>
        <v>MISSING</v>
      </c>
      <c r="C199" s="90" t="str">
        <f>Data!AN196</f>
        <v>MISSING</v>
      </c>
      <c r="D199" s="107" t="str">
        <f t="shared" ref="D199:D262" si="29">IF(OR(B199="MISSING",C199="MISSING",B199=" ",C199=" "),"no","yes")</f>
        <v>no</v>
      </c>
      <c r="E199" s="90" t="str">
        <f t="shared" ref="E199:E262" si="30">IF(D199="no"," ",ROUND(ABS(B199-C199),1))</f>
        <v xml:space="preserve"> </v>
      </c>
      <c r="F199" s="90" t="str">
        <f t="shared" si="25"/>
        <v xml:space="preserve"> </v>
      </c>
      <c r="G199" s="90" t="str">
        <f t="shared" si="24"/>
        <v xml:space="preserve"> </v>
      </c>
      <c r="H199" s="90" t="str">
        <f t="shared" si="26"/>
        <v xml:space="preserve"> </v>
      </c>
      <c r="I199" s="90" t="str">
        <f t="shared" si="27"/>
        <v xml:space="preserve"> </v>
      </c>
      <c r="J199" s="90" t="str">
        <f t="shared" si="28"/>
        <v xml:space="preserve"> </v>
      </c>
      <c r="K199" s="90" t="str">
        <f t="shared" ref="K199:K262" si="31">IF(D199="no","",E199*F199)</f>
        <v/>
      </c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90"/>
      <c r="X199" s="90"/>
    </row>
    <row r="200" spans="1:24" x14ac:dyDescent="0.25">
      <c r="A200" s="90"/>
      <c r="B200" s="90" t="str">
        <f>Data!V197</f>
        <v>MISSING</v>
      </c>
      <c r="C200" s="90" t="str">
        <f>Data!AN197</f>
        <v>MISSING</v>
      </c>
      <c r="D200" s="107" t="str">
        <f t="shared" si="29"/>
        <v>no</v>
      </c>
      <c r="E200" s="90" t="str">
        <f t="shared" si="30"/>
        <v xml:space="preserve"> </v>
      </c>
      <c r="F200" s="90" t="str">
        <f t="shared" si="25"/>
        <v xml:space="preserve"> </v>
      </c>
      <c r="G200" s="90" t="str">
        <f t="shared" si="24"/>
        <v xml:space="preserve"> </v>
      </c>
      <c r="H200" s="90" t="str">
        <f t="shared" si="26"/>
        <v xml:space="preserve"> </v>
      </c>
      <c r="I200" s="90" t="str">
        <f t="shared" si="27"/>
        <v xml:space="preserve"> </v>
      </c>
      <c r="J200" s="90" t="str">
        <f t="shared" si="28"/>
        <v xml:space="preserve"> </v>
      </c>
      <c r="K200" s="90" t="str">
        <f t="shared" si="31"/>
        <v/>
      </c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90"/>
      <c r="X200" s="90"/>
    </row>
    <row r="201" spans="1:24" x14ac:dyDescent="0.25">
      <c r="A201" s="90"/>
      <c r="B201" s="90" t="str">
        <f>Data!V198</f>
        <v>MISSING</v>
      </c>
      <c r="C201" s="90" t="str">
        <f>Data!AN198</f>
        <v>MISSING</v>
      </c>
      <c r="D201" s="107" t="str">
        <f t="shared" si="29"/>
        <v>no</v>
      </c>
      <c r="E201" s="90" t="str">
        <f t="shared" si="30"/>
        <v xml:space="preserve"> </v>
      </c>
      <c r="F201" s="90" t="str">
        <f t="shared" si="25"/>
        <v xml:space="preserve"> </v>
      </c>
      <c r="G201" s="90" t="str">
        <f t="shared" si="24"/>
        <v xml:space="preserve"> </v>
      </c>
      <c r="H201" s="90" t="str">
        <f t="shared" si="26"/>
        <v xml:space="preserve"> </v>
      </c>
      <c r="I201" s="90" t="str">
        <f t="shared" si="27"/>
        <v xml:space="preserve"> </v>
      </c>
      <c r="J201" s="90" t="str">
        <f t="shared" si="28"/>
        <v xml:space="preserve"> </v>
      </c>
      <c r="K201" s="90" t="str">
        <f t="shared" si="31"/>
        <v/>
      </c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90"/>
      <c r="X201" s="90"/>
    </row>
    <row r="202" spans="1:24" x14ac:dyDescent="0.25">
      <c r="A202" s="90"/>
      <c r="B202" s="90" t="str">
        <f>Data!V199</f>
        <v>MISSING</v>
      </c>
      <c r="C202" s="90" t="str">
        <f>Data!AN199</f>
        <v>MISSING</v>
      </c>
      <c r="D202" s="107" t="str">
        <f t="shared" si="29"/>
        <v>no</v>
      </c>
      <c r="E202" s="90" t="str">
        <f t="shared" si="30"/>
        <v xml:space="preserve"> </v>
      </c>
      <c r="F202" s="90" t="str">
        <f t="shared" si="25"/>
        <v xml:space="preserve"> </v>
      </c>
      <c r="G202" s="90" t="str">
        <f t="shared" si="24"/>
        <v xml:space="preserve"> </v>
      </c>
      <c r="H202" s="90" t="str">
        <f t="shared" si="26"/>
        <v xml:space="preserve"> </v>
      </c>
      <c r="I202" s="90" t="str">
        <f t="shared" si="27"/>
        <v xml:space="preserve"> </v>
      </c>
      <c r="J202" s="90" t="str">
        <f t="shared" si="28"/>
        <v xml:space="preserve"> </v>
      </c>
      <c r="K202" s="90" t="str">
        <f t="shared" si="31"/>
        <v/>
      </c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90"/>
      <c r="X202" s="90"/>
    </row>
    <row r="203" spans="1:24" x14ac:dyDescent="0.25">
      <c r="A203" s="90"/>
      <c r="B203" s="90" t="str">
        <f>Data!V200</f>
        <v>MISSING</v>
      </c>
      <c r="C203" s="90" t="str">
        <f>Data!AN200</f>
        <v>MISSING</v>
      </c>
      <c r="D203" s="107" t="str">
        <f t="shared" si="29"/>
        <v>no</v>
      </c>
      <c r="E203" s="90" t="str">
        <f t="shared" si="30"/>
        <v xml:space="preserve"> </v>
      </c>
      <c r="F203" s="90" t="str">
        <f t="shared" si="25"/>
        <v xml:space="preserve"> </v>
      </c>
      <c r="G203" s="90" t="str">
        <f t="shared" si="24"/>
        <v xml:space="preserve"> </v>
      </c>
      <c r="H203" s="90" t="str">
        <f t="shared" si="26"/>
        <v xml:space="preserve"> </v>
      </c>
      <c r="I203" s="90" t="str">
        <f t="shared" si="27"/>
        <v xml:space="preserve"> </v>
      </c>
      <c r="J203" s="90" t="str">
        <f t="shared" si="28"/>
        <v xml:space="preserve"> </v>
      </c>
      <c r="K203" s="90" t="str">
        <f t="shared" si="31"/>
        <v/>
      </c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90"/>
      <c r="X203" s="90"/>
    </row>
    <row r="204" spans="1:24" x14ac:dyDescent="0.25">
      <c r="A204" s="90"/>
      <c r="B204" s="90" t="str">
        <f>Data!V201</f>
        <v>MISSING</v>
      </c>
      <c r="C204" s="90" t="str">
        <f>Data!AN201</f>
        <v>MISSING</v>
      </c>
      <c r="D204" s="107" t="str">
        <f t="shared" si="29"/>
        <v>no</v>
      </c>
      <c r="E204" s="90" t="str">
        <f t="shared" si="30"/>
        <v xml:space="preserve"> </v>
      </c>
      <c r="F204" s="90" t="str">
        <f t="shared" si="25"/>
        <v xml:space="preserve"> </v>
      </c>
      <c r="G204" s="90" t="str">
        <f t="shared" si="24"/>
        <v xml:space="preserve"> </v>
      </c>
      <c r="H204" s="90" t="str">
        <f t="shared" si="26"/>
        <v xml:space="preserve"> </v>
      </c>
      <c r="I204" s="90" t="str">
        <f t="shared" si="27"/>
        <v xml:space="preserve"> </v>
      </c>
      <c r="J204" s="90" t="str">
        <f t="shared" si="28"/>
        <v xml:space="preserve"> </v>
      </c>
      <c r="K204" s="90" t="str">
        <f t="shared" si="31"/>
        <v/>
      </c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90"/>
      <c r="X204" s="90"/>
    </row>
    <row r="205" spans="1:24" x14ac:dyDescent="0.25">
      <c r="A205" s="90"/>
      <c r="B205" s="90" t="str">
        <f>Data!V202</f>
        <v>MISSING</v>
      </c>
      <c r="C205" s="90" t="str">
        <f>Data!AN202</f>
        <v>MISSING</v>
      </c>
      <c r="D205" s="107" t="str">
        <f t="shared" si="29"/>
        <v>no</v>
      </c>
      <c r="E205" s="90" t="str">
        <f t="shared" si="30"/>
        <v xml:space="preserve"> </v>
      </c>
      <c r="F205" s="90" t="str">
        <f t="shared" si="25"/>
        <v xml:space="preserve"> </v>
      </c>
      <c r="G205" s="90" t="str">
        <f t="shared" si="24"/>
        <v xml:space="preserve"> </v>
      </c>
      <c r="H205" s="90" t="str">
        <f t="shared" si="26"/>
        <v xml:space="preserve"> </v>
      </c>
      <c r="I205" s="90" t="str">
        <f t="shared" si="27"/>
        <v xml:space="preserve"> </v>
      </c>
      <c r="J205" s="90" t="str">
        <f t="shared" si="28"/>
        <v xml:space="preserve"> </v>
      </c>
      <c r="K205" s="90" t="str">
        <f t="shared" si="31"/>
        <v/>
      </c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90"/>
      <c r="X205" s="90"/>
    </row>
    <row r="206" spans="1:24" x14ac:dyDescent="0.25">
      <c r="A206" s="90"/>
      <c r="B206" s="90" t="str">
        <f>Data!V203</f>
        <v>MISSING</v>
      </c>
      <c r="C206" s="90" t="str">
        <f>Data!AN203</f>
        <v>MISSING</v>
      </c>
      <c r="D206" s="107" t="str">
        <f t="shared" si="29"/>
        <v>no</v>
      </c>
      <c r="E206" s="90" t="str">
        <f t="shared" si="30"/>
        <v xml:space="preserve"> </v>
      </c>
      <c r="F206" s="90" t="str">
        <f t="shared" si="25"/>
        <v xml:space="preserve"> </v>
      </c>
      <c r="G206" s="90" t="str">
        <f t="shared" si="24"/>
        <v xml:space="preserve"> </v>
      </c>
      <c r="H206" s="90" t="str">
        <f t="shared" si="26"/>
        <v xml:space="preserve"> </v>
      </c>
      <c r="I206" s="90" t="str">
        <f t="shared" si="27"/>
        <v xml:space="preserve"> </v>
      </c>
      <c r="J206" s="90" t="str">
        <f t="shared" si="28"/>
        <v xml:space="preserve"> </v>
      </c>
      <c r="K206" s="90" t="str">
        <f t="shared" si="31"/>
        <v/>
      </c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90"/>
      <c r="X206" s="90"/>
    </row>
    <row r="207" spans="1:24" x14ac:dyDescent="0.25">
      <c r="A207" s="90"/>
      <c r="B207" s="90" t="str">
        <f>Data!V204</f>
        <v>MISSING</v>
      </c>
      <c r="C207" s="90" t="str">
        <f>Data!AN204</f>
        <v>MISSING</v>
      </c>
      <c r="D207" s="107" t="str">
        <f t="shared" si="29"/>
        <v>no</v>
      </c>
      <c r="E207" s="90" t="str">
        <f t="shared" si="30"/>
        <v xml:space="preserve"> </v>
      </c>
      <c r="F207" s="90" t="str">
        <f t="shared" si="25"/>
        <v xml:space="preserve"> </v>
      </c>
      <c r="G207" s="90" t="str">
        <f t="shared" si="24"/>
        <v xml:space="preserve"> </v>
      </c>
      <c r="H207" s="90" t="str">
        <f t="shared" si="26"/>
        <v xml:space="preserve"> </v>
      </c>
      <c r="I207" s="90" t="str">
        <f t="shared" si="27"/>
        <v xml:space="preserve"> </v>
      </c>
      <c r="J207" s="90" t="str">
        <f t="shared" si="28"/>
        <v xml:space="preserve"> </v>
      </c>
      <c r="K207" s="90" t="str">
        <f t="shared" si="31"/>
        <v/>
      </c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90"/>
      <c r="X207" s="90"/>
    </row>
    <row r="208" spans="1:24" x14ac:dyDescent="0.25">
      <c r="A208" s="90"/>
      <c r="B208" s="90" t="str">
        <f>Data!V205</f>
        <v>MISSING</v>
      </c>
      <c r="C208" s="90" t="str">
        <f>Data!AN205</f>
        <v>MISSING</v>
      </c>
      <c r="D208" s="107" t="str">
        <f t="shared" si="29"/>
        <v>no</v>
      </c>
      <c r="E208" s="90" t="str">
        <f t="shared" si="30"/>
        <v xml:space="preserve"> </v>
      </c>
      <c r="F208" s="90" t="str">
        <f t="shared" si="25"/>
        <v xml:space="preserve"> </v>
      </c>
      <c r="G208" s="90" t="str">
        <f t="shared" si="24"/>
        <v xml:space="preserve"> </v>
      </c>
      <c r="H208" s="90" t="str">
        <f t="shared" si="26"/>
        <v xml:space="preserve"> </v>
      </c>
      <c r="I208" s="90" t="str">
        <f t="shared" si="27"/>
        <v xml:space="preserve"> </v>
      </c>
      <c r="J208" s="90" t="str">
        <f t="shared" si="28"/>
        <v xml:space="preserve"> </v>
      </c>
      <c r="K208" s="90" t="str">
        <f t="shared" si="31"/>
        <v/>
      </c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90"/>
      <c r="X208" s="90"/>
    </row>
    <row r="209" spans="1:24" x14ac:dyDescent="0.25">
      <c r="A209" s="90"/>
      <c r="B209" s="90" t="str">
        <f>Data!V206</f>
        <v>MISSING</v>
      </c>
      <c r="C209" s="90" t="str">
        <f>Data!AN206</f>
        <v>MISSING</v>
      </c>
      <c r="D209" s="107" t="str">
        <f t="shared" si="29"/>
        <v>no</v>
      </c>
      <c r="E209" s="90" t="str">
        <f t="shared" si="30"/>
        <v xml:space="preserve"> </v>
      </c>
      <c r="F209" s="90" t="str">
        <f t="shared" si="25"/>
        <v xml:space="preserve"> </v>
      </c>
      <c r="G209" s="90" t="str">
        <f t="shared" si="24"/>
        <v xml:space="preserve"> </v>
      </c>
      <c r="H209" s="90" t="str">
        <f t="shared" si="26"/>
        <v xml:space="preserve"> </v>
      </c>
      <c r="I209" s="90" t="str">
        <f t="shared" si="27"/>
        <v xml:space="preserve"> </v>
      </c>
      <c r="J209" s="90" t="str">
        <f t="shared" si="28"/>
        <v xml:space="preserve"> </v>
      </c>
      <c r="K209" s="90" t="str">
        <f t="shared" si="31"/>
        <v/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90"/>
      <c r="X209" s="90"/>
    </row>
    <row r="210" spans="1:24" x14ac:dyDescent="0.25">
      <c r="A210" s="90"/>
      <c r="B210" s="90" t="str">
        <f>Data!V207</f>
        <v>MISSING</v>
      </c>
      <c r="C210" s="90" t="str">
        <f>Data!AN207</f>
        <v>MISSING</v>
      </c>
      <c r="D210" s="107" t="str">
        <f t="shared" si="29"/>
        <v>no</v>
      </c>
      <c r="E210" s="90" t="str">
        <f t="shared" si="30"/>
        <v xml:space="preserve"> </v>
      </c>
      <c r="F210" s="90" t="str">
        <f t="shared" si="25"/>
        <v xml:space="preserve"> </v>
      </c>
      <c r="G210" s="90" t="str">
        <f t="shared" si="24"/>
        <v xml:space="preserve"> </v>
      </c>
      <c r="H210" s="90" t="str">
        <f t="shared" si="26"/>
        <v xml:space="preserve"> </v>
      </c>
      <c r="I210" s="90" t="str">
        <f t="shared" si="27"/>
        <v xml:space="preserve"> </v>
      </c>
      <c r="J210" s="90" t="str">
        <f t="shared" si="28"/>
        <v xml:space="preserve"> </v>
      </c>
      <c r="K210" s="90" t="str">
        <f t="shared" si="31"/>
        <v/>
      </c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90"/>
      <c r="X210" s="90"/>
    </row>
    <row r="211" spans="1:24" x14ac:dyDescent="0.25">
      <c r="A211" s="90"/>
      <c r="B211" s="90" t="str">
        <f>Data!V208</f>
        <v>MISSING</v>
      </c>
      <c r="C211" s="90" t="str">
        <f>Data!AN208</f>
        <v>MISSING</v>
      </c>
      <c r="D211" s="107" t="str">
        <f t="shared" si="29"/>
        <v>no</v>
      </c>
      <c r="E211" s="90" t="str">
        <f t="shared" si="30"/>
        <v xml:space="preserve"> </v>
      </c>
      <c r="F211" s="90" t="str">
        <f t="shared" si="25"/>
        <v xml:space="preserve"> </v>
      </c>
      <c r="G211" s="90" t="str">
        <f t="shared" si="24"/>
        <v xml:space="preserve"> </v>
      </c>
      <c r="H211" s="90" t="str">
        <f t="shared" si="26"/>
        <v xml:space="preserve"> </v>
      </c>
      <c r="I211" s="90" t="str">
        <f t="shared" si="27"/>
        <v xml:space="preserve"> </v>
      </c>
      <c r="J211" s="90" t="str">
        <f t="shared" si="28"/>
        <v xml:space="preserve"> </v>
      </c>
      <c r="K211" s="90" t="str">
        <f t="shared" si="31"/>
        <v/>
      </c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90"/>
      <c r="X211" s="90"/>
    </row>
    <row r="212" spans="1:24" x14ac:dyDescent="0.25">
      <c r="A212" s="90"/>
      <c r="B212" s="90" t="str">
        <f>Data!V209</f>
        <v>MISSING</v>
      </c>
      <c r="C212" s="90" t="str">
        <f>Data!AN209</f>
        <v>MISSING</v>
      </c>
      <c r="D212" s="107" t="str">
        <f t="shared" si="29"/>
        <v>no</v>
      </c>
      <c r="E212" s="90" t="str">
        <f t="shared" si="30"/>
        <v xml:space="preserve"> </v>
      </c>
      <c r="F212" s="90" t="str">
        <f t="shared" si="25"/>
        <v xml:space="preserve"> </v>
      </c>
      <c r="G212" s="90" t="str">
        <f t="shared" si="24"/>
        <v xml:space="preserve"> </v>
      </c>
      <c r="H212" s="90" t="str">
        <f t="shared" si="26"/>
        <v xml:space="preserve"> </v>
      </c>
      <c r="I212" s="90" t="str">
        <f t="shared" si="27"/>
        <v xml:space="preserve"> </v>
      </c>
      <c r="J212" s="90" t="str">
        <f t="shared" si="28"/>
        <v xml:space="preserve"> </v>
      </c>
      <c r="K212" s="90" t="str">
        <f t="shared" si="31"/>
        <v/>
      </c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90"/>
      <c r="X212" s="90"/>
    </row>
    <row r="213" spans="1:24" x14ac:dyDescent="0.25">
      <c r="A213" s="90"/>
      <c r="B213" s="90" t="str">
        <f>Data!V210</f>
        <v>MISSING</v>
      </c>
      <c r="C213" s="90" t="str">
        <f>Data!AN210</f>
        <v>MISSING</v>
      </c>
      <c r="D213" s="107" t="str">
        <f t="shared" si="29"/>
        <v>no</v>
      </c>
      <c r="E213" s="90" t="str">
        <f t="shared" si="30"/>
        <v xml:space="preserve"> </v>
      </c>
      <c r="F213" s="90" t="str">
        <f t="shared" si="25"/>
        <v xml:space="preserve"> </v>
      </c>
      <c r="G213" s="90" t="str">
        <f t="shared" si="24"/>
        <v xml:space="preserve"> </v>
      </c>
      <c r="H213" s="90" t="str">
        <f t="shared" si="26"/>
        <v xml:space="preserve"> </v>
      </c>
      <c r="I213" s="90" t="str">
        <f t="shared" si="27"/>
        <v xml:space="preserve"> </v>
      </c>
      <c r="J213" s="90" t="str">
        <f t="shared" si="28"/>
        <v xml:space="preserve"> </v>
      </c>
      <c r="K213" s="90" t="str">
        <f t="shared" si="31"/>
        <v/>
      </c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90"/>
      <c r="X213" s="90"/>
    </row>
    <row r="214" spans="1:24" x14ac:dyDescent="0.25">
      <c r="A214" s="90"/>
      <c r="B214" s="90" t="str">
        <f>Data!V211</f>
        <v>MISSING</v>
      </c>
      <c r="C214" s="90" t="str">
        <f>Data!AN211</f>
        <v>MISSING</v>
      </c>
      <c r="D214" s="107" t="str">
        <f t="shared" si="29"/>
        <v>no</v>
      </c>
      <c r="E214" s="90" t="str">
        <f t="shared" si="30"/>
        <v xml:space="preserve"> </v>
      </c>
      <c r="F214" s="90" t="str">
        <f t="shared" si="25"/>
        <v xml:space="preserve"> </v>
      </c>
      <c r="G214" s="90" t="str">
        <f t="shared" si="24"/>
        <v xml:space="preserve"> </v>
      </c>
      <c r="H214" s="90" t="str">
        <f t="shared" si="26"/>
        <v xml:space="preserve"> </v>
      </c>
      <c r="I214" s="90" t="str">
        <f t="shared" si="27"/>
        <v xml:space="preserve"> </v>
      </c>
      <c r="J214" s="90" t="str">
        <f t="shared" si="28"/>
        <v xml:space="preserve"> </v>
      </c>
      <c r="K214" s="90" t="str">
        <f t="shared" si="31"/>
        <v/>
      </c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90"/>
      <c r="X214" s="90"/>
    </row>
    <row r="215" spans="1:24" x14ac:dyDescent="0.25">
      <c r="A215" s="90"/>
      <c r="B215" s="90" t="str">
        <f>Data!V212</f>
        <v>MISSING</v>
      </c>
      <c r="C215" s="90" t="str">
        <f>Data!AN212</f>
        <v>MISSING</v>
      </c>
      <c r="D215" s="107" t="str">
        <f t="shared" si="29"/>
        <v>no</v>
      </c>
      <c r="E215" s="90" t="str">
        <f t="shared" si="30"/>
        <v xml:space="preserve"> </v>
      </c>
      <c r="F215" s="90" t="str">
        <f t="shared" si="25"/>
        <v xml:space="preserve"> </v>
      </c>
      <c r="G215" s="90" t="str">
        <f t="shared" si="24"/>
        <v xml:space="preserve"> </v>
      </c>
      <c r="H215" s="90" t="str">
        <f t="shared" si="26"/>
        <v xml:space="preserve"> </v>
      </c>
      <c r="I215" s="90" t="str">
        <f t="shared" si="27"/>
        <v xml:space="preserve"> </v>
      </c>
      <c r="J215" s="90" t="str">
        <f t="shared" si="28"/>
        <v xml:space="preserve"> </v>
      </c>
      <c r="K215" s="90" t="str">
        <f t="shared" si="31"/>
        <v/>
      </c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90"/>
      <c r="X215" s="90"/>
    </row>
    <row r="216" spans="1:24" x14ac:dyDescent="0.25">
      <c r="A216" s="90"/>
      <c r="B216" s="90" t="str">
        <f>Data!V213</f>
        <v>MISSING</v>
      </c>
      <c r="C216" s="90" t="str">
        <f>Data!AN213</f>
        <v>MISSING</v>
      </c>
      <c r="D216" s="107" t="str">
        <f t="shared" si="29"/>
        <v>no</v>
      </c>
      <c r="E216" s="90" t="str">
        <f t="shared" si="30"/>
        <v xml:space="preserve"> </v>
      </c>
      <c r="F216" s="90" t="str">
        <f t="shared" si="25"/>
        <v xml:space="preserve"> </v>
      </c>
      <c r="G216" s="90" t="str">
        <f t="shared" si="24"/>
        <v xml:space="preserve"> </v>
      </c>
      <c r="H216" s="90" t="str">
        <f t="shared" si="26"/>
        <v xml:space="preserve"> </v>
      </c>
      <c r="I216" s="90" t="str">
        <f t="shared" si="27"/>
        <v xml:space="preserve"> </v>
      </c>
      <c r="J216" s="90" t="str">
        <f t="shared" si="28"/>
        <v xml:space="preserve"> </v>
      </c>
      <c r="K216" s="90" t="str">
        <f t="shared" si="31"/>
        <v/>
      </c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90"/>
      <c r="X216" s="90"/>
    </row>
    <row r="217" spans="1:24" x14ac:dyDescent="0.25">
      <c r="A217" s="90"/>
      <c r="B217" s="90" t="str">
        <f>Data!V214</f>
        <v>MISSING</v>
      </c>
      <c r="C217" s="90" t="str">
        <f>Data!AN214</f>
        <v>MISSING</v>
      </c>
      <c r="D217" s="107" t="str">
        <f t="shared" si="29"/>
        <v>no</v>
      </c>
      <c r="E217" s="90" t="str">
        <f t="shared" si="30"/>
        <v xml:space="preserve"> </v>
      </c>
      <c r="F217" s="90" t="str">
        <f t="shared" si="25"/>
        <v xml:space="preserve"> </v>
      </c>
      <c r="G217" s="90" t="str">
        <f t="shared" si="24"/>
        <v xml:space="preserve"> </v>
      </c>
      <c r="H217" s="90" t="str">
        <f t="shared" si="26"/>
        <v xml:space="preserve"> </v>
      </c>
      <c r="I217" s="90" t="str">
        <f t="shared" si="27"/>
        <v xml:space="preserve"> </v>
      </c>
      <c r="J217" s="90" t="str">
        <f t="shared" si="28"/>
        <v xml:space="preserve"> </v>
      </c>
      <c r="K217" s="90" t="str">
        <f t="shared" si="31"/>
        <v/>
      </c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90"/>
      <c r="X217" s="90"/>
    </row>
    <row r="218" spans="1:24" x14ac:dyDescent="0.25">
      <c r="A218" s="90"/>
      <c r="B218" s="90" t="str">
        <f>Data!V215</f>
        <v>MISSING</v>
      </c>
      <c r="C218" s="90" t="str">
        <f>Data!AN215</f>
        <v>MISSING</v>
      </c>
      <c r="D218" s="107" t="str">
        <f t="shared" si="29"/>
        <v>no</v>
      </c>
      <c r="E218" s="90" t="str">
        <f t="shared" si="30"/>
        <v xml:space="preserve"> </v>
      </c>
      <c r="F218" s="90" t="str">
        <f t="shared" si="25"/>
        <v xml:space="preserve"> </v>
      </c>
      <c r="G218" s="90" t="str">
        <f t="shared" si="24"/>
        <v xml:space="preserve"> </v>
      </c>
      <c r="H218" s="90" t="str">
        <f t="shared" si="26"/>
        <v xml:space="preserve"> </v>
      </c>
      <c r="I218" s="90" t="str">
        <f t="shared" si="27"/>
        <v xml:space="preserve"> </v>
      </c>
      <c r="J218" s="90" t="str">
        <f t="shared" si="28"/>
        <v xml:space="preserve"> </v>
      </c>
      <c r="K218" s="90" t="str">
        <f t="shared" si="31"/>
        <v/>
      </c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90"/>
      <c r="X218" s="90"/>
    </row>
    <row r="219" spans="1:24" x14ac:dyDescent="0.25">
      <c r="A219" s="90"/>
      <c r="B219" s="90" t="str">
        <f>Data!V216</f>
        <v>MISSING</v>
      </c>
      <c r="C219" s="90" t="str">
        <f>Data!AN216</f>
        <v>MISSING</v>
      </c>
      <c r="D219" s="107" t="str">
        <f t="shared" si="29"/>
        <v>no</v>
      </c>
      <c r="E219" s="90" t="str">
        <f t="shared" si="30"/>
        <v xml:space="preserve"> </v>
      </c>
      <c r="F219" s="90" t="str">
        <f t="shared" si="25"/>
        <v xml:space="preserve"> </v>
      </c>
      <c r="G219" s="90" t="str">
        <f t="shared" si="24"/>
        <v xml:space="preserve"> </v>
      </c>
      <c r="H219" s="90" t="str">
        <f t="shared" si="26"/>
        <v xml:space="preserve"> </v>
      </c>
      <c r="I219" s="90" t="str">
        <f t="shared" si="27"/>
        <v xml:space="preserve"> </v>
      </c>
      <c r="J219" s="90" t="str">
        <f t="shared" si="28"/>
        <v xml:space="preserve"> </v>
      </c>
      <c r="K219" s="90" t="str">
        <f t="shared" si="31"/>
        <v/>
      </c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90"/>
      <c r="X219" s="90"/>
    </row>
    <row r="220" spans="1:24" x14ac:dyDescent="0.25">
      <c r="A220" s="90"/>
      <c r="B220" s="90" t="str">
        <f>Data!V217</f>
        <v>MISSING</v>
      </c>
      <c r="C220" s="90" t="str">
        <f>Data!AN217</f>
        <v>MISSING</v>
      </c>
      <c r="D220" s="107" t="str">
        <f t="shared" si="29"/>
        <v>no</v>
      </c>
      <c r="E220" s="90" t="str">
        <f t="shared" si="30"/>
        <v xml:space="preserve"> </v>
      </c>
      <c r="F220" s="90" t="str">
        <f t="shared" si="25"/>
        <v xml:space="preserve"> </v>
      </c>
      <c r="G220" s="90" t="str">
        <f t="shared" si="24"/>
        <v xml:space="preserve"> </v>
      </c>
      <c r="H220" s="90" t="str">
        <f t="shared" si="26"/>
        <v xml:space="preserve"> </v>
      </c>
      <c r="I220" s="90" t="str">
        <f t="shared" si="27"/>
        <v xml:space="preserve"> </v>
      </c>
      <c r="J220" s="90" t="str">
        <f t="shared" si="28"/>
        <v xml:space="preserve"> </v>
      </c>
      <c r="K220" s="90" t="str">
        <f t="shared" si="31"/>
        <v/>
      </c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90"/>
      <c r="X220" s="90"/>
    </row>
    <row r="221" spans="1:24" x14ac:dyDescent="0.25">
      <c r="A221" s="90"/>
      <c r="B221" s="90" t="str">
        <f>Data!V218</f>
        <v>MISSING</v>
      </c>
      <c r="C221" s="90" t="str">
        <f>Data!AN218</f>
        <v>MISSING</v>
      </c>
      <c r="D221" s="107" t="str">
        <f t="shared" si="29"/>
        <v>no</v>
      </c>
      <c r="E221" s="90" t="str">
        <f t="shared" si="30"/>
        <v xml:space="preserve"> </v>
      </c>
      <c r="F221" s="90" t="str">
        <f t="shared" si="25"/>
        <v xml:space="preserve"> </v>
      </c>
      <c r="G221" s="90" t="str">
        <f t="shared" si="24"/>
        <v xml:space="preserve"> </v>
      </c>
      <c r="H221" s="90" t="str">
        <f t="shared" si="26"/>
        <v xml:space="preserve"> </v>
      </c>
      <c r="I221" s="90" t="str">
        <f t="shared" si="27"/>
        <v xml:space="preserve"> </v>
      </c>
      <c r="J221" s="90" t="str">
        <f t="shared" si="28"/>
        <v xml:space="preserve"> </v>
      </c>
      <c r="K221" s="90" t="str">
        <f t="shared" si="31"/>
        <v/>
      </c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90"/>
      <c r="X221" s="90"/>
    </row>
    <row r="222" spans="1:24" x14ac:dyDescent="0.25">
      <c r="A222" s="90"/>
      <c r="B222" s="90" t="str">
        <f>Data!V219</f>
        <v>MISSING</v>
      </c>
      <c r="C222" s="90" t="str">
        <f>Data!AN219</f>
        <v>MISSING</v>
      </c>
      <c r="D222" s="107" t="str">
        <f t="shared" si="29"/>
        <v>no</v>
      </c>
      <c r="E222" s="90" t="str">
        <f t="shared" si="30"/>
        <v xml:space="preserve"> </v>
      </c>
      <c r="F222" s="90" t="str">
        <f t="shared" si="25"/>
        <v xml:space="preserve"> </v>
      </c>
      <c r="G222" s="90" t="str">
        <f t="shared" si="24"/>
        <v xml:space="preserve"> </v>
      </c>
      <c r="H222" s="90" t="str">
        <f t="shared" si="26"/>
        <v xml:space="preserve"> </v>
      </c>
      <c r="I222" s="90" t="str">
        <f t="shared" si="27"/>
        <v xml:space="preserve"> </v>
      </c>
      <c r="J222" s="90" t="str">
        <f t="shared" si="28"/>
        <v xml:space="preserve"> </v>
      </c>
      <c r="K222" s="90" t="str">
        <f t="shared" si="31"/>
        <v/>
      </c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90"/>
      <c r="X222" s="90"/>
    </row>
    <row r="223" spans="1:24" x14ac:dyDescent="0.25">
      <c r="A223" s="90"/>
      <c r="B223" s="90" t="str">
        <f>Data!V220</f>
        <v>MISSING</v>
      </c>
      <c r="C223" s="90" t="str">
        <f>Data!AN220</f>
        <v>MISSING</v>
      </c>
      <c r="D223" s="107" t="str">
        <f t="shared" si="29"/>
        <v>no</v>
      </c>
      <c r="E223" s="90" t="str">
        <f t="shared" si="30"/>
        <v xml:space="preserve"> </v>
      </c>
      <c r="F223" s="90" t="str">
        <f t="shared" si="25"/>
        <v xml:space="preserve"> </v>
      </c>
      <c r="G223" s="90" t="str">
        <f t="shared" si="24"/>
        <v xml:space="preserve"> </v>
      </c>
      <c r="H223" s="90" t="str">
        <f t="shared" si="26"/>
        <v xml:space="preserve"> </v>
      </c>
      <c r="I223" s="90" t="str">
        <f t="shared" si="27"/>
        <v xml:space="preserve"> </v>
      </c>
      <c r="J223" s="90" t="str">
        <f t="shared" si="28"/>
        <v xml:space="preserve"> </v>
      </c>
      <c r="K223" s="90" t="str">
        <f t="shared" si="31"/>
        <v/>
      </c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90"/>
      <c r="X223" s="90"/>
    </row>
    <row r="224" spans="1:24" x14ac:dyDescent="0.25">
      <c r="A224" s="90"/>
      <c r="B224" s="90" t="str">
        <f>Data!V221</f>
        <v>MISSING</v>
      </c>
      <c r="C224" s="90" t="str">
        <f>Data!AN221</f>
        <v>MISSING</v>
      </c>
      <c r="D224" s="107" t="str">
        <f t="shared" si="29"/>
        <v>no</v>
      </c>
      <c r="E224" s="90" t="str">
        <f t="shared" si="30"/>
        <v xml:space="preserve"> </v>
      </c>
      <c r="F224" s="90" t="str">
        <f t="shared" si="25"/>
        <v xml:space="preserve"> </v>
      </c>
      <c r="G224" s="90" t="str">
        <f t="shared" si="24"/>
        <v xml:space="preserve"> </v>
      </c>
      <c r="H224" s="90" t="str">
        <f t="shared" si="26"/>
        <v xml:space="preserve"> </v>
      </c>
      <c r="I224" s="90" t="str">
        <f t="shared" si="27"/>
        <v xml:space="preserve"> </v>
      </c>
      <c r="J224" s="90" t="str">
        <f t="shared" si="28"/>
        <v xml:space="preserve"> </v>
      </c>
      <c r="K224" s="90" t="str">
        <f t="shared" si="31"/>
        <v/>
      </c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90"/>
      <c r="X224" s="90"/>
    </row>
    <row r="225" spans="1:24" x14ac:dyDescent="0.25">
      <c r="A225" s="90"/>
      <c r="B225" s="90" t="str">
        <f>Data!V222</f>
        <v>MISSING</v>
      </c>
      <c r="C225" s="90" t="str">
        <f>Data!AN222</f>
        <v>MISSING</v>
      </c>
      <c r="D225" s="107" t="str">
        <f t="shared" si="29"/>
        <v>no</v>
      </c>
      <c r="E225" s="90" t="str">
        <f t="shared" si="30"/>
        <v xml:space="preserve"> </v>
      </c>
      <c r="F225" s="90" t="str">
        <f t="shared" si="25"/>
        <v xml:space="preserve"> </v>
      </c>
      <c r="G225" s="90" t="str">
        <f t="shared" si="24"/>
        <v xml:space="preserve"> </v>
      </c>
      <c r="H225" s="90" t="str">
        <f t="shared" si="26"/>
        <v xml:space="preserve"> </v>
      </c>
      <c r="I225" s="90" t="str">
        <f t="shared" si="27"/>
        <v xml:space="preserve"> </v>
      </c>
      <c r="J225" s="90" t="str">
        <f t="shared" si="28"/>
        <v xml:space="preserve"> </v>
      </c>
      <c r="K225" s="90" t="str">
        <f t="shared" si="31"/>
        <v/>
      </c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90"/>
      <c r="X225" s="90"/>
    </row>
    <row r="226" spans="1:24" x14ac:dyDescent="0.25">
      <c r="A226" s="90"/>
      <c r="B226" s="90" t="str">
        <f>Data!V223</f>
        <v>MISSING</v>
      </c>
      <c r="C226" s="90" t="str">
        <f>Data!AN223</f>
        <v>MISSING</v>
      </c>
      <c r="D226" s="107" t="str">
        <f t="shared" si="29"/>
        <v>no</v>
      </c>
      <c r="E226" s="90" t="str">
        <f t="shared" si="30"/>
        <v xml:space="preserve"> </v>
      </c>
      <c r="F226" s="90" t="str">
        <f t="shared" si="25"/>
        <v xml:space="preserve"> </v>
      </c>
      <c r="G226" s="90" t="str">
        <f t="shared" si="24"/>
        <v xml:space="preserve"> </v>
      </c>
      <c r="H226" s="90" t="str">
        <f t="shared" si="26"/>
        <v xml:space="preserve"> </v>
      </c>
      <c r="I226" s="90" t="str">
        <f t="shared" si="27"/>
        <v xml:space="preserve"> </v>
      </c>
      <c r="J226" s="90" t="str">
        <f t="shared" si="28"/>
        <v xml:space="preserve"> </v>
      </c>
      <c r="K226" s="90" t="str">
        <f t="shared" si="31"/>
        <v/>
      </c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90"/>
      <c r="X226" s="90"/>
    </row>
    <row r="227" spans="1:24" x14ac:dyDescent="0.25">
      <c r="A227" s="90"/>
      <c r="B227" s="90" t="str">
        <f>Data!V224</f>
        <v>MISSING</v>
      </c>
      <c r="C227" s="90" t="str">
        <f>Data!AN224</f>
        <v>MISSING</v>
      </c>
      <c r="D227" s="107" t="str">
        <f t="shared" si="29"/>
        <v>no</v>
      </c>
      <c r="E227" s="90" t="str">
        <f t="shared" si="30"/>
        <v xml:space="preserve"> </v>
      </c>
      <c r="F227" s="90" t="str">
        <f t="shared" si="25"/>
        <v xml:space="preserve"> </v>
      </c>
      <c r="G227" s="90" t="str">
        <f t="shared" si="24"/>
        <v xml:space="preserve"> </v>
      </c>
      <c r="H227" s="90" t="str">
        <f t="shared" si="26"/>
        <v xml:space="preserve"> </v>
      </c>
      <c r="I227" s="90" t="str">
        <f t="shared" si="27"/>
        <v xml:space="preserve"> </v>
      </c>
      <c r="J227" s="90" t="str">
        <f t="shared" si="28"/>
        <v xml:space="preserve"> </v>
      </c>
      <c r="K227" s="90" t="str">
        <f t="shared" si="31"/>
        <v/>
      </c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90"/>
      <c r="X227" s="90"/>
    </row>
    <row r="228" spans="1:24" x14ac:dyDescent="0.25">
      <c r="A228" s="90"/>
      <c r="B228" s="90" t="str">
        <f>Data!V225</f>
        <v>MISSING</v>
      </c>
      <c r="C228" s="90" t="str">
        <f>Data!AN225</f>
        <v>MISSING</v>
      </c>
      <c r="D228" s="107" t="str">
        <f t="shared" si="29"/>
        <v>no</v>
      </c>
      <c r="E228" s="90" t="str">
        <f t="shared" si="30"/>
        <v xml:space="preserve"> </v>
      </c>
      <c r="F228" s="90" t="str">
        <f t="shared" si="25"/>
        <v xml:space="preserve"> </v>
      </c>
      <c r="G228" s="90" t="str">
        <f t="shared" si="24"/>
        <v xml:space="preserve"> </v>
      </c>
      <c r="H228" s="90" t="str">
        <f t="shared" si="26"/>
        <v xml:space="preserve"> </v>
      </c>
      <c r="I228" s="90" t="str">
        <f t="shared" si="27"/>
        <v xml:space="preserve"> </v>
      </c>
      <c r="J228" s="90" t="str">
        <f t="shared" si="28"/>
        <v xml:space="preserve"> </v>
      </c>
      <c r="K228" s="90" t="str">
        <f t="shared" si="31"/>
        <v/>
      </c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90"/>
      <c r="X228" s="90"/>
    </row>
    <row r="229" spans="1:24" x14ac:dyDescent="0.25">
      <c r="A229" s="90"/>
      <c r="B229" s="90" t="str">
        <f>Data!V226</f>
        <v>MISSING</v>
      </c>
      <c r="C229" s="90" t="str">
        <f>Data!AN226</f>
        <v>MISSING</v>
      </c>
      <c r="D229" s="107" t="str">
        <f t="shared" si="29"/>
        <v>no</v>
      </c>
      <c r="E229" s="90" t="str">
        <f t="shared" si="30"/>
        <v xml:space="preserve"> </v>
      </c>
      <c r="F229" s="90" t="str">
        <f t="shared" si="25"/>
        <v xml:space="preserve"> </v>
      </c>
      <c r="G229" s="90" t="str">
        <f t="shared" si="24"/>
        <v xml:space="preserve"> </v>
      </c>
      <c r="H229" s="90" t="str">
        <f t="shared" si="26"/>
        <v xml:space="preserve"> </v>
      </c>
      <c r="I229" s="90" t="str">
        <f t="shared" si="27"/>
        <v xml:space="preserve"> </v>
      </c>
      <c r="J229" s="90" t="str">
        <f t="shared" si="28"/>
        <v xml:space="preserve"> </v>
      </c>
      <c r="K229" s="90" t="str">
        <f t="shared" si="31"/>
        <v/>
      </c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90"/>
      <c r="X229" s="90"/>
    </row>
    <row r="230" spans="1:24" x14ac:dyDescent="0.25">
      <c r="A230" s="90"/>
      <c r="B230" s="90" t="str">
        <f>Data!V227</f>
        <v>MISSING</v>
      </c>
      <c r="C230" s="90" t="str">
        <f>Data!AN227</f>
        <v>MISSING</v>
      </c>
      <c r="D230" s="107" t="str">
        <f t="shared" si="29"/>
        <v>no</v>
      </c>
      <c r="E230" s="90" t="str">
        <f t="shared" si="30"/>
        <v xml:space="preserve"> </v>
      </c>
      <c r="F230" s="90" t="str">
        <f t="shared" si="25"/>
        <v xml:space="preserve"> </v>
      </c>
      <c r="G230" s="90" t="str">
        <f t="shared" si="24"/>
        <v xml:space="preserve"> </v>
      </c>
      <c r="H230" s="90" t="str">
        <f t="shared" si="26"/>
        <v xml:space="preserve"> </v>
      </c>
      <c r="I230" s="90" t="str">
        <f t="shared" si="27"/>
        <v xml:space="preserve"> </v>
      </c>
      <c r="J230" s="90" t="str">
        <f t="shared" si="28"/>
        <v xml:space="preserve"> </v>
      </c>
      <c r="K230" s="90" t="str">
        <f t="shared" si="31"/>
        <v/>
      </c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90"/>
      <c r="X230" s="90"/>
    </row>
    <row r="231" spans="1:24" x14ac:dyDescent="0.25">
      <c r="A231" s="90"/>
      <c r="B231" s="90" t="str">
        <f>Data!V228</f>
        <v>MISSING</v>
      </c>
      <c r="C231" s="90" t="str">
        <f>Data!AN228</f>
        <v>MISSING</v>
      </c>
      <c r="D231" s="107" t="str">
        <f t="shared" si="29"/>
        <v>no</v>
      </c>
      <c r="E231" s="90" t="str">
        <f t="shared" si="30"/>
        <v xml:space="preserve"> </v>
      </c>
      <c r="F231" s="90" t="str">
        <f t="shared" si="25"/>
        <v xml:space="preserve"> </v>
      </c>
      <c r="G231" s="90" t="str">
        <f t="shared" si="24"/>
        <v xml:space="preserve"> </v>
      </c>
      <c r="H231" s="90" t="str">
        <f t="shared" si="26"/>
        <v xml:space="preserve"> </v>
      </c>
      <c r="I231" s="90" t="str">
        <f t="shared" si="27"/>
        <v xml:space="preserve"> </v>
      </c>
      <c r="J231" s="90" t="str">
        <f t="shared" si="28"/>
        <v xml:space="preserve"> </v>
      </c>
      <c r="K231" s="90" t="str">
        <f t="shared" si="31"/>
        <v/>
      </c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90"/>
      <c r="X231" s="90"/>
    </row>
    <row r="232" spans="1:24" x14ac:dyDescent="0.25">
      <c r="A232" s="90"/>
      <c r="B232" s="90" t="str">
        <f>Data!V229</f>
        <v>MISSING</v>
      </c>
      <c r="C232" s="90" t="str">
        <f>Data!AN229</f>
        <v>MISSING</v>
      </c>
      <c r="D232" s="107" t="str">
        <f t="shared" si="29"/>
        <v>no</v>
      </c>
      <c r="E232" s="90" t="str">
        <f t="shared" si="30"/>
        <v xml:space="preserve"> </v>
      </c>
      <c r="F232" s="90" t="str">
        <f t="shared" si="25"/>
        <v xml:space="preserve"> </v>
      </c>
      <c r="G232" s="90" t="str">
        <f t="shared" si="24"/>
        <v xml:space="preserve"> </v>
      </c>
      <c r="H232" s="90" t="str">
        <f t="shared" si="26"/>
        <v xml:space="preserve"> </v>
      </c>
      <c r="I232" s="90" t="str">
        <f t="shared" si="27"/>
        <v xml:space="preserve"> </v>
      </c>
      <c r="J232" s="90" t="str">
        <f t="shared" si="28"/>
        <v xml:space="preserve"> </v>
      </c>
      <c r="K232" s="90" t="str">
        <f t="shared" si="31"/>
        <v/>
      </c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90"/>
      <c r="X232" s="90"/>
    </row>
    <row r="233" spans="1:24" x14ac:dyDescent="0.25">
      <c r="A233" s="90"/>
      <c r="B233" s="90" t="str">
        <f>Data!V230</f>
        <v>MISSING</v>
      </c>
      <c r="C233" s="90" t="str">
        <f>Data!AN230</f>
        <v>MISSING</v>
      </c>
      <c r="D233" s="107" t="str">
        <f t="shared" si="29"/>
        <v>no</v>
      </c>
      <c r="E233" s="90" t="str">
        <f t="shared" si="30"/>
        <v xml:space="preserve"> </v>
      </c>
      <c r="F233" s="90" t="str">
        <f t="shared" si="25"/>
        <v xml:space="preserve"> </v>
      </c>
      <c r="G233" s="90" t="str">
        <f t="shared" si="24"/>
        <v xml:space="preserve"> </v>
      </c>
      <c r="H233" s="90" t="str">
        <f t="shared" si="26"/>
        <v xml:space="preserve"> </v>
      </c>
      <c r="I233" s="90" t="str">
        <f t="shared" si="27"/>
        <v xml:space="preserve"> </v>
      </c>
      <c r="J233" s="90" t="str">
        <f t="shared" si="28"/>
        <v xml:space="preserve"> </v>
      </c>
      <c r="K233" s="90" t="str">
        <f t="shared" si="31"/>
        <v/>
      </c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90"/>
      <c r="X233" s="90"/>
    </row>
    <row r="234" spans="1:24" x14ac:dyDescent="0.25">
      <c r="A234" s="90"/>
      <c r="B234" s="90" t="str">
        <f>Data!V231</f>
        <v>MISSING</v>
      </c>
      <c r="C234" s="90" t="str">
        <f>Data!AN231</f>
        <v>MISSING</v>
      </c>
      <c r="D234" s="107" t="str">
        <f t="shared" si="29"/>
        <v>no</v>
      </c>
      <c r="E234" s="90" t="str">
        <f t="shared" si="30"/>
        <v xml:space="preserve"> </v>
      </c>
      <c r="F234" s="90" t="str">
        <f t="shared" si="25"/>
        <v xml:space="preserve"> </v>
      </c>
      <c r="G234" s="90" t="str">
        <f t="shared" si="24"/>
        <v xml:space="preserve"> </v>
      </c>
      <c r="H234" s="90" t="str">
        <f t="shared" si="26"/>
        <v xml:space="preserve"> </v>
      </c>
      <c r="I234" s="90" t="str">
        <f t="shared" si="27"/>
        <v xml:space="preserve"> </v>
      </c>
      <c r="J234" s="90" t="str">
        <f t="shared" si="28"/>
        <v xml:space="preserve"> </v>
      </c>
      <c r="K234" s="90" t="str">
        <f t="shared" si="31"/>
        <v/>
      </c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90"/>
      <c r="X234" s="90"/>
    </row>
    <row r="235" spans="1:24" x14ac:dyDescent="0.25">
      <c r="A235" s="90"/>
      <c r="B235" s="90" t="str">
        <f>Data!V232</f>
        <v>MISSING</v>
      </c>
      <c r="C235" s="90" t="str">
        <f>Data!AN232</f>
        <v>MISSING</v>
      </c>
      <c r="D235" s="107" t="str">
        <f t="shared" si="29"/>
        <v>no</v>
      </c>
      <c r="E235" s="90" t="str">
        <f t="shared" si="30"/>
        <v xml:space="preserve"> </v>
      </c>
      <c r="F235" s="90" t="str">
        <f t="shared" si="25"/>
        <v xml:space="preserve"> </v>
      </c>
      <c r="G235" s="90" t="str">
        <f t="shared" si="24"/>
        <v xml:space="preserve"> </v>
      </c>
      <c r="H235" s="90" t="str">
        <f t="shared" si="26"/>
        <v xml:space="preserve"> </v>
      </c>
      <c r="I235" s="90" t="str">
        <f t="shared" si="27"/>
        <v xml:space="preserve"> </v>
      </c>
      <c r="J235" s="90" t="str">
        <f t="shared" si="28"/>
        <v xml:space="preserve"> </v>
      </c>
      <c r="K235" s="90" t="str">
        <f t="shared" si="31"/>
        <v/>
      </c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90"/>
      <c r="X235" s="90"/>
    </row>
    <row r="236" spans="1:24" x14ac:dyDescent="0.25">
      <c r="A236" s="90"/>
      <c r="B236" s="90" t="str">
        <f>Data!V233</f>
        <v>MISSING</v>
      </c>
      <c r="C236" s="90" t="str">
        <f>Data!AN233</f>
        <v>MISSING</v>
      </c>
      <c r="D236" s="107" t="str">
        <f t="shared" si="29"/>
        <v>no</v>
      </c>
      <c r="E236" s="90" t="str">
        <f t="shared" si="30"/>
        <v xml:space="preserve"> </v>
      </c>
      <c r="F236" s="90" t="str">
        <f t="shared" si="25"/>
        <v xml:space="preserve"> </v>
      </c>
      <c r="G236" s="90" t="str">
        <f t="shared" si="24"/>
        <v xml:space="preserve"> </v>
      </c>
      <c r="H236" s="90" t="str">
        <f t="shared" si="26"/>
        <v xml:space="preserve"> </v>
      </c>
      <c r="I236" s="90" t="str">
        <f t="shared" si="27"/>
        <v xml:space="preserve"> </v>
      </c>
      <c r="J236" s="90" t="str">
        <f t="shared" si="28"/>
        <v xml:space="preserve"> </v>
      </c>
      <c r="K236" s="90" t="str">
        <f t="shared" si="31"/>
        <v/>
      </c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90"/>
      <c r="X236" s="90"/>
    </row>
    <row r="237" spans="1:24" x14ac:dyDescent="0.25">
      <c r="A237" s="90"/>
      <c r="B237" s="90" t="str">
        <f>Data!V234</f>
        <v>MISSING</v>
      </c>
      <c r="C237" s="90" t="str">
        <f>Data!AN234</f>
        <v>MISSING</v>
      </c>
      <c r="D237" s="107" t="str">
        <f t="shared" si="29"/>
        <v>no</v>
      </c>
      <c r="E237" s="90" t="str">
        <f t="shared" si="30"/>
        <v xml:space="preserve"> </v>
      </c>
      <c r="F237" s="90" t="str">
        <f t="shared" si="25"/>
        <v xml:space="preserve"> </v>
      </c>
      <c r="G237" s="90" t="str">
        <f t="shared" si="24"/>
        <v xml:space="preserve"> </v>
      </c>
      <c r="H237" s="90" t="str">
        <f t="shared" si="26"/>
        <v xml:space="preserve"> </v>
      </c>
      <c r="I237" s="90" t="str">
        <f t="shared" si="27"/>
        <v xml:space="preserve"> </v>
      </c>
      <c r="J237" s="90" t="str">
        <f t="shared" si="28"/>
        <v xml:space="preserve"> </v>
      </c>
      <c r="K237" s="90" t="str">
        <f t="shared" si="31"/>
        <v/>
      </c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90"/>
      <c r="X237" s="90"/>
    </row>
    <row r="238" spans="1:24" x14ac:dyDescent="0.25">
      <c r="A238" s="90"/>
      <c r="B238" s="90" t="str">
        <f>Data!V235</f>
        <v>MISSING</v>
      </c>
      <c r="C238" s="90" t="str">
        <f>Data!AN235</f>
        <v>MISSING</v>
      </c>
      <c r="D238" s="107" t="str">
        <f t="shared" si="29"/>
        <v>no</v>
      </c>
      <c r="E238" s="90" t="str">
        <f t="shared" si="30"/>
        <v xml:space="preserve"> </v>
      </c>
      <c r="F238" s="90" t="str">
        <f t="shared" si="25"/>
        <v xml:space="preserve"> </v>
      </c>
      <c r="G238" s="90" t="str">
        <f t="shared" si="24"/>
        <v xml:space="preserve"> </v>
      </c>
      <c r="H238" s="90" t="str">
        <f t="shared" si="26"/>
        <v xml:space="preserve"> </v>
      </c>
      <c r="I238" s="90" t="str">
        <f t="shared" si="27"/>
        <v xml:space="preserve"> </v>
      </c>
      <c r="J238" s="90" t="str">
        <f t="shared" si="28"/>
        <v xml:space="preserve"> </v>
      </c>
      <c r="K238" s="90" t="str">
        <f t="shared" si="31"/>
        <v/>
      </c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90"/>
      <c r="X238" s="90"/>
    </row>
    <row r="239" spans="1:24" x14ac:dyDescent="0.25">
      <c r="A239" s="90"/>
      <c r="B239" s="90" t="str">
        <f>Data!V236</f>
        <v>MISSING</v>
      </c>
      <c r="C239" s="90" t="str">
        <f>Data!AN236</f>
        <v>MISSING</v>
      </c>
      <c r="D239" s="107" t="str">
        <f t="shared" si="29"/>
        <v>no</v>
      </c>
      <c r="E239" s="90" t="str">
        <f t="shared" si="30"/>
        <v xml:space="preserve"> </v>
      </c>
      <c r="F239" s="90" t="str">
        <f t="shared" si="25"/>
        <v xml:space="preserve"> </v>
      </c>
      <c r="G239" s="90" t="str">
        <f t="shared" si="24"/>
        <v xml:space="preserve"> </v>
      </c>
      <c r="H239" s="90" t="str">
        <f t="shared" si="26"/>
        <v xml:space="preserve"> </v>
      </c>
      <c r="I239" s="90" t="str">
        <f t="shared" si="27"/>
        <v xml:space="preserve"> </v>
      </c>
      <c r="J239" s="90" t="str">
        <f t="shared" si="28"/>
        <v xml:space="preserve"> </v>
      </c>
      <c r="K239" s="90" t="str">
        <f t="shared" si="31"/>
        <v/>
      </c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90"/>
      <c r="X239" s="90"/>
    </row>
    <row r="240" spans="1:24" x14ac:dyDescent="0.25">
      <c r="A240" s="90"/>
      <c r="B240" s="90" t="str">
        <f>Data!V237</f>
        <v>MISSING</v>
      </c>
      <c r="C240" s="90" t="str">
        <f>Data!AN237</f>
        <v>MISSING</v>
      </c>
      <c r="D240" s="107" t="str">
        <f t="shared" si="29"/>
        <v>no</v>
      </c>
      <c r="E240" s="90" t="str">
        <f t="shared" si="30"/>
        <v xml:space="preserve"> </v>
      </c>
      <c r="F240" s="90" t="str">
        <f t="shared" si="25"/>
        <v xml:space="preserve"> </v>
      </c>
      <c r="G240" s="90" t="str">
        <f t="shared" ref="G240:G303" si="32">IF(D240="no"," ",_xlfn.RANK.AVG(E240,E:E,1))</f>
        <v xml:space="preserve"> </v>
      </c>
      <c r="H240" s="90" t="str">
        <f t="shared" si="26"/>
        <v xml:space="preserve"> </v>
      </c>
      <c r="I240" s="90" t="str">
        <f t="shared" si="27"/>
        <v xml:space="preserve"> </v>
      </c>
      <c r="J240" s="90" t="str">
        <f t="shared" si="28"/>
        <v xml:space="preserve"> </v>
      </c>
      <c r="K240" s="90" t="str">
        <f t="shared" si="31"/>
        <v/>
      </c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90"/>
      <c r="X240" s="90"/>
    </row>
    <row r="241" spans="1:24" x14ac:dyDescent="0.25">
      <c r="A241" s="90"/>
      <c r="B241" s="90" t="str">
        <f>Data!V238</f>
        <v>MISSING</v>
      </c>
      <c r="C241" s="90" t="str">
        <f>Data!AN238</f>
        <v>MISSING</v>
      </c>
      <c r="D241" s="107" t="str">
        <f t="shared" si="29"/>
        <v>no</v>
      </c>
      <c r="E241" s="90" t="str">
        <f t="shared" si="30"/>
        <v xml:space="preserve"> </v>
      </c>
      <c r="F241" s="90" t="str">
        <f t="shared" si="25"/>
        <v xml:space="preserve"> </v>
      </c>
      <c r="G241" s="90" t="str">
        <f t="shared" si="32"/>
        <v xml:space="preserve"> </v>
      </c>
      <c r="H241" s="90" t="str">
        <f t="shared" si="26"/>
        <v xml:space="preserve"> </v>
      </c>
      <c r="I241" s="90" t="str">
        <f t="shared" si="27"/>
        <v xml:space="preserve"> </v>
      </c>
      <c r="J241" s="90" t="str">
        <f t="shared" si="28"/>
        <v xml:space="preserve"> </v>
      </c>
      <c r="K241" s="90" t="str">
        <f t="shared" si="31"/>
        <v/>
      </c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90"/>
      <c r="X241" s="90"/>
    </row>
    <row r="242" spans="1:24" x14ac:dyDescent="0.25">
      <c r="A242" s="90"/>
      <c r="B242" s="90" t="str">
        <f>Data!V239</f>
        <v>MISSING</v>
      </c>
      <c r="C242" s="90" t="str">
        <f>Data!AN239</f>
        <v>MISSING</v>
      </c>
      <c r="D242" s="107" t="str">
        <f t="shared" si="29"/>
        <v>no</v>
      </c>
      <c r="E242" s="90" t="str">
        <f t="shared" si="30"/>
        <v xml:space="preserve"> </v>
      </c>
      <c r="F242" s="90" t="str">
        <f t="shared" si="25"/>
        <v xml:space="preserve"> </v>
      </c>
      <c r="G242" s="90" t="str">
        <f t="shared" si="32"/>
        <v xml:space="preserve"> </v>
      </c>
      <c r="H242" s="90" t="str">
        <f t="shared" si="26"/>
        <v xml:space="preserve"> </v>
      </c>
      <c r="I242" s="90" t="str">
        <f t="shared" si="27"/>
        <v xml:space="preserve"> </v>
      </c>
      <c r="J242" s="90" t="str">
        <f t="shared" si="28"/>
        <v xml:space="preserve"> </v>
      </c>
      <c r="K242" s="90" t="str">
        <f t="shared" si="31"/>
        <v/>
      </c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90"/>
      <c r="X242" s="90"/>
    </row>
    <row r="243" spans="1:24" x14ac:dyDescent="0.25">
      <c r="A243" s="90"/>
      <c r="B243" s="90" t="str">
        <f>Data!V240</f>
        <v>MISSING</v>
      </c>
      <c r="C243" s="90" t="str">
        <f>Data!AN240</f>
        <v>MISSING</v>
      </c>
      <c r="D243" s="107" t="str">
        <f t="shared" si="29"/>
        <v>no</v>
      </c>
      <c r="E243" s="90" t="str">
        <f t="shared" si="30"/>
        <v xml:space="preserve"> </v>
      </c>
      <c r="F243" s="90" t="str">
        <f t="shared" si="25"/>
        <v xml:space="preserve"> </v>
      </c>
      <c r="G243" s="90" t="str">
        <f t="shared" si="32"/>
        <v xml:space="preserve"> </v>
      </c>
      <c r="H243" s="90" t="str">
        <f t="shared" si="26"/>
        <v xml:space="preserve"> </v>
      </c>
      <c r="I243" s="90" t="str">
        <f t="shared" si="27"/>
        <v xml:space="preserve"> </v>
      </c>
      <c r="J243" s="90" t="str">
        <f t="shared" si="28"/>
        <v xml:space="preserve"> </v>
      </c>
      <c r="K243" s="90" t="str">
        <f t="shared" si="31"/>
        <v/>
      </c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90"/>
      <c r="X243" s="90"/>
    </row>
    <row r="244" spans="1:24" x14ac:dyDescent="0.25">
      <c r="A244" s="90"/>
      <c r="B244" s="90" t="str">
        <f>Data!V241</f>
        <v>MISSING</v>
      </c>
      <c r="C244" s="90" t="str">
        <f>Data!AN241</f>
        <v>MISSING</v>
      </c>
      <c r="D244" s="107" t="str">
        <f t="shared" si="29"/>
        <v>no</v>
      </c>
      <c r="E244" s="90" t="str">
        <f t="shared" si="30"/>
        <v xml:space="preserve"> </v>
      </c>
      <c r="F244" s="90" t="str">
        <f t="shared" si="25"/>
        <v xml:space="preserve"> </v>
      </c>
      <c r="G244" s="90" t="str">
        <f t="shared" si="32"/>
        <v xml:space="preserve"> </v>
      </c>
      <c r="H244" s="90" t="str">
        <f t="shared" si="26"/>
        <v xml:space="preserve"> </v>
      </c>
      <c r="I244" s="90" t="str">
        <f t="shared" si="27"/>
        <v xml:space="preserve"> </v>
      </c>
      <c r="J244" s="90" t="str">
        <f t="shared" si="28"/>
        <v xml:space="preserve"> </v>
      </c>
      <c r="K244" s="90" t="str">
        <f t="shared" si="31"/>
        <v/>
      </c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90"/>
      <c r="X244" s="90"/>
    </row>
    <row r="245" spans="1:24" x14ac:dyDescent="0.25">
      <c r="A245" s="90"/>
      <c r="B245" s="90" t="str">
        <f>Data!V242</f>
        <v>MISSING</v>
      </c>
      <c r="C245" s="90" t="str">
        <f>Data!AN242</f>
        <v>MISSING</v>
      </c>
      <c r="D245" s="107" t="str">
        <f t="shared" si="29"/>
        <v>no</v>
      </c>
      <c r="E245" s="90" t="str">
        <f t="shared" si="30"/>
        <v xml:space="preserve"> </v>
      </c>
      <c r="F245" s="90" t="str">
        <f t="shared" si="25"/>
        <v xml:space="preserve"> </v>
      </c>
      <c r="G245" s="90" t="str">
        <f t="shared" si="32"/>
        <v xml:space="preserve"> </v>
      </c>
      <c r="H245" s="90" t="str">
        <f t="shared" si="26"/>
        <v xml:space="preserve"> </v>
      </c>
      <c r="I245" s="90" t="str">
        <f t="shared" si="27"/>
        <v xml:space="preserve"> </v>
      </c>
      <c r="J245" s="90" t="str">
        <f t="shared" si="28"/>
        <v xml:space="preserve"> </v>
      </c>
      <c r="K245" s="90" t="str">
        <f t="shared" si="31"/>
        <v/>
      </c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90"/>
      <c r="X245" s="90"/>
    </row>
    <row r="246" spans="1:24" x14ac:dyDescent="0.25">
      <c r="A246" s="90"/>
      <c r="B246" s="90" t="str">
        <f>Data!V243</f>
        <v>MISSING</v>
      </c>
      <c r="C246" s="90" t="str">
        <f>Data!AN243</f>
        <v>MISSING</v>
      </c>
      <c r="D246" s="107" t="str">
        <f t="shared" si="29"/>
        <v>no</v>
      </c>
      <c r="E246" s="90" t="str">
        <f t="shared" si="30"/>
        <v xml:space="preserve"> </v>
      </c>
      <c r="F246" s="90" t="str">
        <f t="shared" si="25"/>
        <v xml:space="preserve"> </v>
      </c>
      <c r="G246" s="90" t="str">
        <f t="shared" si="32"/>
        <v xml:space="preserve"> </v>
      </c>
      <c r="H246" s="90" t="str">
        <f t="shared" si="26"/>
        <v xml:space="preserve"> </v>
      </c>
      <c r="I246" s="90" t="str">
        <f t="shared" si="27"/>
        <v xml:space="preserve"> </v>
      </c>
      <c r="J246" s="90" t="str">
        <f t="shared" si="28"/>
        <v xml:space="preserve"> </v>
      </c>
      <c r="K246" s="90" t="str">
        <f t="shared" si="31"/>
        <v/>
      </c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90"/>
      <c r="X246" s="90"/>
    </row>
    <row r="247" spans="1:24" x14ac:dyDescent="0.25">
      <c r="A247" s="90"/>
      <c r="B247" s="90" t="str">
        <f>Data!V244</f>
        <v>MISSING</v>
      </c>
      <c r="C247" s="90" t="str">
        <f>Data!AN244</f>
        <v>MISSING</v>
      </c>
      <c r="D247" s="107" t="str">
        <f t="shared" si="29"/>
        <v>no</v>
      </c>
      <c r="E247" s="90" t="str">
        <f t="shared" si="30"/>
        <v xml:space="preserve"> </v>
      </c>
      <c r="F247" s="90" t="str">
        <f t="shared" si="25"/>
        <v xml:space="preserve"> </v>
      </c>
      <c r="G247" s="90" t="str">
        <f t="shared" si="32"/>
        <v xml:space="preserve"> </v>
      </c>
      <c r="H247" s="90" t="str">
        <f t="shared" si="26"/>
        <v xml:space="preserve"> </v>
      </c>
      <c r="I247" s="90" t="str">
        <f t="shared" si="27"/>
        <v xml:space="preserve"> </v>
      </c>
      <c r="J247" s="90" t="str">
        <f t="shared" si="28"/>
        <v xml:space="preserve"> </v>
      </c>
      <c r="K247" s="90" t="str">
        <f t="shared" si="31"/>
        <v/>
      </c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90"/>
      <c r="X247" s="90"/>
    </row>
    <row r="248" spans="1:24" x14ac:dyDescent="0.25">
      <c r="A248" s="90"/>
      <c r="B248" s="90" t="str">
        <f>Data!V245</f>
        <v>MISSING</v>
      </c>
      <c r="C248" s="90" t="str">
        <f>Data!AN245</f>
        <v>MISSING</v>
      </c>
      <c r="D248" s="107" t="str">
        <f t="shared" si="29"/>
        <v>no</v>
      </c>
      <c r="E248" s="90" t="str">
        <f t="shared" si="30"/>
        <v xml:space="preserve"> </v>
      </c>
      <c r="F248" s="90" t="str">
        <f t="shared" si="25"/>
        <v xml:space="preserve"> </v>
      </c>
      <c r="G248" s="90" t="str">
        <f t="shared" si="32"/>
        <v xml:space="preserve"> </v>
      </c>
      <c r="H248" s="90" t="str">
        <f t="shared" si="26"/>
        <v xml:space="preserve"> </v>
      </c>
      <c r="I248" s="90" t="str">
        <f t="shared" si="27"/>
        <v xml:space="preserve"> </v>
      </c>
      <c r="J248" s="90" t="str">
        <f t="shared" si="28"/>
        <v xml:space="preserve"> </v>
      </c>
      <c r="K248" s="90" t="str">
        <f t="shared" si="31"/>
        <v/>
      </c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90"/>
      <c r="X248" s="90"/>
    </row>
    <row r="249" spans="1:24" x14ac:dyDescent="0.25">
      <c r="A249" s="90"/>
      <c r="B249" s="90" t="str">
        <f>Data!V246</f>
        <v>MISSING</v>
      </c>
      <c r="C249" s="90" t="str">
        <f>Data!AN246</f>
        <v>MISSING</v>
      </c>
      <c r="D249" s="107" t="str">
        <f t="shared" si="29"/>
        <v>no</v>
      </c>
      <c r="E249" s="90" t="str">
        <f t="shared" si="30"/>
        <v xml:space="preserve"> </v>
      </c>
      <c r="F249" s="90" t="str">
        <f t="shared" si="25"/>
        <v xml:space="preserve"> </v>
      </c>
      <c r="G249" s="90" t="str">
        <f t="shared" si="32"/>
        <v xml:space="preserve"> </v>
      </c>
      <c r="H249" s="90" t="str">
        <f t="shared" si="26"/>
        <v xml:space="preserve"> </v>
      </c>
      <c r="I249" s="90" t="str">
        <f t="shared" si="27"/>
        <v xml:space="preserve"> </v>
      </c>
      <c r="J249" s="90" t="str">
        <f t="shared" si="28"/>
        <v xml:space="preserve"> </v>
      </c>
      <c r="K249" s="90" t="str">
        <f t="shared" si="31"/>
        <v/>
      </c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90"/>
      <c r="X249" s="90"/>
    </row>
    <row r="250" spans="1:24" x14ac:dyDescent="0.25">
      <c r="A250" s="90"/>
      <c r="B250" s="90" t="str">
        <f>Data!V247</f>
        <v>MISSING</v>
      </c>
      <c r="C250" s="90" t="str">
        <f>Data!AN247</f>
        <v>MISSING</v>
      </c>
      <c r="D250" s="107" t="str">
        <f t="shared" si="29"/>
        <v>no</v>
      </c>
      <c r="E250" s="90" t="str">
        <f t="shared" si="30"/>
        <v xml:space="preserve"> </v>
      </c>
      <c r="F250" s="90" t="str">
        <f t="shared" si="25"/>
        <v xml:space="preserve"> </v>
      </c>
      <c r="G250" s="90" t="str">
        <f t="shared" si="32"/>
        <v xml:space="preserve"> </v>
      </c>
      <c r="H250" s="90" t="str">
        <f t="shared" si="26"/>
        <v xml:space="preserve"> </v>
      </c>
      <c r="I250" s="90" t="str">
        <f t="shared" si="27"/>
        <v xml:space="preserve"> </v>
      </c>
      <c r="J250" s="90" t="str">
        <f t="shared" si="28"/>
        <v xml:space="preserve"> </v>
      </c>
      <c r="K250" s="90" t="str">
        <f t="shared" si="31"/>
        <v/>
      </c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90"/>
      <c r="X250" s="90"/>
    </row>
    <row r="251" spans="1:24" x14ac:dyDescent="0.25">
      <c r="A251" s="90"/>
      <c r="B251" s="90" t="str">
        <f>Data!V248</f>
        <v>MISSING</v>
      </c>
      <c r="C251" s="90" t="str">
        <f>Data!AN248</f>
        <v>MISSING</v>
      </c>
      <c r="D251" s="107" t="str">
        <f t="shared" si="29"/>
        <v>no</v>
      </c>
      <c r="E251" s="90" t="str">
        <f t="shared" si="30"/>
        <v xml:space="preserve"> </v>
      </c>
      <c r="F251" s="90" t="str">
        <f t="shared" si="25"/>
        <v xml:space="preserve"> </v>
      </c>
      <c r="G251" s="90" t="str">
        <f t="shared" si="32"/>
        <v xml:space="preserve"> </v>
      </c>
      <c r="H251" s="90" t="str">
        <f t="shared" si="26"/>
        <v xml:space="preserve"> </v>
      </c>
      <c r="I251" s="90" t="str">
        <f t="shared" si="27"/>
        <v xml:space="preserve"> </v>
      </c>
      <c r="J251" s="90" t="str">
        <f t="shared" si="28"/>
        <v xml:space="preserve"> </v>
      </c>
      <c r="K251" s="90" t="str">
        <f t="shared" si="31"/>
        <v/>
      </c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90"/>
      <c r="X251" s="90"/>
    </row>
    <row r="252" spans="1:24" x14ac:dyDescent="0.25">
      <c r="A252" s="90"/>
      <c r="B252" s="90" t="str">
        <f>Data!V249</f>
        <v>MISSING</v>
      </c>
      <c r="C252" s="90" t="str">
        <f>Data!AN249</f>
        <v>MISSING</v>
      </c>
      <c r="D252" s="107" t="str">
        <f t="shared" si="29"/>
        <v>no</v>
      </c>
      <c r="E252" s="90" t="str">
        <f t="shared" si="30"/>
        <v xml:space="preserve"> </v>
      </c>
      <c r="F252" s="90" t="str">
        <f t="shared" si="25"/>
        <v xml:space="preserve"> </v>
      </c>
      <c r="G252" s="90" t="str">
        <f t="shared" si="32"/>
        <v xml:space="preserve"> </v>
      </c>
      <c r="H252" s="90" t="str">
        <f t="shared" si="26"/>
        <v xml:space="preserve"> </v>
      </c>
      <c r="I252" s="90" t="str">
        <f t="shared" si="27"/>
        <v xml:space="preserve"> </v>
      </c>
      <c r="J252" s="90" t="str">
        <f t="shared" si="28"/>
        <v xml:space="preserve"> </v>
      </c>
      <c r="K252" s="90" t="str">
        <f t="shared" si="31"/>
        <v/>
      </c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90"/>
      <c r="X252" s="90"/>
    </row>
    <row r="253" spans="1:24" x14ac:dyDescent="0.25">
      <c r="A253" s="90"/>
      <c r="B253" s="90" t="str">
        <f>Data!V250</f>
        <v>MISSING</v>
      </c>
      <c r="C253" s="90" t="str">
        <f>Data!AN250</f>
        <v>MISSING</v>
      </c>
      <c r="D253" s="107" t="str">
        <f t="shared" si="29"/>
        <v>no</v>
      </c>
      <c r="E253" s="90" t="str">
        <f t="shared" si="30"/>
        <v xml:space="preserve"> </v>
      </c>
      <c r="F253" s="90" t="str">
        <f t="shared" si="25"/>
        <v xml:space="preserve"> </v>
      </c>
      <c r="G253" s="90" t="str">
        <f t="shared" si="32"/>
        <v xml:space="preserve"> </v>
      </c>
      <c r="H253" s="90" t="str">
        <f t="shared" si="26"/>
        <v xml:space="preserve"> </v>
      </c>
      <c r="I253" s="90" t="str">
        <f t="shared" si="27"/>
        <v xml:space="preserve"> </v>
      </c>
      <c r="J253" s="90" t="str">
        <f t="shared" si="28"/>
        <v xml:space="preserve"> </v>
      </c>
      <c r="K253" s="90" t="str">
        <f t="shared" si="31"/>
        <v/>
      </c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90"/>
      <c r="X253" s="90"/>
    </row>
    <row r="254" spans="1:24" x14ac:dyDescent="0.25">
      <c r="A254" s="90"/>
      <c r="B254" s="90" t="str">
        <f>Data!V251</f>
        <v>MISSING</v>
      </c>
      <c r="C254" s="90" t="str">
        <f>Data!AN251</f>
        <v>MISSING</v>
      </c>
      <c r="D254" s="107" t="str">
        <f t="shared" si="29"/>
        <v>no</v>
      </c>
      <c r="E254" s="90" t="str">
        <f t="shared" si="30"/>
        <v xml:space="preserve"> </v>
      </c>
      <c r="F254" s="90" t="str">
        <f t="shared" si="25"/>
        <v xml:space="preserve"> </v>
      </c>
      <c r="G254" s="90" t="str">
        <f t="shared" si="32"/>
        <v xml:space="preserve"> </v>
      </c>
      <c r="H254" s="90" t="str">
        <f t="shared" si="26"/>
        <v xml:space="preserve"> </v>
      </c>
      <c r="I254" s="90" t="str">
        <f t="shared" si="27"/>
        <v xml:space="preserve"> </v>
      </c>
      <c r="J254" s="90" t="str">
        <f t="shared" si="28"/>
        <v xml:space="preserve"> </v>
      </c>
      <c r="K254" s="90" t="str">
        <f t="shared" si="31"/>
        <v/>
      </c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90"/>
      <c r="X254" s="90"/>
    </row>
    <row r="255" spans="1:24" x14ac:dyDescent="0.25">
      <c r="A255" s="90"/>
      <c r="B255" s="90" t="str">
        <f>Data!V252</f>
        <v>MISSING</v>
      </c>
      <c r="C255" s="90" t="str">
        <f>Data!AN252</f>
        <v>MISSING</v>
      </c>
      <c r="D255" s="107" t="str">
        <f t="shared" si="29"/>
        <v>no</v>
      </c>
      <c r="E255" s="90" t="str">
        <f t="shared" si="30"/>
        <v xml:space="preserve"> </v>
      </c>
      <c r="F255" s="90" t="str">
        <f t="shared" si="25"/>
        <v xml:space="preserve"> </v>
      </c>
      <c r="G255" s="90" t="str">
        <f t="shared" si="32"/>
        <v xml:space="preserve"> </v>
      </c>
      <c r="H255" s="90" t="str">
        <f t="shared" si="26"/>
        <v xml:space="preserve"> </v>
      </c>
      <c r="I255" s="90" t="str">
        <f t="shared" si="27"/>
        <v xml:space="preserve"> </v>
      </c>
      <c r="J255" s="90" t="str">
        <f t="shared" si="28"/>
        <v xml:space="preserve"> </v>
      </c>
      <c r="K255" s="90" t="str">
        <f t="shared" si="31"/>
        <v/>
      </c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90"/>
      <c r="X255" s="90"/>
    </row>
    <row r="256" spans="1:24" x14ac:dyDescent="0.25">
      <c r="A256" s="90"/>
      <c r="B256" s="90" t="str">
        <f>Data!V253</f>
        <v>MISSING</v>
      </c>
      <c r="C256" s="90" t="str">
        <f>Data!AN253</f>
        <v>MISSING</v>
      </c>
      <c r="D256" s="107" t="str">
        <f t="shared" si="29"/>
        <v>no</v>
      </c>
      <c r="E256" s="90" t="str">
        <f t="shared" si="30"/>
        <v xml:space="preserve"> </v>
      </c>
      <c r="F256" s="90" t="str">
        <f t="shared" si="25"/>
        <v xml:space="preserve"> </v>
      </c>
      <c r="G256" s="90" t="str">
        <f t="shared" si="32"/>
        <v xml:space="preserve"> </v>
      </c>
      <c r="H256" s="90" t="str">
        <f t="shared" si="26"/>
        <v xml:space="preserve"> </v>
      </c>
      <c r="I256" s="90" t="str">
        <f t="shared" si="27"/>
        <v xml:space="preserve"> </v>
      </c>
      <c r="J256" s="90" t="str">
        <f t="shared" si="28"/>
        <v xml:space="preserve"> </v>
      </c>
      <c r="K256" s="90" t="str">
        <f t="shared" si="31"/>
        <v/>
      </c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90"/>
      <c r="X256" s="90"/>
    </row>
    <row r="257" spans="1:24" x14ac:dyDescent="0.25">
      <c r="A257" s="90"/>
      <c r="B257" s="90" t="str">
        <f>Data!V254</f>
        <v>MISSING</v>
      </c>
      <c r="C257" s="90" t="str">
        <f>Data!AN254</f>
        <v>MISSING</v>
      </c>
      <c r="D257" s="107" t="str">
        <f t="shared" si="29"/>
        <v>no</v>
      </c>
      <c r="E257" s="90" t="str">
        <f t="shared" si="30"/>
        <v xml:space="preserve"> </v>
      </c>
      <c r="F257" s="90" t="str">
        <f t="shared" si="25"/>
        <v xml:space="preserve"> </v>
      </c>
      <c r="G257" s="90" t="str">
        <f t="shared" si="32"/>
        <v xml:space="preserve"> </v>
      </c>
      <c r="H257" s="90" t="str">
        <f t="shared" si="26"/>
        <v xml:space="preserve"> </v>
      </c>
      <c r="I257" s="90" t="str">
        <f t="shared" si="27"/>
        <v xml:space="preserve"> </v>
      </c>
      <c r="J257" s="90" t="str">
        <f t="shared" si="28"/>
        <v xml:space="preserve"> </v>
      </c>
      <c r="K257" s="90" t="str">
        <f t="shared" si="31"/>
        <v/>
      </c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90"/>
      <c r="X257" s="90"/>
    </row>
    <row r="258" spans="1:24" x14ac:dyDescent="0.25">
      <c r="A258" s="90"/>
      <c r="B258" s="90" t="str">
        <f>Data!V255</f>
        <v>MISSING</v>
      </c>
      <c r="C258" s="90" t="str">
        <f>Data!AN255</f>
        <v>MISSING</v>
      </c>
      <c r="D258" s="107" t="str">
        <f t="shared" si="29"/>
        <v>no</v>
      </c>
      <c r="E258" s="90" t="str">
        <f t="shared" si="30"/>
        <v xml:space="preserve"> </v>
      </c>
      <c r="F258" s="90" t="str">
        <f t="shared" si="25"/>
        <v xml:space="preserve"> </v>
      </c>
      <c r="G258" s="90" t="str">
        <f t="shared" si="32"/>
        <v xml:space="preserve"> </v>
      </c>
      <c r="H258" s="90" t="str">
        <f t="shared" si="26"/>
        <v xml:space="preserve"> </v>
      </c>
      <c r="I258" s="90" t="str">
        <f t="shared" si="27"/>
        <v xml:space="preserve"> </v>
      </c>
      <c r="J258" s="90" t="str">
        <f t="shared" si="28"/>
        <v xml:space="preserve"> </v>
      </c>
      <c r="K258" s="90" t="str">
        <f t="shared" si="31"/>
        <v/>
      </c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90"/>
      <c r="X258" s="90"/>
    </row>
    <row r="259" spans="1:24" x14ac:dyDescent="0.25">
      <c r="A259" s="90"/>
      <c r="B259" s="90" t="str">
        <f>Data!V256</f>
        <v>MISSING</v>
      </c>
      <c r="C259" s="90" t="str">
        <f>Data!AN256</f>
        <v>MISSING</v>
      </c>
      <c r="D259" s="107" t="str">
        <f t="shared" si="29"/>
        <v>no</v>
      </c>
      <c r="E259" s="90" t="str">
        <f t="shared" si="30"/>
        <v xml:space="preserve"> </v>
      </c>
      <c r="F259" s="90" t="str">
        <f t="shared" si="25"/>
        <v xml:space="preserve"> </v>
      </c>
      <c r="G259" s="90" t="str">
        <f t="shared" si="32"/>
        <v xml:space="preserve"> </v>
      </c>
      <c r="H259" s="90" t="str">
        <f t="shared" si="26"/>
        <v xml:space="preserve"> </v>
      </c>
      <c r="I259" s="90" t="str">
        <f t="shared" si="27"/>
        <v xml:space="preserve"> </v>
      </c>
      <c r="J259" s="90" t="str">
        <f t="shared" si="28"/>
        <v xml:space="preserve"> </v>
      </c>
      <c r="K259" s="90" t="str">
        <f t="shared" si="31"/>
        <v/>
      </c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90"/>
      <c r="X259" s="90"/>
    </row>
    <row r="260" spans="1:24" x14ac:dyDescent="0.25">
      <c r="A260" s="90"/>
      <c r="B260" s="90" t="str">
        <f>Data!V257</f>
        <v>MISSING</v>
      </c>
      <c r="C260" s="90" t="str">
        <f>Data!AN257</f>
        <v>MISSING</v>
      </c>
      <c r="D260" s="107" t="str">
        <f t="shared" si="29"/>
        <v>no</v>
      </c>
      <c r="E260" s="90" t="str">
        <f t="shared" si="30"/>
        <v xml:space="preserve"> </v>
      </c>
      <c r="F260" s="90" t="str">
        <f t="shared" si="25"/>
        <v xml:space="preserve"> </v>
      </c>
      <c r="G260" s="90" t="str">
        <f t="shared" si="32"/>
        <v xml:space="preserve"> </v>
      </c>
      <c r="H260" s="90" t="str">
        <f t="shared" si="26"/>
        <v xml:space="preserve"> </v>
      </c>
      <c r="I260" s="90" t="str">
        <f t="shared" si="27"/>
        <v xml:space="preserve"> </v>
      </c>
      <c r="J260" s="90" t="str">
        <f t="shared" si="28"/>
        <v xml:space="preserve"> </v>
      </c>
      <c r="K260" s="90" t="str">
        <f t="shared" si="31"/>
        <v/>
      </c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90"/>
      <c r="X260" s="90"/>
    </row>
    <row r="261" spans="1:24" x14ac:dyDescent="0.25">
      <c r="A261" s="90"/>
      <c r="B261" s="90" t="str">
        <f>Data!V258</f>
        <v>MISSING</v>
      </c>
      <c r="C261" s="90" t="str">
        <f>Data!AN258</f>
        <v>MISSING</v>
      </c>
      <c r="D261" s="107" t="str">
        <f t="shared" si="29"/>
        <v>no</v>
      </c>
      <c r="E261" s="90" t="str">
        <f t="shared" si="30"/>
        <v xml:space="preserve"> </v>
      </c>
      <c r="F261" s="90" t="str">
        <f t="shared" si="25"/>
        <v xml:space="preserve"> </v>
      </c>
      <c r="G261" s="90" t="str">
        <f t="shared" si="32"/>
        <v xml:space="preserve"> </v>
      </c>
      <c r="H261" s="90" t="str">
        <f t="shared" si="26"/>
        <v xml:space="preserve"> </v>
      </c>
      <c r="I261" s="90" t="str">
        <f t="shared" si="27"/>
        <v xml:space="preserve"> </v>
      </c>
      <c r="J261" s="90" t="str">
        <f t="shared" si="28"/>
        <v xml:space="preserve"> </v>
      </c>
      <c r="K261" s="90" t="str">
        <f t="shared" si="31"/>
        <v/>
      </c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90"/>
      <c r="X261" s="90"/>
    </row>
    <row r="262" spans="1:24" x14ac:dyDescent="0.25">
      <c r="A262" s="90"/>
      <c r="B262" s="90" t="str">
        <f>Data!V259</f>
        <v>MISSING</v>
      </c>
      <c r="C262" s="90" t="str">
        <f>Data!AN259</f>
        <v>MISSING</v>
      </c>
      <c r="D262" s="107" t="str">
        <f t="shared" si="29"/>
        <v>no</v>
      </c>
      <c r="E262" s="90" t="str">
        <f t="shared" si="30"/>
        <v xml:space="preserve"> </v>
      </c>
      <c r="F262" s="90" t="str">
        <f t="shared" ref="F262:F325" si="33">IF(D262="no"," ",SIGN(C262-B262))</f>
        <v xml:space="preserve"> </v>
      </c>
      <c r="G262" s="90" t="str">
        <f t="shared" si="32"/>
        <v xml:space="preserve"> </v>
      </c>
      <c r="H262" s="90" t="str">
        <f t="shared" ref="H262:H325" si="34">IF(D262="no"," ",F262*G262)</f>
        <v xml:space="preserve"> </v>
      </c>
      <c r="I262" s="90" t="str">
        <f t="shared" ref="I262:I325" si="35">IF(C262&gt;B262,G262," ")</f>
        <v xml:space="preserve"> </v>
      </c>
      <c r="J262" s="90" t="str">
        <f t="shared" ref="J262:J325" si="36">IF(C262&lt;B262,G262," ")</f>
        <v xml:space="preserve"> </v>
      </c>
      <c r="K262" s="90" t="str">
        <f t="shared" si="31"/>
        <v/>
      </c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90"/>
      <c r="X262" s="90"/>
    </row>
    <row r="263" spans="1:24" x14ac:dyDescent="0.25">
      <c r="A263" s="90"/>
      <c r="B263" s="90" t="str">
        <f>Data!V260</f>
        <v>MISSING</v>
      </c>
      <c r="C263" s="90" t="str">
        <f>Data!AN260</f>
        <v>MISSING</v>
      </c>
      <c r="D263" s="107" t="str">
        <f t="shared" ref="D263:D326" si="37">IF(OR(B263="MISSING",C263="MISSING",B263=" ",C263=" "),"no","yes")</f>
        <v>no</v>
      </c>
      <c r="E263" s="90" t="str">
        <f t="shared" ref="E263:E326" si="38">IF(D263="no"," ",ROUND(ABS(B263-C263),1))</f>
        <v xml:space="preserve"> </v>
      </c>
      <c r="F263" s="90" t="str">
        <f t="shared" si="33"/>
        <v xml:space="preserve"> </v>
      </c>
      <c r="G263" s="90" t="str">
        <f t="shared" si="32"/>
        <v xml:space="preserve"> </v>
      </c>
      <c r="H263" s="90" t="str">
        <f t="shared" si="34"/>
        <v xml:space="preserve"> </v>
      </c>
      <c r="I263" s="90" t="str">
        <f t="shared" si="35"/>
        <v xml:space="preserve"> </v>
      </c>
      <c r="J263" s="90" t="str">
        <f t="shared" si="36"/>
        <v xml:space="preserve"> </v>
      </c>
      <c r="K263" s="90" t="str">
        <f t="shared" ref="K263:K326" si="39">IF(D263="no","",E263*F263)</f>
        <v/>
      </c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90"/>
      <c r="X263" s="90"/>
    </row>
    <row r="264" spans="1:24" x14ac:dyDescent="0.25">
      <c r="A264" s="90"/>
      <c r="B264" s="90" t="str">
        <f>Data!V261</f>
        <v>MISSING</v>
      </c>
      <c r="C264" s="90" t="str">
        <f>Data!AN261</f>
        <v>MISSING</v>
      </c>
      <c r="D264" s="107" t="str">
        <f t="shared" si="37"/>
        <v>no</v>
      </c>
      <c r="E264" s="90" t="str">
        <f t="shared" si="38"/>
        <v xml:space="preserve"> </v>
      </c>
      <c r="F264" s="90" t="str">
        <f t="shared" si="33"/>
        <v xml:space="preserve"> </v>
      </c>
      <c r="G264" s="90" t="str">
        <f t="shared" si="32"/>
        <v xml:space="preserve"> </v>
      </c>
      <c r="H264" s="90" t="str">
        <f t="shared" si="34"/>
        <v xml:space="preserve"> </v>
      </c>
      <c r="I264" s="90" t="str">
        <f t="shared" si="35"/>
        <v xml:space="preserve"> </v>
      </c>
      <c r="J264" s="90" t="str">
        <f t="shared" si="36"/>
        <v xml:space="preserve"> </v>
      </c>
      <c r="K264" s="90" t="str">
        <f t="shared" si="39"/>
        <v/>
      </c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90"/>
      <c r="X264" s="90"/>
    </row>
    <row r="265" spans="1:24" x14ac:dyDescent="0.25">
      <c r="A265" s="90"/>
      <c r="B265" s="90" t="str">
        <f>Data!V262</f>
        <v>MISSING</v>
      </c>
      <c r="C265" s="90" t="str">
        <f>Data!AN262</f>
        <v>MISSING</v>
      </c>
      <c r="D265" s="107" t="str">
        <f t="shared" si="37"/>
        <v>no</v>
      </c>
      <c r="E265" s="90" t="str">
        <f t="shared" si="38"/>
        <v xml:space="preserve"> </v>
      </c>
      <c r="F265" s="90" t="str">
        <f t="shared" si="33"/>
        <v xml:space="preserve"> </v>
      </c>
      <c r="G265" s="90" t="str">
        <f t="shared" si="32"/>
        <v xml:space="preserve"> </v>
      </c>
      <c r="H265" s="90" t="str">
        <f t="shared" si="34"/>
        <v xml:space="preserve"> </v>
      </c>
      <c r="I265" s="90" t="str">
        <f t="shared" si="35"/>
        <v xml:space="preserve"> </v>
      </c>
      <c r="J265" s="90" t="str">
        <f t="shared" si="36"/>
        <v xml:space="preserve"> </v>
      </c>
      <c r="K265" s="90" t="str">
        <f t="shared" si="39"/>
        <v/>
      </c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90"/>
      <c r="X265" s="90"/>
    </row>
    <row r="266" spans="1:24" x14ac:dyDescent="0.25">
      <c r="A266" s="90"/>
      <c r="B266" s="90" t="str">
        <f>Data!V263</f>
        <v>MISSING</v>
      </c>
      <c r="C266" s="90" t="str">
        <f>Data!AN263</f>
        <v>MISSING</v>
      </c>
      <c r="D266" s="107" t="str">
        <f t="shared" si="37"/>
        <v>no</v>
      </c>
      <c r="E266" s="90" t="str">
        <f t="shared" si="38"/>
        <v xml:space="preserve"> </v>
      </c>
      <c r="F266" s="90" t="str">
        <f t="shared" si="33"/>
        <v xml:space="preserve"> </v>
      </c>
      <c r="G266" s="90" t="str">
        <f t="shared" si="32"/>
        <v xml:space="preserve"> </v>
      </c>
      <c r="H266" s="90" t="str">
        <f t="shared" si="34"/>
        <v xml:space="preserve"> </v>
      </c>
      <c r="I266" s="90" t="str">
        <f t="shared" si="35"/>
        <v xml:space="preserve"> </v>
      </c>
      <c r="J266" s="90" t="str">
        <f t="shared" si="36"/>
        <v xml:space="preserve"> </v>
      </c>
      <c r="K266" s="90" t="str">
        <f t="shared" si="39"/>
        <v/>
      </c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90"/>
      <c r="X266" s="90"/>
    </row>
    <row r="267" spans="1:24" x14ac:dyDescent="0.25">
      <c r="A267" s="90"/>
      <c r="B267" s="90" t="str">
        <f>Data!V264</f>
        <v>MISSING</v>
      </c>
      <c r="C267" s="90" t="str">
        <f>Data!AN264</f>
        <v>MISSING</v>
      </c>
      <c r="D267" s="107" t="str">
        <f t="shared" si="37"/>
        <v>no</v>
      </c>
      <c r="E267" s="90" t="str">
        <f t="shared" si="38"/>
        <v xml:space="preserve"> </v>
      </c>
      <c r="F267" s="90" t="str">
        <f t="shared" si="33"/>
        <v xml:space="preserve"> </v>
      </c>
      <c r="G267" s="90" t="str">
        <f t="shared" si="32"/>
        <v xml:space="preserve"> </v>
      </c>
      <c r="H267" s="90" t="str">
        <f t="shared" si="34"/>
        <v xml:space="preserve"> </v>
      </c>
      <c r="I267" s="90" t="str">
        <f t="shared" si="35"/>
        <v xml:space="preserve"> </v>
      </c>
      <c r="J267" s="90" t="str">
        <f t="shared" si="36"/>
        <v xml:space="preserve"> </v>
      </c>
      <c r="K267" s="90" t="str">
        <f t="shared" si="39"/>
        <v/>
      </c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90"/>
      <c r="X267" s="90"/>
    </row>
    <row r="268" spans="1:24" x14ac:dyDescent="0.25">
      <c r="A268" s="90"/>
      <c r="B268" s="90" t="str">
        <f>Data!V265</f>
        <v>MISSING</v>
      </c>
      <c r="C268" s="90" t="str">
        <f>Data!AN265</f>
        <v>MISSING</v>
      </c>
      <c r="D268" s="107" t="str">
        <f t="shared" si="37"/>
        <v>no</v>
      </c>
      <c r="E268" s="90" t="str">
        <f t="shared" si="38"/>
        <v xml:space="preserve"> </v>
      </c>
      <c r="F268" s="90" t="str">
        <f t="shared" si="33"/>
        <v xml:space="preserve"> </v>
      </c>
      <c r="G268" s="90" t="str">
        <f t="shared" si="32"/>
        <v xml:space="preserve"> </v>
      </c>
      <c r="H268" s="90" t="str">
        <f t="shared" si="34"/>
        <v xml:space="preserve"> </v>
      </c>
      <c r="I268" s="90" t="str">
        <f t="shared" si="35"/>
        <v xml:space="preserve"> </v>
      </c>
      <c r="J268" s="90" t="str">
        <f t="shared" si="36"/>
        <v xml:space="preserve"> </v>
      </c>
      <c r="K268" s="90" t="str">
        <f t="shared" si="39"/>
        <v/>
      </c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90"/>
      <c r="X268" s="90"/>
    </row>
    <row r="269" spans="1:24" x14ac:dyDescent="0.25">
      <c r="A269" s="90"/>
      <c r="B269" s="90" t="str">
        <f>Data!V266</f>
        <v>MISSING</v>
      </c>
      <c r="C269" s="90" t="str">
        <f>Data!AN266</f>
        <v>MISSING</v>
      </c>
      <c r="D269" s="107" t="str">
        <f t="shared" si="37"/>
        <v>no</v>
      </c>
      <c r="E269" s="90" t="str">
        <f t="shared" si="38"/>
        <v xml:space="preserve"> </v>
      </c>
      <c r="F269" s="90" t="str">
        <f t="shared" si="33"/>
        <v xml:space="preserve"> </v>
      </c>
      <c r="G269" s="90" t="str">
        <f t="shared" si="32"/>
        <v xml:space="preserve"> </v>
      </c>
      <c r="H269" s="90" t="str">
        <f t="shared" si="34"/>
        <v xml:space="preserve"> </v>
      </c>
      <c r="I269" s="90" t="str">
        <f t="shared" si="35"/>
        <v xml:space="preserve"> </v>
      </c>
      <c r="J269" s="90" t="str">
        <f t="shared" si="36"/>
        <v xml:space="preserve"> </v>
      </c>
      <c r="K269" s="90" t="str">
        <f t="shared" si="39"/>
        <v/>
      </c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90"/>
      <c r="X269" s="90"/>
    </row>
    <row r="270" spans="1:24" x14ac:dyDescent="0.25">
      <c r="A270" s="90"/>
      <c r="B270" s="90" t="str">
        <f>Data!V267</f>
        <v>MISSING</v>
      </c>
      <c r="C270" s="90" t="str">
        <f>Data!AN267</f>
        <v>MISSING</v>
      </c>
      <c r="D270" s="107" t="str">
        <f t="shared" si="37"/>
        <v>no</v>
      </c>
      <c r="E270" s="90" t="str">
        <f t="shared" si="38"/>
        <v xml:space="preserve"> </v>
      </c>
      <c r="F270" s="90" t="str">
        <f t="shared" si="33"/>
        <v xml:space="preserve"> </v>
      </c>
      <c r="G270" s="90" t="str">
        <f t="shared" si="32"/>
        <v xml:space="preserve"> </v>
      </c>
      <c r="H270" s="90" t="str">
        <f t="shared" si="34"/>
        <v xml:space="preserve"> </v>
      </c>
      <c r="I270" s="90" t="str">
        <f t="shared" si="35"/>
        <v xml:space="preserve"> </v>
      </c>
      <c r="J270" s="90" t="str">
        <f t="shared" si="36"/>
        <v xml:space="preserve"> </v>
      </c>
      <c r="K270" s="90" t="str">
        <f t="shared" si="39"/>
        <v/>
      </c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90"/>
      <c r="X270" s="90"/>
    </row>
    <row r="271" spans="1:24" x14ac:dyDescent="0.25">
      <c r="A271" s="90"/>
      <c r="B271" s="90" t="str">
        <f>Data!V268</f>
        <v>MISSING</v>
      </c>
      <c r="C271" s="90" t="str">
        <f>Data!AN268</f>
        <v>MISSING</v>
      </c>
      <c r="D271" s="107" t="str">
        <f t="shared" si="37"/>
        <v>no</v>
      </c>
      <c r="E271" s="90" t="str">
        <f t="shared" si="38"/>
        <v xml:space="preserve"> </v>
      </c>
      <c r="F271" s="90" t="str">
        <f t="shared" si="33"/>
        <v xml:space="preserve"> </v>
      </c>
      <c r="G271" s="90" t="str">
        <f t="shared" si="32"/>
        <v xml:space="preserve"> </v>
      </c>
      <c r="H271" s="90" t="str">
        <f t="shared" si="34"/>
        <v xml:space="preserve"> </v>
      </c>
      <c r="I271" s="90" t="str">
        <f t="shared" si="35"/>
        <v xml:space="preserve"> </v>
      </c>
      <c r="J271" s="90" t="str">
        <f t="shared" si="36"/>
        <v xml:space="preserve"> </v>
      </c>
      <c r="K271" s="90" t="str">
        <f t="shared" si="39"/>
        <v/>
      </c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90"/>
      <c r="X271" s="90"/>
    </row>
    <row r="272" spans="1:24" x14ac:dyDescent="0.25">
      <c r="A272" s="90"/>
      <c r="B272" s="90" t="str">
        <f>Data!V269</f>
        <v>MISSING</v>
      </c>
      <c r="C272" s="90" t="str">
        <f>Data!AN269</f>
        <v>MISSING</v>
      </c>
      <c r="D272" s="107" t="str">
        <f t="shared" si="37"/>
        <v>no</v>
      </c>
      <c r="E272" s="90" t="str">
        <f t="shared" si="38"/>
        <v xml:space="preserve"> </v>
      </c>
      <c r="F272" s="90" t="str">
        <f t="shared" si="33"/>
        <v xml:space="preserve"> </v>
      </c>
      <c r="G272" s="90" t="str">
        <f t="shared" si="32"/>
        <v xml:space="preserve"> </v>
      </c>
      <c r="H272" s="90" t="str">
        <f t="shared" si="34"/>
        <v xml:space="preserve"> </v>
      </c>
      <c r="I272" s="90" t="str">
        <f t="shared" si="35"/>
        <v xml:space="preserve"> </v>
      </c>
      <c r="J272" s="90" t="str">
        <f t="shared" si="36"/>
        <v xml:space="preserve"> </v>
      </c>
      <c r="K272" s="90" t="str">
        <f t="shared" si="39"/>
        <v/>
      </c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90"/>
      <c r="X272" s="90"/>
    </row>
    <row r="273" spans="1:24" x14ac:dyDescent="0.25">
      <c r="A273" s="90"/>
      <c r="B273" s="90" t="str">
        <f>Data!V270</f>
        <v>MISSING</v>
      </c>
      <c r="C273" s="90" t="str">
        <f>Data!AN270</f>
        <v>MISSING</v>
      </c>
      <c r="D273" s="107" t="str">
        <f t="shared" si="37"/>
        <v>no</v>
      </c>
      <c r="E273" s="90" t="str">
        <f t="shared" si="38"/>
        <v xml:space="preserve"> </v>
      </c>
      <c r="F273" s="90" t="str">
        <f t="shared" si="33"/>
        <v xml:space="preserve"> </v>
      </c>
      <c r="G273" s="90" t="str">
        <f t="shared" si="32"/>
        <v xml:space="preserve"> </v>
      </c>
      <c r="H273" s="90" t="str">
        <f t="shared" si="34"/>
        <v xml:space="preserve"> </v>
      </c>
      <c r="I273" s="90" t="str">
        <f t="shared" si="35"/>
        <v xml:space="preserve"> </v>
      </c>
      <c r="J273" s="90" t="str">
        <f t="shared" si="36"/>
        <v xml:space="preserve"> </v>
      </c>
      <c r="K273" s="90" t="str">
        <f t="shared" si="39"/>
        <v/>
      </c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90"/>
      <c r="X273" s="90"/>
    </row>
    <row r="274" spans="1:24" x14ac:dyDescent="0.25">
      <c r="A274" s="90"/>
      <c r="B274" s="90" t="str">
        <f>Data!V271</f>
        <v>MISSING</v>
      </c>
      <c r="C274" s="90" t="str">
        <f>Data!AN271</f>
        <v>MISSING</v>
      </c>
      <c r="D274" s="107" t="str">
        <f t="shared" si="37"/>
        <v>no</v>
      </c>
      <c r="E274" s="90" t="str">
        <f t="shared" si="38"/>
        <v xml:space="preserve"> </v>
      </c>
      <c r="F274" s="90" t="str">
        <f t="shared" si="33"/>
        <v xml:space="preserve"> </v>
      </c>
      <c r="G274" s="90" t="str">
        <f t="shared" si="32"/>
        <v xml:space="preserve"> </v>
      </c>
      <c r="H274" s="90" t="str">
        <f t="shared" si="34"/>
        <v xml:space="preserve"> </v>
      </c>
      <c r="I274" s="90" t="str">
        <f t="shared" si="35"/>
        <v xml:space="preserve"> </v>
      </c>
      <c r="J274" s="90" t="str">
        <f t="shared" si="36"/>
        <v xml:space="preserve"> </v>
      </c>
      <c r="K274" s="90" t="str">
        <f t="shared" si="39"/>
        <v/>
      </c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90"/>
      <c r="X274" s="90"/>
    </row>
    <row r="275" spans="1:24" x14ac:dyDescent="0.25">
      <c r="A275" s="90"/>
      <c r="B275" s="90" t="str">
        <f>Data!V272</f>
        <v>MISSING</v>
      </c>
      <c r="C275" s="90" t="str">
        <f>Data!AN272</f>
        <v>MISSING</v>
      </c>
      <c r="D275" s="107" t="str">
        <f t="shared" si="37"/>
        <v>no</v>
      </c>
      <c r="E275" s="90" t="str">
        <f t="shared" si="38"/>
        <v xml:space="preserve"> </v>
      </c>
      <c r="F275" s="90" t="str">
        <f t="shared" si="33"/>
        <v xml:space="preserve"> </v>
      </c>
      <c r="G275" s="90" t="str">
        <f t="shared" si="32"/>
        <v xml:space="preserve"> </v>
      </c>
      <c r="H275" s="90" t="str">
        <f t="shared" si="34"/>
        <v xml:space="preserve"> </v>
      </c>
      <c r="I275" s="90" t="str">
        <f t="shared" si="35"/>
        <v xml:space="preserve"> </v>
      </c>
      <c r="J275" s="90" t="str">
        <f t="shared" si="36"/>
        <v xml:space="preserve"> </v>
      </c>
      <c r="K275" s="90" t="str">
        <f t="shared" si="39"/>
        <v/>
      </c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90"/>
      <c r="X275" s="90"/>
    </row>
    <row r="276" spans="1:24" x14ac:dyDescent="0.25">
      <c r="A276" s="90"/>
      <c r="B276" s="90" t="str">
        <f>Data!V273</f>
        <v>MISSING</v>
      </c>
      <c r="C276" s="90" t="str">
        <f>Data!AN273</f>
        <v>MISSING</v>
      </c>
      <c r="D276" s="107" t="str">
        <f t="shared" si="37"/>
        <v>no</v>
      </c>
      <c r="E276" s="90" t="str">
        <f t="shared" si="38"/>
        <v xml:space="preserve"> </v>
      </c>
      <c r="F276" s="90" t="str">
        <f t="shared" si="33"/>
        <v xml:space="preserve"> </v>
      </c>
      <c r="G276" s="90" t="str">
        <f t="shared" si="32"/>
        <v xml:space="preserve"> </v>
      </c>
      <c r="H276" s="90" t="str">
        <f t="shared" si="34"/>
        <v xml:space="preserve"> </v>
      </c>
      <c r="I276" s="90" t="str">
        <f t="shared" si="35"/>
        <v xml:space="preserve"> </v>
      </c>
      <c r="J276" s="90" t="str">
        <f t="shared" si="36"/>
        <v xml:space="preserve"> </v>
      </c>
      <c r="K276" s="90" t="str">
        <f t="shared" si="39"/>
        <v/>
      </c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90"/>
      <c r="X276" s="90"/>
    </row>
    <row r="277" spans="1:24" x14ac:dyDescent="0.25">
      <c r="A277" s="90"/>
      <c r="B277" s="90" t="str">
        <f>Data!V274</f>
        <v>MISSING</v>
      </c>
      <c r="C277" s="90" t="str">
        <f>Data!AN274</f>
        <v>MISSING</v>
      </c>
      <c r="D277" s="107" t="str">
        <f t="shared" si="37"/>
        <v>no</v>
      </c>
      <c r="E277" s="90" t="str">
        <f t="shared" si="38"/>
        <v xml:space="preserve"> </v>
      </c>
      <c r="F277" s="90" t="str">
        <f t="shared" si="33"/>
        <v xml:space="preserve"> </v>
      </c>
      <c r="G277" s="90" t="str">
        <f t="shared" si="32"/>
        <v xml:space="preserve"> </v>
      </c>
      <c r="H277" s="90" t="str">
        <f t="shared" si="34"/>
        <v xml:space="preserve"> </v>
      </c>
      <c r="I277" s="90" t="str">
        <f t="shared" si="35"/>
        <v xml:space="preserve"> </v>
      </c>
      <c r="J277" s="90" t="str">
        <f t="shared" si="36"/>
        <v xml:space="preserve"> </v>
      </c>
      <c r="K277" s="90" t="str">
        <f t="shared" si="39"/>
        <v/>
      </c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90"/>
      <c r="X277" s="90"/>
    </row>
    <row r="278" spans="1:24" x14ac:dyDescent="0.25">
      <c r="A278" s="90"/>
      <c r="B278" s="90" t="str">
        <f>Data!V275</f>
        <v>MISSING</v>
      </c>
      <c r="C278" s="90" t="str">
        <f>Data!AN275</f>
        <v>MISSING</v>
      </c>
      <c r="D278" s="107" t="str">
        <f t="shared" si="37"/>
        <v>no</v>
      </c>
      <c r="E278" s="90" t="str">
        <f t="shared" si="38"/>
        <v xml:space="preserve"> </v>
      </c>
      <c r="F278" s="90" t="str">
        <f t="shared" si="33"/>
        <v xml:space="preserve"> </v>
      </c>
      <c r="G278" s="90" t="str">
        <f t="shared" si="32"/>
        <v xml:space="preserve"> </v>
      </c>
      <c r="H278" s="90" t="str">
        <f t="shared" si="34"/>
        <v xml:space="preserve"> </v>
      </c>
      <c r="I278" s="90" t="str">
        <f t="shared" si="35"/>
        <v xml:space="preserve"> </v>
      </c>
      <c r="J278" s="90" t="str">
        <f t="shared" si="36"/>
        <v xml:space="preserve"> </v>
      </c>
      <c r="K278" s="90" t="str">
        <f t="shared" si="39"/>
        <v/>
      </c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90"/>
      <c r="X278" s="90"/>
    </row>
    <row r="279" spans="1:24" x14ac:dyDescent="0.25">
      <c r="A279" s="90"/>
      <c r="B279" s="90" t="str">
        <f>Data!V276</f>
        <v>MISSING</v>
      </c>
      <c r="C279" s="90" t="str">
        <f>Data!AN276</f>
        <v>MISSING</v>
      </c>
      <c r="D279" s="107" t="str">
        <f t="shared" si="37"/>
        <v>no</v>
      </c>
      <c r="E279" s="90" t="str">
        <f t="shared" si="38"/>
        <v xml:space="preserve"> </v>
      </c>
      <c r="F279" s="90" t="str">
        <f t="shared" si="33"/>
        <v xml:space="preserve"> </v>
      </c>
      <c r="G279" s="90" t="str">
        <f t="shared" si="32"/>
        <v xml:space="preserve"> </v>
      </c>
      <c r="H279" s="90" t="str">
        <f t="shared" si="34"/>
        <v xml:space="preserve"> </v>
      </c>
      <c r="I279" s="90" t="str">
        <f t="shared" si="35"/>
        <v xml:space="preserve"> </v>
      </c>
      <c r="J279" s="90" t="str">
        <f t="shared" si="36"/>
        <v xml:space="preserve"> </v>
      </c>
      <c r="K279" s="90" t="str">
        <f t="shared" si="39"/>
        <v/>
      </c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90"/>
      <c r="X279" s="90"/>
    </row>
    <row r="280" spans="1:24" x14ac:dyDescent="0.25">
      <c r="A280" s="90"/>
      <c r="B280" s="90" t="str">
        <f>Data!V277</f>
        <v>MISSING</v>
      </c>
      <c r="C280" s="90" t="str">
        <f>Data!AN277</f>
        <v>MISSING</v>
      </c>
      <c r="D280" s="107" t="str">
        <f t="shared" si="37"/>
        <v>no</v>
      </c>
      <c r="E280" s="90" t="str">
        <f t="shared" si="38"/>
        <v xml:space="preserve"> </v>
      </c>
      <c r="F280" s="90" t="str">
        <f t="shared" si="33"/>
        <v xml:space="preserve"> </v>
      </c>
      <c r="G280" s="90" t="str">
        <f t="shared" si="32"/>
        <v xml:space="preserve"> </v>
      </c>
      <c r="H280" s="90" t="str">
        <f t="shared" si="34"/>
        <v xml:space="preserve"> </v>
      </c>
      <c r="I280" s="90" t="str">
        <f t="shared" si="35"/>
        <v xml:space="preserve"> </v>
      </c>
      <c r="J280" s="90" t="str">
        <f t="shared" si="36"/>
        <v xml:space="preserve"> </v>
      </c>
      <c r="K280" s="90" t="str">
        <f t="shared" si="39"/>
        <v/>
      </c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90"/>
      <c r="X280" s="90"/>
    </row>
    <row r="281" spans="1:24" x14ac:dyDescent="0.25">
      <c r="A281" s="90"/>
      <c r="B281" s="90" t="str">
        <f>Data!V278</f>
        <v>MISSING</v>
      </c>
      <c r="C281" s="90" t="str">
        <f>Data!AN278</f>
        <v>MISSING</v>
      </c>
      <c r="D281" s="107" t="str">
        <f t="shared" si="37"/>
        <v>no</v>
      </c>
      <c r="E281" s="90" t="str">
        <f t="shared" si="38"/>
        <v xml:space="preserve"> </v>
      </c>
      <c r="F281" s="90" t="str">
        <f t="shared" si="33"/>
        <v xml:space="preserve"> </v>
      </c>
      <c r="G281" s="90" t="str">
        <f t="shared" si="32"/>
        <v xml:space="preserve"> </v>
      </c>
      <c r="H281" s="90" t="str">
        <f t="shared" si="34"/>
        <v xml:space="preserve"> </v>
      </c>
      <c r="I281" s="90" t="str">
        <f t="shared" si="35"/>
        <v xml:space="preserve"> </v>
      </c>
      <c r="J281" s="90" t="str">
        <f t="shared" si="36"/>
        <v xml:space="preserve"> </v>
      </c>
      <c r="K281" s="90" t="str">
        <f t="shared" si="39"/>
        <v/>
      </c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90"/>
      <c r="X281" s="90"/>
    </row>
    <row r="282" spans="1:24" x14ac:dyDescent="0.25">
      <c r="A282" s="90"/>
      <c r="B282" s="90" t="str">
        <f>Data!V279</f>
        <v>MISSING</v>
      </c>
      <c r="C282" s="90" t="str">
        <f>Data!AN279</f>
        <v>MISSING</v>
      </c>
      <c r="D282" s="107" t="str">
        <f t="shared" si="37"/>
        <v>no</v>
      </c>
      <c r="E282" s="90" t="str">
        <f t="shared" si="38"/>
        <v xml:space="preserve"> </v>
      </c>
      <c r="F282" s="90" t="str">
        <f t="shared" si="33"/>
        <v xml:space="preserve"> </v>
      </c>
      <c r="G282" s="90" t="str">
        <f t="shared" si="32"/>
        <v xml:space="preserve"> </v>
      </c>
      <c r="H282" s="90" t="str">
        <f t="shared" si="34"/>
        <v xml:space="preserve"> </v>
      </c>
      <c r="I282" s="90" t="str">
        <f t="shared" si="35"/>
        <v xml:space="preserve"> </v>
      </c>
      <c r="J282" s="90" t="str">
        <f t="shared" si="36"/>
        <v xml:space="preserve"> </v>
      </c>
      <c r="K282" s="90" t="str">
        <f t="shared" si="39"/>
        <v/>
      </c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90"/>
      <c r="X282" s="90"/>
    </row>
    <row r="283" spans="1:24" x14ac:dyDescent="0.25">
      <c r="A283" s="90"/>
      <c r="B283" s="90" t="str">
        <f>Data!V280</f>
        <v>MISSING</v>
      </c>
      <c r="C283" s="90" t="str">
        <f>Data!AN280</f>
        <v>MISSING</v>
      </c>
      <c r="D283" s="107" t="str">
        <f t="shared" si="37"/>
        <v>no</v>
      </c>
      <c r="E283" s="90" t="str">
        <f t="shared" si="38"/>
        <v xml:space="preserve"> </v>
      </c>
      <c r="F283" s="90" t="str">
        <f t="shared" si="33"/>
        <v xml:space="preserve"> </v>
      </c>
      <c r="G283" s="90" t="str">
        <f t="shared" si="32"/>
        <v xml:space="preserve"> </v>
      </c>
      <c r="H283" s="90" t="str">
        <f t="shared" si="34"/>
        <v xml:space="preserve"> </v>
      </c>
      <c r="I283" s="90" t="str">
        <f t="shared" si="35"/>
        <v xml:space="preserve"> </v>
      </c>
      <c r="J283" s="90" t="str">
        <f t="shared" si="36"/>
        <v xml:space="preserve"> </v>
      </c>
      <c r="K283" s="90" t="str">
        <f t="shared" si="39"/>
        <v/>
      </c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90"/>
      <c r="X283" s="90"/>
    </row>
    <row r="284" spans="1:24" x14ac:dyDescent="0.25">
      <c r="A284" s="90"/>
      <c r="B284" s="90" t="str">
        <f>Data!V281</f>
        <v>MISSING</v>
      </c>
      <c r="C284" s="90" t="str">
        <f>Data!AN281</f>
        <v>MISSING</v>
      </c>
      <c r="D284" s="107" t="str">
        <f t="shared" si="37"/>
        <v>no</v>
      </c>
      <c r="E284" s="90" t="str">
        <f t="shared" si="38"/>
        <v xml:space="preserve"> </v>
      </c>
      <c r="F284" s="90" t="str">
        <f t="shared" si="33"/>
        <v xml:space="preserve"> </v>
      </c>
      <c r="G284" s="90" t="str">
        <f t="shared" si="32"/>
        <v xml:space="preserve"> </v>
      </c>
      <c r="H284" s="90" t="str">
        <f t="shared" si="34"/>
        <v xml:space="preserve"> </v>
      </c>
      <c r="I284" s="90" t="str">
        <f t="shared" si="35"/>
        <v xml:space="preserve"> </v>
      </c>
      <c r="J284" s="90" t="str">
        <f t="shared" si="36"/>
        <v xml:space="preserve"> </v>
      </c>
      <c r="K284" s="90" t="str">
        <f t="shared" si="39"/>
        <v/>
      </c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90"/>
      <c r="X284" s="90"/>
    </row>
    <row r="285" spans="1:24" x14ac:dyDescent="0.25">
      <c r="A285" s="90"/>
      <c r="B285" s="90" t="str">
        <f>Data!V282</f>
        <v>MISSING</v>
      </c>
      <c r="C285" s="90" t="str">
        <f>Data!AN282</f>
        <v>MISSING</v>
      </c>
      <c r="D285" s="107" t="str">
        <f t="shared" si="37"/>
        <v>no</v>
      </c>
      <c r="E285" s="90" t="str">
        <f t="shared" si="38"/>
        <v xml:space="preserve"> </v>
      </c>
      <c r="F285" s="90" t="str">
        <f t="shared" si="33"/>
        <v xml:space="preserve"> </v>
      </c>
      <c r="G285" s="90" t="str">
        <f t="shared" si="32"/>
        <v xml:space="preserve"> </v>
      </c>
      <c r="H285" s="90" t="str">
        <f t="shared" si="34"/>
        <v xml:space="preserve"> </v>
      </c>
      <c r="I285" s="90" t="str">
        <f t="shared" si="35"/>
        <v xml:space="preserve"> </v>
      </c>
      <c r="J285" s="90" t="str">
        <f t="shared" si="36"/>
        <v xml:space="preserve"> </v>
      </c>
      <c r="K285" s="90" t="str">
        <f t="shared" si="39"/>
        <v/>
      </c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90"/>
      <c r="X285" s="90"/>
    </row>
    <row r="286" spans="1:24" x14ac:dyDescent="0.25">
      <c r="A286" s="90"/>
      <c r="B286" s="90" t="str">
        <f>Data!V283</f>
        <v>MISSING</v>
      </c>
      <c r="C286" s="90" t="str">
        <f>Data!AN283</f>
        <v>MISSING</v>
      </c>
      <c r="D286" s="107" t="str">
        <f t="shared" si="37"/>
        <v>no</v>
      </c>
      <c r="E286" s="90" t="str">
        <f t="shared" si="38"/>
        <v xml:space="preserve"> </v>
      </c>
      <c r="F286" s="90" t="str">
        <f t="shared" si="33"/>
        <v xml:space="preserve"> </v>
      </c>
      <c r="G286" s="90" t="str">
        <f t="shared" si="32"/>
        <v xml:space="preserve"> </v>
      </c>
      <c r="H286" s="90" t="str">
        <f t="shared" si="34"/>
        <v xml:space="preserve"> </v>
      </c>
      <c r="I286" s="90" t="str">
        <f t="shared" si="35"/>
        <v xml:space="preserve"> </v>
      </c>
      <c r="J286" s="90" t="str">
        <f t="shared" si="36"/>
        <v xml:space="preserve"> </v>
      </c>
      <c r="K286" s="90" t="str">
        <f t="shared" si="39"/>
        <v/>
      </c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90"/>
      <c r="X286" s="90"/>
    </row>
    <row r="287" spans="1:24" x14ac:dyDescent="0.25">
      <c r="A287" s="90"/>
      <c r="B287" s="90" t="str">
        <f>Data!V284</f>
        <v>MISSING</v>
      </c>
      <c r="C287" s="90" t="str">
        <f>Data!AN284</f>
        <v>MISSING</v>
      </c>
      <c r="D287" s="107" t="str">
        <f t="shared" si="37"/>
        <v>no</v>
      </c>
      <c r="E287" s="90" t="str">
        <f t="shared" si="38"/>
        <v xml:space="preserve"> </v>
      </c>
      <c r="F287" s="90" t="str">
        <f t="shared" si="33"/>
        <v xml:space="preserve"> </v>
      </c>
      <c r="G287" s="90" t="str">
        <f t="shared" si="32"/>
        <v xml:space="preserve"> </v>
      </c>
      <c r="H287" s="90" t="str">
        <f t="shared" si="34"/>
        <v xml:space="preserve"> </v>
      </c>
      <c r="I287" s="90" t="str">
        <f t="shared" si="35"/>
        <v xml:space="preserve"> </v>
      </c>
      <c r="J287" s="90" t="str">
        <f t="shared" si="36"/>
        <v xml:space="preserve"> </v>
      </c>
      <c r="K287" s="90" t="str">
        <f t="shared" si="39"/>
        <v/>
      </c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90"/>
      <c r="X287" s="90"/>
    </row>
    <row r="288" spans="1:24" x14ac:dyDescent="0.25">
      <c r="A288" s="90"/>
      <c r="B288" s="90" t="str">
        <f>Data!V285</f>
        <v>MISSING</v>
      </c>
      <c r="C288" s="90" t="str">
        <f>Data!AN285</f>
        <v>MISSING</v>
      </c>
      <c r="D288" s="107" t="str">
        <f t="shared" si="37"/>
        <v>no</v>
      </c>
      <c r="E288" s="90" t="str">
        <f t="shared" si="38"/>
        <v xml:space="preserve"> </v>
      </c>
      <c r="F288" s="90" t="str">
        <f t="shared" si="33"/>
        <v xml:space="preserve"> </v>
      </c>
      <c r="G288" s="90" t="str">
        <f t="shared" si="32"/>
        <v xml:space="preserve"> </v>
      </c>
      <c r="H288" s="90" t="str">
        <f t="shared" si="34"/>
        <v xml:space="preserve"> </v>
      </c>
      <c r="I288" s="90" t="str">
        <f t="shared" si="35"/>
        <v xml:space="preserve"> </v>
      </c>
      <c r="J288" s="90" t="str">
        <f t="shared" si="36"/>
        <v xml:space="preserve"> </v>
      </c>
      <c r="K288" s="90" t="str">
        <f t="shared" si="39"/>
        <v/>
      </c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90"/>
      <c r="X288" s="90"/>
    </row>
    <row r="289" spans="1:24" x14ac:dyDescent="0.25">
      <c r="A289" s="90"/>
      <c r="B289" s="90" t="str">
        <f>Data!V286</f>
        <v>MISSING</v>
      </c>
      <c r="C289" s="90" t="str">
        <f>Data!AN286</f>
        <v>MISSING</v>
      </c>
      <c r="D289" s="107" t="str">
        <f t="shared" si="37"/>
        <v>no</v>
      </c>
      <c r="E289" s="90" t="str">
        <f t="shared" si="38"/>
        <v xml:space="preserve"> </v>
      </c>
      <c r="F289" s="90" t="str">
        <f t="shared" si="33"/>
        <v xml:space="preserve"> </v>
      </c>
      <c r="G289" s="90" t="str">
        <f t="shared" si="32"/>
        <v xml:space="preserve"> </v>
      </c>
      <c r="H289" s="90" t="str">
        <f t="shared" si="34"/>
        <v xml:space="preserve"> </v>
      </c>
      <c r="I289" s="90" t="str">
        <f t="shared" si="35"/>
        <v xml:space="preserve"> </v>
      </c>
      <c r="J289" s="90" t="str">
        <f t="shared" si="36"/>
        <v xml:space="preserve"> </v>
      </c>
      <c r="K289" s="90" t="str">
        <f t="shared" si="39"/>
        <v/>
      </c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90"/>
      <c r="X289" s="90"/>
    </row>
    <row r="290" spans="1:24" x14ac:dyDescent="0.25">
      <c r="A290" s="90"/>
      <c r="B290" s="90" t="str">
        <f>Data!V287</f>
        <v>MISSING</v>
      </c>
      <c r="C290" s="90" t="str">
        <f>Data!AN287</f>
        <v>MISSING</v>
      </c>
      <c r="D290" s="107" t="str">
        <f t="shared" si="37"/>
        <v>no</v>
      </c>
      <c r="E290" s="90" t="str">
        <f t="shared" si="38"/>
        <v xml:space="preserve"> </v>
      </c>
      <c r="F290" s="90" t="str">
        <f t="shared" si="33"/>
        <v xml:space="preserve"> </v>
      </c>
      <c r="G290" s="90" t="str">
        <f t="shared" si="32"/>
        <v xml:space="preserve"> </v>
      </c>
      <c r="H290" s="90" t="str">
        <f t="shared" si="34"/>
        <v xml:space="preserve"> </v>
      </c>
      <c r="I290" s="90" t="str">
        <f t="shared" si="35"/>
        <v xml:space="preserve"> </v>
      </c>
      <c r="J290" s="90" t="str">
        <f t="shared" si="36"/>
        <v xml:space="preserve"> </v>
      </c>
      <c r="K290" s="90" t="str">
        <f t="shared" si="39"/>
        <v/>
      </c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90"/>
      <c r="X290" s="90"/>
    </row>
    <row r="291" spans="1:24" x14ac:dyDescent="0.25">
      <c r="A291" s="90"/>
      <c r="B291" s="90" t="str">
        <f>Data!V288</f>
        <v>MISSING</v>
      </c>
      <c r="C291" s="90" t="str">
        <f>Data!AN288</f>
        <v>MISSING</v>
      </c>
      <c r="D291" s="107" t="str">
        <f t="shared" si="37"/>
        <v>no</v>
      </c>
      <c r="E291" s="90" t="str">
        <f t="shared" si="38"/>
        <v xml:space="preserve"> </v>
      </c>
      <c r="F291" s="90" t="str">
        <f t="shared" si="33"/>
        <v xml:space="preserve"> </v>
      </c>
      <c r="G291" s="90" t="str">
        <f t="shared" si="32"/>
        <v xml:space="preserve"> </v>
      </c>
      <c r="H291" s="90" t="str">
        <f t="shared" si="34"/>
        <v xml:space="preserve"> </v>
      </c>
      <c r="I291" s="90" t="str">
        <f t="shared" si="35"/>
        <v xml:space="preserve"> </v>
      </c>
      <c r="J291" s="90" t="str">
        <f t="shared" si="36"/>
        <v xml:space="preserve"> </v>
      </c>
      <c r="K291" s="90" t="str">
        <f t="shared" si="39"/>
        <v/>
      </c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90"/>
      <c r="X291" s="90"/>
    </row>
    <row r="292" spans="1:24" x14ac:dyDescent="0.25">
      <c r="A292" s="90"/>
      <c r="B292" s="90" t="str">
        <f>Data!V289</f>
        <v>MISSING</v>
      </c>
      <c r="C292" s="90" t="str">
        <f>Data!AN289</f>
        <v>MISSING</v>
      </c>
      <c r="D292" s="107" t="str">
        <f t="shared" si="37"/>
        <v>no</v>
      </c>
      <c r="E292" s="90" t="str">
        <f t="shared" si="38"/>
        <v xml:space="preserve"> </v>
      </c>
      <c r="F292" s="90" t="str">
        <f t="shared" si="33"/>
        <v xml:space="preserve"> </v>
      </c>
      <c r="G292" s="90" t="str">
        <f t="shared" si="32"/>
        <v xml:space="preserve"> </v>
      </c>
      <c r="H292" s="90" t="str">
        <f t="shared" si="34"/>
        <v xml:space="preserve"> </v>
      </c>
      <c r="I292" s="90" t="str">
        <f t="shared" si="35"/>
        <v xml:space="preserve"> </v>
      </c>
      <c r="J292" s="90" t="str">
        <f t="shared" si="36"/>
        <v xml:space="preserve"> </v>
      </c>
      <c r="K292" s="90" t="str">
        <f t="shared" si="39"/>
        <v/>
      </c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90"/>
      <c r="X292" s="90"/>
    </row>
    <row r="293" spans="1:24" x14ac:dyDescent="0.25">
      <c r="A293" s="90"/>
      <c r="B293" s="90" t="str">
        <f>Data!V290</f>
        <v>MISSING</v>
      </c>
      <c r="C293" s="90" t="str">
        <f>Data!AN290</f>
        <v>MISSING</v>
      </c>
      <c r="D293" s="107" t="str">
        <f t="shared" si="37"/>
        <v>no</v>
      </c>
      <c r="E293" s="90" t="str">
        <f t="shared" si="38"/>
        <v xml:space="preserve"> </v>
      </c>
      <c r="F293" s="90" t="str">
        <f t="shared" si="33"/>
        <v xml:space="preserve"> </v>
      </c>
      <c r="G293" s="90" t="str">
        <f t="shared" si="32"/>
        <v xml:space="preserve"> </v>
      </c>
      <c r="H293" s="90" t="str">
        <f t="shared" si="34"/>
        <v xml:space="preserve"> </v>
      </c>
      <c r="I293" s="90" t="str">
        <f t="shared" si="35"/>
        <v xml:space="preserve"> </v>
      </c>
      <c r="J293" s="90" t="str">
        <f t="shared" si="36"/>
        <v xml:space="preserve"> </v>
      </c>
      <c r="K293" s="90" t="str">
        <f t="shared" si="39"/>
        <v/>
      </c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90"/>
      <c r="X293" s="90"/>
    </row>
    <row r="294" spans="1:24" x14ac:dyDescent="0.25">
      <c r="A294" s="90"/>
      <c r="B294" s="90" t="str">
        <f>Data!V291</f>
        <v>MISSING</v>
      </c>
      <c r="C294" s="90" t="str">
        <f>Data!AN291</f>
        <v>MISSING</v>
      </c>
      <c r="D294" s="107" t="str">
        <f t="shared" si="37"/>
        <v>no</v>
      </c>
      <c r="E294" s="90" t="str">
        <f t="shared" si="38"/>
        <v xml:space="preserve"> </v>
      </c>
      <c r="F294" s="90" t="str">
        <f t="shared" si="33"/>
        <v xml:space="preserve"> </v>
      </c>
      <c r="G294" s="90" t="str">
        <f t="shared" si="32"/>
        <v xml:space="preserve"> </v>
      </c>
      <c r="H294" s="90" t="str">
        <f t="shared" si="34"/>
        <v xml:space="preserve"> </v>
      </c>
      <c r="I294" s="90" t="str">
        <f t="shared" si="35"/>
        <v xml:space="preserve"> </v>
      </c>
      <c r="J294" s="90" t="str">
        <f t="shared" si="36"/>
        <v xml:space="preserve"> </v>
      </c>
      <c r="K294" s="90" t="str">
        <f t="shared" si="39"/>
        <v/>
      </c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90"/>
      <c r="X294" s="90"/>
    </row>
    <row r="295" spans="1:24" x14ac:dyDescent="0.25">
      <c r="A295" s="90"/>
      <c r="B295" s="90" t="str">
        <f>Data!V292</f>
        <v>MISSING</v>
      </c>
      <c r="C295" s="90" t="str">
        <f>Data!AN292</f>
        <v>MISSING</v>
      </c>
      <c r="D295" s="107" t="str">
        <f t="shared" si="37"/>
        <v>no</v>
      </c>
      <c r="E295" s="90" t="str">
        <f t="shared" si="38"/>
        <v xml:space="preserve"> </v>
      </c>
      <c r="F295" s="90" t="str">
        <f t="shared" si="33"/>
        <v xml:space="preserve"> </v>
      </c>
      <c r="G295" s="90" t="str">
        <f t="shared" si="32"/>
        <v xml:space="preserve"> </v>
      </c>
      <c r="H295" s="90" t="str">
        <f t="shared" si="34"/>
        <v xml:space="preserve"> </v>
      </c>
      <c r="I295" s="90" t="str">
        <f t="shared" si="35"/>
        <v xml:space="preserve"> </v>
      </c>
      <c r="J295" s="90" t="str">
        <f t="shared" si="36"/>
        <v xml:space="preserve"> </v>
      </c>
      <c r="K295" s="90" t="str">
        <f t="shared" si="39"/>
        <v/>
      </c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90"/>
      <c r="X295" s="90"/>
    </row>
    <row r="296" spans="1:24" x14ac:dyDescent="0.25">
      <c r="A296" s="90"/>
      <c r="B296" s="90" t="str">
        <f>Data!V293</f>
        <v>MISSING</v>
      </c>
      <c r="C296" s="90" t="str">
        <f>Data!AN293</f>
        <v>MISSING</v>
      </c>
      <c r="D296" s="107" t="str">
        <f t="shared" si="37"/>
        <v>no</v>
      </c>
      <c r="E296" s="90" t="str">
        <f t="shared" si="38"/>
        <v xml:space="preserve"> </v>
      </c>
      <c r="F296" s="90" t="str">
        <f t="shared" si="33"/>
        <v xml:space="preserve"> </v>
      </c>
      <c r="G296" s="90" t="str">
        <f t="shared" si="32"/>
        <v xml:space="preserve"> </v>
      </c>
      <c r="H296" s="90" t="str">
        <f t="shared" si="34"/>
        <v xml:space="preserve"> </v>
      </c>
      <c r="I296" s="90" t="str">
        <f t="shared" si="35"/>
        <v xml:space="preserve"> </v>
      </c>
      <c r="J296" s="90" t="str">
        <f t="shared" si="36"/>
        <v xml:space="preserve"> </v>
      </c>
      <c r="K296" s="90" t="str">
        <f t="shared" si="39"/>
        <v/>
      </c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90"/>
      <c r="X296" s="90"/>
    </row>
    <row r="297" spans="1:24" x14ac:dyDescent="0.25">
      <c r="A297" s="90"/>
      <c r="B297" s="90" t="str">
        <f>Data!V294</f>
        <v>MISSING</v>
      </c>
      <c r="C297" s="90" t="str">
        <f>Data!AN294</f>
        <v>MISSING</v>
      </c>
      <c r="D297" s="107" t="str">
        <f t="shared" si="37"/>
        <v>no</v>
      </c>
      <c r="E297" s="90" t="str">
        <f t="shared" si="38"/>
        <v xml:space="preserve"> </v>
      </c>
      <c r="F297" s="90" t="str">
        <f t="shared" si="33"/>
        <v xml:space="preserve"> </v>
      </c>
      <c r="G297" s="90" t="str">
        <f t="shared" si="32"/>
        <v xml:space="preserve"> </v>
      </c>
      <c r="H297" s="90" t="str">
        <f t="shared" si="34"/>
        <v xml:space="preserve"> </v>
      </c>
      <c r="I297" s="90" t="str">
        <f t="shared" si="35"/>
        <v xml:space="preserve"> </v>
      </c>
      <c r="J297" s="90" t="str">
        <f t="shared" si="36"/>
        <v xml:space="preserve"> </v>
      </c>
      <c r="K297" s="90" t="str">
        <f t="shared" si="39"/>
        <v/>
      </c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90"/>
      <c r="X297" s="90"/>
    </row>
    <row r="298" spans="1:24" x14ac:dyDescent="0.25">
      <c r="A298" s="90"/>
      <c r="B298" s="90" t="str">
        <f>Data!V295</f>
        <v>MISSING</v>
      </c>
      <c r="C298" s="90" t="str">
        <f>Data!AN295</f>
        <v>MISSING</v>
      </c>
      <c r="D298" s="107" t="str">
        <f t="shared" si="37"/>
        <v>no</v>
      </c>
      <c r="E298" s="90" t="str">
        <f t="shared" si="38"/>
        <v xml:space="preserve"> </v>
      </c>
      <c r="F298" s="90" t="str">
        <f t="shared" si="33"/>
        <v xml:space="preserve"> </v>
      </c>
      <c r="G298" s="90" t="str">
        <f t="shared" si="32"/>
        <v xml:space="preserve"> </v>
      </c>
      <c r="H298" s="90" t="str">
        <f t="shared" si="34"/>
        <v xml:space="preserve"> </v>
      </c>
      <c r="I298" s="90" t="str">
        <f t="shared" si="35"/>
        <v xml:space="preserve"> </v>
      </c>
      <c r="J298" s="90" t="str">
        <f t="shared" si="36"/>
        <v xml:space="preserve"> </v>
      </c>
      <c r="K298" s="90" t="str">
        <f t="shared" si="39"/>
        <v/>
      </c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90"/>
      <c r="X298" s="90"/>
    </row>
    <row r="299" spans="1:24" x14ac:dyDescent="0.25">
      <c r="A299" s="90"/>
      <c r="B299" s="90" t="str">
        <f>Data!V296</f>
        <v>MISSING</v>
      </c>
      <c r="C299" s="90" t="str">
        <f>Data!AN296</f>
        <v>MISSING</v>
      </c>
      <c r="D299" s="107" t="str">
        <f t="shared" si="37"/>
        <v>no</v>
      </c>
      <c r="E299" s="90" t="str">
        <f t="shared" si="38"/>
        <v xml:space="preserve"> </v>
      </c>
      <c r="F299" s="90" t="str">
        <f t="shared" si="33"/>
        <v xml:space="preserve"> </v>
      </c>
      <c r="G299" s="90" t="str">
        <f t="shared" si="32"/>
        <v xml:space="preserve"> </v>
      </c>
      <c r="H299" s="90" t="str">
        <f t="shared" si="34"/>
        <v xml:space="preserve"> </v>
      </c>
      <c r="I299" s="90" t="str">
        <f t="shared" si="35"/>
        <v xml:space="preserve"> </v>
      </c>
      <c r="J299" s="90" t="str">
        <f t="shared" si="36"/>
        <v xml:space="preserve"> </v>
      </c>
      <c r="K299" s="90" t="str">
        <f t="shared" si="39"/>
        <v/>
      </c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90"/>
      <c r="X299" s="90"/>
    </row>
    <row r="300" spans="1:24" x14ac:dyDescent="0.25">
      <c r="A300" s="90"/>
      <c r="B300" s="90" t="str">
        <f>Data!V297</f>
        <v>MISSING</v>
      </c>
      <c r="C300" s="90" t="str">
        <f>Data!AN297</f>
        <v>MISSING</v>
      </c>
      <c r="D300" s="107" t="str">
        <f t="shared" si="37"/>
        <v>no</v>
      </c>
      <c r="E300" s="90" t="str">
        <f t="shared" si="38"/>
        <v xml:space="preserve"> </v>
      </c>
      <c r="F300" s="90" t="str">
        <f t="shared" si="33"/>
        <v xml:space="preserve"> </v>
      </c>
      <c r="G300" s="90" t="str">
        <f t="shared" si="32"/>
        <v xml:space="preserve"> </v>
      </c>
      <c r="H300" s="90" t="str">
        <f t="shared" si="34"/>
        <v xml:space="preserve"> </v>
      </c>
      <c r="I300" s="90" t="str">
        <f t="shared" si="35"/>
        <v xml:space="preserve"> </v>
      </c>
      <c r="J300" s="90" t="str">
        <f t="shared" si="36"/>
        <v xml:space="preserve"> </v>
      </c>
      <c r="K300" s="90" t="str">
        <f t="shared" si="39"/>
        <v/>
      </c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90"/>
      <c r="X300" s="90"/>
    </row>
    <row r="301" spans="1:24" x14ac:dyDescent="0.25">
      <c r="A301" s="90"/>
      <c r="B301" s="90" t="str">
        <f>Data!V298</f>
        <v>MISSING</v>
      </c>
      <c r="C301" s="90" t="str">
        <f>Data!AN298</f>
        <v>MISSING</v>
      </c>
      <c r="D301" s="107" t="str">
        <f t="shared" si="37"/>
        <v>no</v>
      </c>
      <c r="E301" s="90" t="str">
        <f t="shared" si="38"/>
        <v xml:space="preserve"> </v>
      </c>
      <c r="F301" s="90" t="str">
        <f t="shared" si="33"/>
        <v xml:space="preserve"> </v>
      </c>
      <c r="G301" s="90" t="str">
        <f t="shared" si="32"/>
        <v xml:space="preserve"> </v>
      </c>
      <c r="H301" s="90" t="str">
        <f t="shared" si="34"/>
        <v xml:space="preserve"> </v>
      </c>
      <c r="I301" s="90" t="str">
        <f t="shared" si="35"/>
        <v xml:space="preserve"> </v>
      </c>
      <c r="J301" s="90" t="str">
        <f t="shared" si="36"/>
        <v xml:space="preserve"> </v>
      </c>
      <c r="K301" s="90" t="str">
        <f t="shared" si="39"/>
        <v/>
      </c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90"/>
      <c r="X301" s="90"/>
    </row>
    <row r="302" spans="1:24" x14ac:dyDescent="0.25">
      <c r="A302" s="90"/>
      <c r="B302" s="90" t="str">
        <f>Data!V299</f>
        <v>MISSING</v>
      </c>
      <c r="C302" s="90" t="str">
        <f>Data!AN299</f>
        <v>MISSING</v>
      </c>
      <c r="D302" s="107" t="str">
        <f t="shared" si="37"/>
        <v>no</v>
      </c>
      <c r="E302" s="90" t="str">
        <f t="shared" si="38"/>
        <v xml:space="preserve"> </v>
      </c>
      <c r="F302" s="90" t="str">
        <f t="shared" si="33"/>
        <v xml:space="preserve"> </v>
      </c>
      <c r="G302" s="90" t="str">
        <f t="shared" si="32"/>
        <v xml:space="preserve"> </v>
      </c>
      <c r="H302" s="90" t="str">
        <f t="shared" si="34"/>
        <v xml:space="preserve"> </v>
      </c>
      <c r="I302" s="90" t="str">
        <f t="shared" si="35"/>
        <v xml:space="preserve"> </v>
      </c>
      <c r="J302" s="90" t="str">
        <f t="shared" si="36"/>
        <v xml:space="preserve"> </v>
      </c>
      <c r="K302" s="90" t="str">
        <f t="shared" si="39"/>
        <v/>
      </c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90"/>
      <c r="X302" s="90"/>
    </row>
    <row r="303" spans="1:24" x14ac:dyDescent="0.25">
      <c r="A303" s="90"/>
      <c r="B303" s="90" t="str">
        <f>Data!V300</f>
        <v>MISSING</v>
      </c>
      <c r="C303" s="90" t="str">
        <f>Data!AN300</f>
        <v>MISSING</v>
      </c>
      <c r="D303" s="107" t="str">
        <f t="shared" si="37"/>
        <v>no</v>
      </c>
      <c r="E303" s="90" t="str">
        <f t="shared" si="38"/>
        <v xml:space="preserve"> </v>
      </c>
      <c r="F303" s="90" t="str">
        <f t="shared" si="33"/>
        <v xml:space="preserve"> </v>
      </c>
      <c r="G303" s="90" t="str">
        <f t="shared" si="32"/>
        <v xml:space="preserve"> </v>
      </c>
      <c r="H303" s="90" t="str">
        <f t="shared" si="34"/>
        <v xml:space="preserve"> </v>
      </c>
      <c r="I303" s="90" t="str">
        <f t="shared" si="35"/>
        <v xml:space="preserve"> </v>
      </c>
      <c r="J303" s="90" t="str">
        <f t="shared" si="36"/>
        <v xml:space="preserve"> </v>
      </c>
      <c r="K303" s="90" t="str">
        <f t="shared" si="39"/>
        <v/>
      </c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90"/>
      <c r="X303" s="90"/>
    </row>
    <row r="304" spans="1:24" x14ac:dyDescent="0.25">
      <c r="A304" s="90"/>
      <c r="B304" s="90" t="str">
        <f>Data!V301</f>
        <v>MISSING</v>
      </c>
      <c r="C304" s="90" t="str">
        <f>Data!AN301</f>
        <v>MISSING</v>
      </c>
      <c r="D304" s="107" t="str">
        <f t="shared" si="37"/>
        <v>no</v>
      </c>
      <c r="E304" s="90" t="str">
        <f t="shared" si="38"/>
        <v xml:space="preserve"> </v>
      </c>
      <c r="F304" s="90" t="str">
        <f t="shared" si="33"/>
        <v xml:space="preserve"> </v>
      </c>
      <c r="G304" s="90" t="str">
        <f t="shared" ref="G304:G367" si="40">IF(D304="no"," ",_xlfn.RANK.AVG(E304,E:E,1))</f>
        <v xml:space="preserve"> </v>
      </c>
      <c r="H304" s="90" t="str">
        <f t="shared" si="34"/>
        <v xml:space="preserve"> </v>
      </c>
      <c r="I304" s="90" t="str">
        <f t="shared" si="35"/>
        <v xml:space="preserve"> </v>
      </c>
      <c r="J304" s="90" t="str">
        <f t="shared" si="36"/>
        <v xml:space="preserve"> </v>
      </c>
      <c r="K304" s="90" t="str">
        <f t="shared" si="39"/>
        <v/>
      </c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90"/>
      <c r="X304" s="90"/>
    </row>
    <row r="305" spans="1:24" x14ac:dyDescent="0.25">
      <c r="A305" s="90"/>
      <c r="B305" s="90" t="str">
        <f>Data!V302</f>
        <v>MISSING</v>
      </c>
      <c r="C305" s="90" t="str">
        <f>Data!AN302</f>
        <v>MISSING</v>
      </c>
      <c r="D305" s="107" t="str">
        <f t="shared" si="37"/>
        <v>no</v>
      </c>
      <c r="E305" s="90" t="str">
        <f t="shared" si="38"/>
        <v xml:space="preserve"> </v>
      </c>
      <c r="F305" s="90" t="str">
        <f t="shared" si="33"/>
        <v xml:space="preserve"> </v>
      </c>
      <c r="G305" s="90" t="str">
        <f t="shared" si="40"/>
        <v xml:space="preserve"> </v>
      </c>
      <c r="H305" s="90" t="str">
        <f t="shared" si="34"/>
        <v xml:space="preserve"> </v>
      </c>
      <c r="I305" s="90" t="str">
        <f t="shared" si="35"/>
        <v xml:space="preserve"> </v>
      </c>
      <c r="J305" s="90" t="str">
        <f t="shared" si="36"/>
        <v xml:space="preserve"> </v>
      </c>
      <c r="K305" s="90" t="str">
        <f t="shared" si="39"/>
        <v/>
      </c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90"/>
      <c r="X305" s="90"/>
    </row>
    <row r="306" spans="1:24" x14ac:dyDescent="0.25">
      <c r="A306" s="90"/>
      <c r="B306" s="90" t="str">
        <f>Data!V303</f>
        <v>MISSING</v>
      </c>
      <c r="C306" s="90" t="str">
        <f>Data!AN303</f>
        <v>MISSING</v>
      </c>
      <c r="D306" s="107" t="str">
        <f t="shared" si="37"/>
        <v>no</v>
      </c>
      <c r="E306" s="90" t="str">
        <f t="shared" si="38"/>
        <v xml:space="preserve"> </v>
      </c>
      <c r="F306" s="90" t="str">
        <f t="shared" si="33"/>
        <v xml:space="preserve"> </v>
      </c>
      <c r="G306" s="90" t="str">
        <f t="shared" si="40"/>
        <v xml:space="preserve"> </v>
      </c>
      <c r="H306" s="90" t="str">
        <f t="shared" si="34"/>
        <v xml:space="preserve"> </v>
      </c>
      <c r="I306" s="90" t="str">
        <f t="shared" si="35"/>
        <v xml:space="preserve"> </v>
      </c>
      <c r="J306" s="90" t="str">
        <f t="shared" si="36"/>
        <v xml:space="preserve"> </v>
      </c>
      <c r="K306" s="90" t="str">
        <f t="shared" si="39"/>
        <v/>
      </c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90"/>
      <c r="X306" s="90"/>
    </row>
    <row r="307" spans="1:24" x14ac:dyDescent="0.25">
      <c r="A307" s="90"/>
      <c r="B307" s="90" t="str">
        <f>Data!V304</f>
        <v>MISSING</v>
      </c>
      <c r="C307" s="90" t="str">
        <f>Data!AN304</f>
        <v>MISSING</v>
      </c>
      <c r="D307" s="107" t="str">
        <f t="shared" si="37"/>
        <v>no</v>
      </c>
      <c r="E307" s="90" t="str">
        <f t="shared" si="38"/>
        <v xml:space="preserve"> </v>
      </c>
      <c r="F307" s="90" t="str">
        <f t="shared" si="33"/>
        <v xml:space="preserve"> </v>
      </c>
      <c r="G307" s="90" t="str">
        <f t="shared" si="40"/>
        <v xml:space="preserve"> </v>
      </c>
      <c r="H307" s="90" t="str">
        <f t="shared" si="34"/>
        <v xml:space="preserve"> </v>
      </c>
      <c r="I307" s="90" t="str">
        <f t="shared" si="35"/>
        <v xml:space="preserve"> </v>
      </c>
      <c r="J307" s="90" t="str">
        <f t="shared" si="36"/>
        <v xml:space="preserve"> </v>
      </c>
      <c r="K307" s="90" t="str">
        <f t="shared" si="39"/>
        <v/>
      </c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90"/>
      <c r="X307" s="90"/>
    </row>
    <row r="308" spans="1:24" x14ac:dyDescent="0.25">
      <c r="A308" s="90"/>
      <c r="B308" s="90" t="str">
        <f>Data!V305</f>
        <v>MISSING</v>
      </c>
      <c r="C308" s="90" t="str">
        <f>Data!AN305</f>
        <v>MISSING</v>
      </c>
      <c r="D308" s="107" t="str">
        <f t="shared" si="37"/>
        <v>no</v>
      </c>
      <c r="E308" s="90" t="str">
        <f t="shared" si="38"/>
        <v xml:space="preserve"> </v>
      </c>
      <c r="F308" s="90" t="str">
        <f t="shared" si="33"/>
        <v xml:space="preserve"> </v>
      </c>
      <c r="G308" s="90" t="str">
        <f t="shared" si="40"/>
        <v xml:space="preserve"> </v>
      </c>
      <c r="H308" s="90" t="str">
        <f t="shared" si="34"/>
        <v xml:space="preserve"> </v>
      </c>
      <c r="I308" s="90" t="str">
        <f t="shared" si="35"/>
        <v xml:space="preserve"> </v>
      </c>
      <c r="J308" s="90" t="str">
        <f t="shared" si="36"/>
        <v xml:space="preserve"> </v>
      </c>
      <c r="K308" s="90" t="str">
        <f t="shared" si="39"/>
        <v/>
      </c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90"/>
      <c r="X308" s="90"/>
    </row>
    <row r="309" spans="1:24" x14ac:dyDescent="0.25">
      <c r="A309" s="90"/>
      <c r="B309" s="90" t="str">
        <f>Data!V306</f>
        <v>MISSING</v>
      </c>
      <c r="C309" s="90" t="str">
        <f>Data!AN306</f>
        <v>MISSING</v>
      </c>
      <c r="D309" s="107" t="str">
        <f t="shared" si="37"/>
        <v>no</v>
      </c>
      <c r="E309" s="90" t="str">
        <f t="shared" si="38"/>
        <v xml:space="preserve"> </v>
      </c>
      <c r="F309" s="90" t="str">
        <f t="shared" si="33"/>
        <v xml:space="preserve"> </v>
      </c>
      <c r="G309" s="90" t="str">
        <f t="shared" si="40"/>
        <v xml:space="preserve"> </v>
      </c>
      <c r="H309" s="90" t="str">
        <f t="shared" si="34"/>
        <v xml:space="preserve"> </v>
      </c>
      <c r="I309" s="90" t="str">
        <f t="shared" si="35"/>
        <v xml:space="preserve"> </v>
      </c>
      <c r="J309" s="90" t="str">
        <f t="shared" si="36"/>
        <v xml:space="preserve"> </v>
      </c>
      <c r="K309" s="90" t="str">
        <f t="shared" si="39"/>
        <v/>
      </c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90"/>
      <c r="X309" s="90"/>
    </row>
    <row r="310" spans="1:24" x14ac:dyDescent="0.25">
      <c r="A310" s="90"/>
      <c r="B310" s="90" t="str">
        <f>Data!V307</f>
        <v>MISSING</v>
      </c>
      <c r="C310" s="90" t="str">
        <f>Data!AN307</f>
        <v>MISSING</v>
      </c>
      <c r="D310" s="107" t="str">
        <f t="shared" si="37"/>
        <v>no</v>
      </c>
      <c r="E310" s="90" t="str">
        <f t="shared" si="38"/>
        <v xml:space="preserve"> </v>
      </c>
      <c r="F310" s="90" t="str">
        <f t="shared" si="33"/>
        <v xml:space="preserve"> </v>
      </c>
      <c r="G310" s="90" t="str">
        <f t="shared" si="40"/>
        <v xml:space="preserve"> </v>
      </c>
      <c r="H310" s="90" t="str">
        <f t="shared" si="34"/>
        <v xml:space="preserve"> </v>
      </c>
      <c r="I310" s="90" t="str">
        <f t="shared" si="35"/>
        <v xml:space="preserve"> </v>
      </c>
      <c r="J310" s="90" t="str">
        <f t="shared" si="36"/>
        <v xml:space="preserve"> </v>
      </c>
      <c r="K310" s="90" t="str">
        <f t="shared" si="39"/>
        <v/>
      </c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90"/>
      <c r="X310" s="90"/>
    </row>
    <row r="311" spans="1:24" x14ac:dyDescent="0.25">
      <c r="A311" s="90"/>
      <c r="B311" s="90" t="str">
        <f>Data!V308</f>
        <v>MISSING</v>
      </c>
      <c r="C311" s="90" t="str">
        <f>Data!AN308</f>
        <v>MISSING</v>
      </c>
      <c r="D311" s="107" t="str">
        <f t="shared" si="37"/>
        <v>no</v>
      </c>
      <c r="E311" s="90" t="str">
        <f t="shared" si="38"/>
        <v xml:space="preserve"> </v>
      </c>
      <c r="F311" s="90" t="str">
        <f t="shared" si="33"/>
        <v xml:space="preserve"> </v>
      </c>
      <c r="G311" s="90" t="str">
        <f t="shared" si="40"/>
        <v xml:space="preserve"> </v>
      </c>
      <c r="H311" s="90" t="str">
        <f t="shared" si="34"/>
        <v xml:space="preserve"> </v>
      </c>
      <c r="I311" s="90" t="str">
        <f t="shared" si="35"/>
        <v xml:space="preserve"> </v>
      </c>
      <c r="J311" s="90" t="str">
        <f t="shared" si="36"/>
        <v xml:space="preserve"> </v>
      </c>
      <c r="K311" s="90" t="str">
        <f t="shared" si="39"/>
        <v/>
      </c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90"/>
      <c r="X311" s="90"/>
    </row>
    <row r="312" spans="1:24" x14ac:dyDescent="0.25">
      <c r="A312" s="90"/>
      <c r="B312" s="90" t="str">
        <f>Data!V309</f>
        <v>MISSING</v>
      </c>
      <c r="C312" s="90" t="str">
        <f>Data!AN309</f>
        <v>MISSING</v>
      </c>
      <c r="D312" s="107" t="str">
        <f t="shared" si="37"/>
        <v>no</v>
      </c>
      <c r="E312" s="90" t="str">
        <f t="shared" si="38"/>
        <v xml:space="preserve"> </v>
      </c>
      <c r="F312" s="90" t="str">
        <f t="shared" si="33"/>
        <v xml:space="preserve"> </v>
      </c>
      <c r="G312" s="90" t="str">
        <f t="shared" si="40"/>
        <v xml:space="preserve"> </v>
      </c>
      <c r="H312" s="90" t="str">
        <f t="shared" si="34"/>
        <v xml:space="preserve"> </v>
      </c>
      <c r="I312" s="90" t="str">
        <f t="shared" si="35"/>
        <v xml:space="preserve"> </v>
      </c>
      <c r="J312" s="90" t="str">
        <f t="shared" si="36"/>
        <v xml:space="preserve"> </v>
      </c>
      <c r="K312" s="90" t="str">
        <f t="shared" si="39"/>
        <v/>
      </c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90"/>
      <c r="X312" s="90"/>
    </row>
    <row r="313" spans="1:24" x14ac:dyDescent="0.25">
      <c r="A313" s="90"/>
      <c r="B313" s="90" t="str">
        <f>Data!V310</f>
        <v>MISSING</v>
      </c>
      <c r="C313" s="90" t="str">
        <f>Data!AN310</f>
        <v>MISSING</v>
      </c>
      <c r="D313" s="107" t="str">
        <f t="shared" si="37"/>
        <v>no</v>
      </c>
      <c r="E313" s="90" t="str">
        <f t="shared" si="38"/>
        <v xml:space="preserve"> </v>
      </c>
      <c r="F313" s="90" t="str">
        <f t="shared" si="33"/>
        <v xml:space="preserve"> </v>
      </c>
      <c r="G313" s="90" t="str">
        <f t="shared" si="40"/>
        <v xml:space="preserve"> </v>
      </c>
      <c r="H313" s="90" t="str">
        <f t="shared" si="34"/>
        <v xml:space="preserve"> </v>
      </c>
      <c r="I313" s="90" t="str">
        <f t="shared" si="35"/>
        <v xml:space="preserve"> </v>
      </c>
      <c r="J313" s="90" t="str">
        <f t="shared" si="36"/>
        <v xml:space="preserve"> </v>
      </c>
      <c r="K313" s="90" t="str">
        <f t="shared" si="39"/>
        <v/>
      </c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90"/>
      <c r="X313" s="90"/>
    </row>
    <row r="314" spans="1:24" x14ac:dyDescent="0.25">
      <c r="A314" s="90"/>
      <c r="B314" s="90" t="str">
        <f>Data!V311</f>
        <v>MISSING</v>
      </c>
      <c r="C314" s="90" t="str">
        <f>Data!AN311</f>
        <v>MISSING</v>
      </c>
      <c r="D314" s="107" t="str">
        <f t="shared" si="37"/>
        <v>no</v>
      </c>
      <c r="E314" s="90" t="str">
        <f t="shared" si="38"/>
        <v xml:space="preserve"> </v>
      </c>
      <c r="F314" s="90" t="str">
        <f t="shared" si="33"/>
        <v xml:space="preserve"> </v>
      </c>
      <c r="G314" s="90" t="str">
        <f t="shared" si="40"/>
        <v xml:space="preserve"> </v>
      </c>
      <c r="H314" s="90" t="str">
        <f t="shared" si="34"/>
        <v xml:space="preserve"> </v>
      </c>
      <c r="I314" s="90" t="str">
        <f t="shared" si="35"/>
        <v xml:space="preserve"> </v>
      </c>
      <c r="J314" s="90" t="str">
        <f t="shared" si="36"/>
        <v xml:space="preserve"> </v>
      </c>
      <c r="K314" s="90" t="str">
        <f t="shared" si="39"/>
        <v/>
      </c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90"/>
      <c r="X314" s="90"/>
    </row>
    <row r="315" spans="1:24" x14ac:dyDescent="0.25">
      <c r="A315" s="90"/>
      <c r="B315" s="90" t="str">
        <f>Data!V312</f>
        <v>MISSING</v>
      </c>
      <c r="C315" s="90" t="str">
        <f>Data!AN312</f>
        <v>MISSING</v>
      </c>
      <c r="D315" s="107" t="str">
        <f t="shared" si="37"/>
        <v>no</v>
      </c>
      <c r="E315" s="90" t="str">
        <f t="shared" si="38"/>
        <v xml:space="preserve"> </v>
      </c>
      <c r="F315" s="90" t="str">
        <f t="shared" si="33"/>
        <v xml:space="preserve"> </v>
      </c>
      <c r="G315" s="90" t="str">
        <f t="shared" si="40"/>
        <v xml:space="preserve"> </v>
      </c>
      <c r="H315" s="90" t="str">
        <f t="shared" si="34"/>
        <v xml:space="preserve"> </v>
      </c>
      <c r="I315" s="90" t="str">
        <f t="shared" si="35"/>
        <v xml:space="preserve"> </v>
      </c>
      <c r="J315" s="90" t="str">
        <f t="shared" si="36"/>
        <v xml:space="preserve"> </v>
      </c>
      <c r="K315" s="90" t="str">
        <f t="shared" si="39"/>
        <v/>
      </c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90"/>
      <c r="X315" s="90"/>
    </row>
    <row r="316" spans="1:24" x14ac:dyDescent="0.25">
      <c r="A316" s="90"/>
      <c r="B316" s="90" t="str">
        <f>Data!V313</f>
        <v>MISSING</v>
      </c>
      <c r="C316" s="90" t="str">
        <f>Data!AN313</f>
        <v>MISSING</v>
      </c>
      <c r="D316" s="107" t="str">
        <f t="shared" si="37"/>
        <v>no</v>
      </c>
      <c r="E316" s="90" t="str">
        <f t="shared" si="38"/>
        <v xml:space="preserve"> </v>
      </c>
      <c r="F316" s="90" t="str">
        <f t="shared" si="33"/>
        <v xml:space="preserve"> </v>
      </c>
      <c r="G316" s="90" t="str">
        <f t="shared" si="40"/>
        <v xml:space="preserve"> </v>
      </c>
      <c r="H316" s="90" t="str">
        <f t="shared" si="34"/>
        <v xml:space="preserve"> </v>
      </c>
      <c r="I316" s="90" t="str">
        <f t="shared" si="35"/>
        <v xml:space="preserve"> </v>
      </c>
      <c r="J316" s="90" t="str">
        <f t="shared" si="36"/>
        <v xml:space="preserve"> </v>
      </c>
      <c r="K316" s="90" t="str">
        <f t="shared" si="39"/>
        <v/>
      </c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90"/>
      <c r="X316" s="90"/>
    </row>
    <row r="317" spans="1:24" x14ac:dyDescent="0.25">
      <c r="A317" s="90"/>
      <c r="B317" s="90" t="str">
        <f>Data!V314</f>
        <v>MISSING</v>
      </c>
      <c r="C317" s="90" t="str">
        <f>Data!AN314</f>
        <v>MISSING</v>
      </c>
      <c r="D317" s="107" t="str">
        <f t="shared" si="37"/>
        <v>no</v>
      </c>
      <c r="E317" s="90" t="str">
        <f t="shared" si="38"/>
        <v xml:space="preserve"> </v>
      </c>
      <c r="F317" s="90" t="str">
        <f t="shared" si="33"/>
        <v xml:space="preserve"> </v>
      </c>
      <c r="G317" s="90" t="str">
        <f t="shared" si="40"/>
        <v xml:space="preserve"> </v>
      </c>
      <c r="H317" s="90" t="str">
        <f t="shared" si="34"/>
        <v xml:space="preserve"> </v>
      </c>
      <c r="I317" s="90" t="str">
        <f t="shared" si="35"/>
        <v xml:space="preserve"> </v>
      </c>
      <c r="J317" s="90" t="str">
        <f t="shared" si="36"/>
        <v xml:space="preserve"> </v>
      </c>
      <c r="K317" s="90" t="str">
        <f t="shared" si="39"/>
        <v/>
      </c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90"/>
      <c r="X317" s="90"/>
    </row>
    <row r="318" spans="1:24" x14ac:dyDescent="0.25">
      <c r="A318" s="90"/>
      <c r="B318" s="90" t="str">
        <f>Data!V315</f>
        <v>MISSING</v>
      </c>
      <c r="C318" s="90" t="str">
        <f>Data!AN315</f>
        <v>MISSING</v>
      </c>
      <c r="D318" s="107" t="str">
        <f t="shared" si="37"/>
        <v>no</v>
      </c>
      <c r="E318" s="90" t="str">
        <f t="shared" si="38"/>
        <v xml:space="preserve"> </v>
      </c>
      <c r="F318" s="90" t="str">
        <f t="shared" si="33"/>
        <v xml:space="preserve"> </v>
      </c>
      <c r="G318" s="90" t="str">
        <f t="shared" si="40"/>
        <v xml:space="preserve"> </v>
      </c>
      <c r="H318" s="90" t="str">
        <f t="shared" si="34"/>
        <v xml:space="preserve"> </v>
      </c>
      <c r="I318" s="90" t="str">
        <f t="shared" si="35"/>
        <v xml:space="preserve"> </v>
      </c>
      <c r="J318" s="90" t="str">
        <f t="shared" si="36"/>
        <v xml:space="preserve"> </v>
      </c>
      <c r="K318" s="90" t="str">
        <f t="shared" si="39"/>
        <v/>
      </c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90"/>
      <c r="X318" s="90"/>
    </row>
    <row r="319" spans="1:24" x14ac:dyDescent="0.25">
      <c r="A319" s="90"/>
      <c r="B319" s="90" t="str">
        <f>Data!V316</f>
        <v>MISSING</v>
      </c>
      <c r="C319" s="90" t="str">
        <f>Data!AN316</f>
        <v>MISSING</v>
      </c>
      <c r="D319" s="107" t="str">
        <f t="shared" si="37"/>
        <v>no</v>
      </c>
      <c r="E319" s="90" t="str">
        <f t="shared" si="38"/>
        <v xml:space="preserve"> </v>
      </c>
      <c r="F319" s="90" t="str">
        <f t="shared" si="33"/>
        <v xml:space="preserve"> </v>
      </c>
      <c r="G319" s="90" t="str">
        <f t="shared" si="40"/>
        <v xml:space="preserve"> </v>
      </c>
      <c r="H319" s="90" t="str">
        <f t="shared" si="34"/>
        <v xml:space="preserve"> </v>
      </c>
      <c r="I319" s="90" t="str">
        <f t="shared" si="35"/>
        <v xml:space="preserve"> </v>
      </c>
      <c r="J319" s="90" t="str">
        <f t="shared" si="36"/>
        <v xml:space="preserve"> </v>
      </c>
      <c r="K319" s="90" t="str">
        <f t="shared" si="39"/>
        <v/>
      </c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90"/>
      <c r="X319" s="90"/>
    </row>
    <row r="320" spans="1:24" x14ac:dyDescent="0.25">
      <c r="A320" s="90"/>
      <c r="B320" s="90" t="str">
        <f>Data!V317</f>
        <v>MISSING</v>
      </c>
      <c r="C320" s="90" t="str">
        <f>Data!AN317</f>
        <v>MISSING</v>
      </c>
      <c r="D320" s="107" t="str">
        <f t="shared" si="37"/>
        <v>no</v>
      </c>
      <c r="E320" s="90" t="str">
        <f t="shared" si="38"/>
        <v xml:space="preserve"> </v>
      </c>
      <c r="F320" s="90" t="str">
        <f t="shared" si="33"/>
        <v xml:space="preserve"> </v>
      </c>
      <c r="G320" s="90" t="str">
        <f t="shared" si="40"/>
        <v xml:space="preserve"> </v>
      </c>
      <c r="H320" s="90" t="str">
        <f t="shared" si="34"/>
        <v xml:space="preserve"> </v>
      </c>
      <c r="I320" s="90" t="str">
        <f t="shared" si="35"/>
        <v xml:space="preserve"> </v>
      </c>
      <c r="J320" s="90" t="str">
        <f t="shared" si="36"/>
        <v xml:space="preserve"> </v>
      </c>
      <c r="K320" s="90" t="str">
        <f t="shared" si="39"/>
        <v/>
      </c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90"/>
      <c r="X320" s="90"/>
    </row>
    <row r="321" spans="1:24" x14ac:dyDescent="0.25">
      <c r="A321" s="90"/>
      <c r="B321" s="90" t="str">
        <f>Data!V318</f>
        <v>MISSING</v>
      </c>
      <c r="C321" s="90" t="str">
        <f>Data!AN318</f>
        <v>MISSING</v>
      </c>
      <c r="D321" s="107" t="str">
        <f t="shared" si="37"/>
        <v>no</v>
      </c>
      <c r="E321" s="90" t="str">
        <f t="shared" si="38"/>
        <v xml:space="preserve"> </v>
      </c>
      <c r="F321" s="90" t="str">
        <f t="shared" si="33"/>
        <v xml:space="preserve"> </v>
      </c>
      <c r="G321" s="90" t="str">
        <f t="shared" si="40"/>
        <v xml:space="preserve"> </v>
      </c>
      <c r="H321" s="90" t="str">
        <f t="shared" si="34"/>
        <v xml:space="preserve"> </v>
      </c>
      <c r="I321" s="90" t="str">
        <f t="shared" si="35"/>
        <v xml:space="preserve"> </v>
      </c>
      <c r="J321" s="90" t="str">
        <f t="shared" si="36"/>
        <v xml:space="preserve"> </v>
      </c>
      <c r="K321" s="90" t="str">
        <f t="shared" si="39"/>
        <v/>
      </c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90"/>
      <c r="X321" s="90"/>
    </row>
    <row r="322" spans="1:24" x14ac:dyDescent="0.25">
      <c r="A322" s="90"/>
      <c r="B322" s="90" t="str">
        <f>Data!V319</f>
        <v>MISSING</v>
      </c>
      <c r="C322" s="90" t="str">
        <f>Data!AN319</f>
        <v>MISSING</v>
      </c>
      <c r="D322" s="107" t="str">
        <f t="shared" si="37"/>
        <v>no</v>
      </c>
      <c r="E322" s="90" t="str">
        <f t="shared" si="38"/>
        <v xml:space="preserve"> </v>
      </c>
      <c r="F322" s="90" t="str">
        <f t="shared" si="33"/>
        <v xml:space="preserve"> </v>
      </c>
      <c r="G322" s="90" t="str">
        <f t="shared" si="40"/>
        <v xml:space="preserve"> </v>
      </c>
      <c r="H322" s="90" t="str">
        <f t="shared" si="34"/>
        <v xml:space="preserve"> </v>
      </c>
      <c r="I322" s="90" t="str">
        <f t="shared" si="35"/>
        <v xml:space="preserve"> </v>
      </c>
      <c r="J322" s="90" t="str">
        <f t="shared" si="36"/>
        <v xml:space="preserve"> </v>
      </c>
      <c r="K322" s="90" t="str">
        <f t="shared" si="39"/>
        <v/>
      </c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90"/>
      <c r="X322" s="90"/>
    </row>
    <row r="323" spans="1:24" x14ac:dyDescent="0.25">
      <c r="A323" s="90"/>
      <c r="B323" s="90" t="str">
        <f>Data!V320</f>
        <v>MISSING</v>
      </c>
      <c r="C323" s="90" t="str">
        <f>Data!AN320</f>
        <v>MISSING</v>
      </c>
      <c r="D323" s="107" t="str">
        <f t="shared" si="37"/>
        <v>no</v>
      </c>
      <c r="E323" s="90" t="str">
        <f t="shared" si="38"/>
        <v xml:space="preserve"> </v>
      </c>
      <c r="F323" s="90" t="str">
        <f t="shared" si="33"/>
        <v xml:space="preserve"> </v>
      </c>
      <c r="G323" s="90" t="str">
        <f t="shared" si="40"/>
        <v xml:space="preserve"> </v>
      </c>
      <c r="H323" s="90" t="str">
        <f t="shared" si="34"/>
        <v xml:space="preserve"> </v>
      </c>
      <c r="I323" s="90" t="str">
        <f t="shared" si="35"/>
        <v xml:space="preserve"> </v>
      </c>
      <c r="J323" s="90" t="str">
        <f t="shared" si="36"/>
        <v xml:space="preserve"> </v>
      </c>
      <c r="K323" s="90" t="str">
        <f t="shared" si="39"/>
        <v/>
      </c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90"/>
      <c r="X323" s="90"/>
    </row>
    <row r="324" spans="1:24" x14ac:dyDescent="0.25">
      <c r="A324" s="90"/>
      <c r="B324" s="90" t="str">
        <f>Data!V321</f>
        <v>MISSING</v>
      </c>
      <c r="C324" s="90" t="str">
        <f>Data!AN321</f>
        <v>MISSING</v>
      </c>
      <c r="D324" s="107" t="str">
        <f t="shared" si="37"/>
        <v>no</v>
      </c>
      <c r="E324" s="90" t="str">
        <f t="shared" si="38"/>
        <v xml:space="preserve"> </v>
      </c>
      <c r="F324" s="90" t="str">
        <f t="shared" si="33"/>
        <v xml:space="preserve"> </v>
      </c>
      <c r="G324" s="90" t="str">
        <f t="shared" si="40"/>
        <v xml:space="preserve"> </v>
      </c>
      <c r="H324" s="90" t="str">
        <f t="shared" si="34"/>
        <v xml:space="preserve"> </v>
      </c>
      <c r="I324" s="90" t="str">
        <f t="shared" si="35"/>
        <v xml:space="preserve"> </v>
      </c>
      <c r="J324" s="90" t="str">
        <f t="shared" si="36"/>
        <v xml:space="preserve"> </v>
      </c>
      <c r="K324" s="90" t="str">
        <f t="shared" si="39"/>
        <v/>
      </c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90"/>
      <c r="X324" s="90"/>
    </row>
    <row r="325" spans="1:24" x14ac:dyDescent="0.25">
      <c r="A325" s="90"/>
      <c r="B325" s="90" t="str">
        <f>Data!V322</f>
        <v>MISSING</v>
      </c>
      <c r="C325" s="90" t="str">
        <f>Data!AN322</f>
        <v>MISSING</v>
      </c>
      <c r="D325" s="107" t="str">
        <f t="shared" si="37"/>
        <v>no</v>
      </c>
      <c r="E325" s="90" t="str">
        <f t="shared" si="38"/>
        <v xml:space="preserve"> </v>
      </c>
      <c r="F325" s="90" t="str">
        <f t="shared" si="33"/>
        <v xml:space="preserve"> </v>
      </c>
      <c r="G325" s="90" t="str">
        <f t="shared" si="40"/>
        <v xml:space="preserve"> </v>
      </c>
      <c r="H325" s="90" t="str">
        <f t="shared" si="34"/>
        <v xml:space="preserve"> </v>
      </c>
      <c r="I325" s="90" t="str">
        <f t="shared" si="35"/>
        <v xml:space="preserve"> </v>
      </c>
      <c r="J325" s="90" t="str">
        <f t="shared" si="36"/>
        <v xml:space="preserve"> </v>
      </c>
      <c r="K325" s="90" t="str">
        <f t="shared" si="39"/>
        <v/>
      </c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90"/>
      <c r="X325" s="90"/>
    </row>
    <row r="326" spans="1:24" x14ac:dyDescent="0.25">
      <c r="A326" s="90"/>
      <c r="B326" s="90" t="str">
        <f>Data!V323</f>
        <v>MISSING</v>
      </c>
      <c r="C326" s="90" t="str">
        <f>Data!AN323</f>
        <v>MISSING</v>
      </c>
      <c r="D326" s="107" t="str">
        <f t="shared" si="37"/>
        <v>no</v>
      </c>
      <c r="E326" s="90" t="str">
        <f t="shared" si="38"/>
        <v xml:space="preserve"> </v>
      </c>
      <c r="F326" s="90" t="str">
        <f t="shared" ref="F326:F389" si="41">IF(D326="no"," ",SIGN(C326-B326))</f>
        <v xml:space="preserve"> </v>
      </c>
      <c r="G326" s="90" t="str">
        <f t="shared" si="40"/>
        <v xml:space="preserve"> </v>
      </c>
      <c r="H326" s="90" t="str">
        <f t="shared" ref="H326:H389" si="42">IF(D326="no"," ",F326*G326)</f>
        <v xml:space="preserve"> </v>
      </c>
      <c r="I326" s="90" t="str">
        <f t="shared" ref="I326:I389" si="43">IF(C326&gt;B326,G326," ")</f>
        <v xml:space="preserve"> </v>
      </c>
      <c r="J326" s="90" t="str">
        <f t="shared" ref="J326:J389" si="44">IF(C326&lt;B326,G326," ")</f>
        <v xml:space="preserve"> </v>
      </c>
      <c r="K326" s="90" t="str">
        <f t="shared" si="39"/>
        <v/>
      </c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90"/>
      <c r="X326" s="90"/>
    </row>
    <row r="327" spans="1:24" x14ac:dyDescent="0.25">
      <c r="A327" s="90"/>
      <c r="B327" s="90" t="str">
        <f>Data!V324</f>
        <v>MISSING</v>
      </c>
      <c r="C327" s="90" t="str">
        <f>Data!AN324</f>
        <v>MISSING</v>
      </c>
      <c r="D327" s="107" t="str">
        <f t="shared" ref="D327:D390" si="45">IF(OR(B327="MISSING",C327="MISSING",B327=" ",C327=" "),"no","yes")</f>
        <v>no</v>
      </c>
      <c r="E327" s="90" t="str">
        <f t="shared" ref="E327:E390" si="46">IF(D327="no"," ",ROUND(ABS(B327-C327),1))</f>
        <v xml:space="preserve"> </v>
      </c>
      <c r="F327" s="90" t="str">
        <f t="shared" si="41"/>
        <v xml:space="preserve"> </v>
      </c>
      <c r="G327" s="90" t="str">
        <f t="shared" si="40"/>
        <v xml:space="preserve"> </v>
      </c>
      <c r="H327" s="90" t="str">
        <f t="shared" si="42"/>
        <v xml:space="preserve"> </v>
      </c>
      <c r="I327" s="90" t="str">
        <f t="shared" si="43"/>
        <v xml:space="preserve"> </v>
      </c>
      <c r="J327" s="90" t="str">
        <f t="shared" si="44"/>
        <v xml:space="preserve"> </v>
      </c>
      <c r="K327" s="90" t="str">
        <f t="shared" ref="K327:K390" si="47">IF(D327="no","",E327*F327)</f>
        <v/>
      </c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90"/>
      <c r="X327" s="90"/>
    </row>
    <row r="328" spans="1:24" x14ac:dyDescent="0.25">
      <c r="A328" s="90"/>
      <c r="B328" s="90" t="str">
        <f>Data!V325</f>
        <v>MISSING</v>
      </c>
      <c r="C328" s="90" t="str">
        <f>Data!AN325</f>
        <v>MISSING</v>
      </c>
      <c r="D328" s="107" t="str">
        <f t="shared" si="45"/>
        <v>no</v>
      </c>
      <c r="E328" s="90" t="str">
        <f t="shared" si="46"/>
        <v xml:space="preserve"> </v>
      </c>
      <c r="F328" s="90" t="str">
        <f t="shared" si="41"/>
        <v xml:space="preserve"> </v>
      </c>
      <c r="G328" s="90" t="str">
        <f t="shared" si="40"/>
        <v xml:space="preserve"> </v>
      </c>
      <c r="H328" s="90" t="str">
        <f t="shared" si="42"/>
        <v xml:space="preserve"> </v>
      </c>
      <c r="I328" s="90" t="str">
        <f t="shared" si="43"/>
        <v xml:space="preserve"> </v>
      </c>
      <c r="J328" s="90" t="str">
        <f t="shared" si="44"/>
        <v xml:space="preserve"> </v>
      </c>
      <c r="K328" s="90" t="str">
        <f t="shared" si="47"/>
        <v/>
      </c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90"/>
      <c r="X328" s="90"/>
    </row>
    <row r="329" spans="1:24" x14ac:dyDescent="0.25">
      <c r="A329" s="90"/>
      <c r="B329" s="90" t="str">
        <f>Data!V326</f>
        <v>MISSING</v>
      </c>
      <c r="C329" s="90" t="str">
        <f>Data!AN326</f>
        <v>MISSING</v>
      </c>
      <c r="D329" s="107" t="str">
        <f t="shared" si="45"/>
        <v>no</v>
      </c>
      <c r="E329" s="90" t="str">
        <f t="shared" si="46"/>
        <v xml:space="preserve"> </v>
      </c>
      <c r="F329" s="90" t="str">
        <f t="shared" si="41"/>
        <v xml:space="preserve"> </v>
      </c>
      <c r="G329" s="90" t="str">
        <f t="shared" si="40"/>
        <v xml:space="preserve"> </v>
      </c>
      <c r="H329" s="90" t="str">
        <f t="shared" si="42"/>
        <v xml:space="preserve"> </v>
      </c>
      <c r="I329" s="90" t="str">
        <f t="shared" si="43"/>
        <v xml:space="preserve"> </v>
      </c>
      <c r="J329" s="90" t="str">
        <f t="shared" si="44"/>
        <v xml:space="preserve"> </v>
      </c>
      <c r="K329" s="90" t="str">
        <f t="shared" si="47"/>
        <v/>
      </c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90"/>
      <c r="X329" s="90"/>
    </row>
    <row r="330" spans="1:24" x14ac:dyDescent="0.25">
      <c r="A330" s="90"/>
      <c r="B330" s="90" t="str">
        <f>Data!V327</f>
        <v>MISSING</v>
      </c>
      <c r="C330" s="90" t="str">
        <f>Data!AN327</f>
        <v>MISSING</v>
      </c>
      <c r="D330" s="107" t="str">
        <f t="shared" si="45"/>
        <v>no</v>
      </c>
      <c r="E330" s="90" t="str">
        <f t="shared" si="46"/>
        <v xml:space="preserve"> </v>
      </c>
      <c r="F330" s="90" t="str">
        <f t="shared" si="41"/>
        <v xml:space="preserve"> </v>
      </c>
      <c r="G330" s="90" t="str">
        <f t="shared" si="40"/>
        <v xml:space="preserve"> </v>
      </c>
      <c r="H330" s="90" t="str">
        <f t="shared" si="42"/>
        <v xml:space="preserve"> </v>
      </c>
      <c r="I330" s="90" t="str">
        <f t="shared" si="43"/>
        <v xml:space="preserve"> </v>
      </c>
      <c r="J330" s="90" t="str">
        <f t="shared" si="44"/>
        <v xml:space="preserve"> </v>
      </c>
      <c r="K330" s="90" t="str">
        <f t="shared" si="47"/>
        <v/>
      </c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90"/>
      <c r="X330" s="90"/>
    </row>
    <row r="331" spans="1:24" x14ac:dyDescent="0.25">
      <c r="A331" s="90"/>
      <c r="B331" s="90" t="str">
        <f>Data!V328</f>
        <v>MISSING</v>
      </c>
      <c r="C331" s="90" t="str">
        <f>Data!AN328</f>
        <v>MISSING</v>
      </c>
      <c r="D331" s="107" t="str">
        <f t="shared" si="45"/>
        <v>no</v>
      </c>
      <c r="E331" s="90" t="str">
        <f t="shared" si="46"/>
        <v xml:space="preserve"> </v>
      </c>
      <c r="F331" s="90" t="str">
        <f t="shared" si="41"/>
        <v xml:space="preserve"> </v>
      </c>
      <c r="G331" s="90" t="str">
        <f t="shared" si="40"/>
        <v xml:space="preserve"> </v>
      </c>
      <c r="H331" s="90" t="str">
        <f t="shared" si="42"/>
        <v xml:space="preserve"> </v>
      </c>
      <c r="I331" s="90" t="str">
        <f t="shared" si="43"/>
        <v xml:space="preserve"> </v>
      </c>
      <c r="J331" s="90" t="str">
        <f t="shared" si="44"/>
        <v xml:space="preserve"> </v>
      </c>
      <c r="K331" s="90" t="str">
        <f t="shared" si="47"/>
        <v/>
      </c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90"/>
      <c r="X331" s="90"/>
    </row>
    <row r="332" spans="1:24" x14ac:dyDescent="0.25">
      <c r="A332" s="90"/>
      <c r="B332" s="90" t="str">
        <f>Data!V329</f>
        <v>MISSING</v>
      </c>
      <c r="C332" s="90" t="str">
        <f>Data!AN329</f>
        <v>MISSING</v>
      </c>
      <c r="D332" s="107" t="str">
        <f t="shared" si="45"/>
        <v>no</v>
      </c>
      <c r="E332" s="90" t="str">
        <f t="shared" si="46"/>
        <v xml:space="preserve"> </v>
      </c>
      <c r="F332" s="90" t="str">
        <f t="shared" si="41"/>
        <v xml:space="preserve"> </v>
      </c>
      <c r="G332" s="90" t="str">
        <f t="shared" si="40"/>
        <v xml:space="preserve"> </v>
      </c>
      <c r="H332" s="90" t="str">
        <f t="shared" si="42"/>
        <v xml:space="preserve"> </v>
      </c>
      <c r="I332" s="90" t="str">
        <f t="shared" si="43"/>
        <v xml:space="preserve"> </v>
      </c>
      <c r="J332" s="90" t="str">
        <f t="shared" si="44"/>
        <v xml:space="preserve"> </v>
      </c>
      <c r="K332" s="90" t="str">
        <f t="shared" si="47"/>
        <v/>
      </c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90"/>
      <c r="X332" s="90"/>
    </row>
    <row r="333" spans="1:24" x14ac:dyDescent="0.25">
      <c r="A333" s="90"/>
      <c r="B333" s="90" t="str">
        <f>Data!V330</f>
        <v>MISSING</v>
      </c>
      <c r="C333" s="90" t="str">
        <f>Data!AN330</f>
        <v>MISSING</v>
      </c>
      <c r="D333" s="107" t="str">
        <f t="shared" si="45"/>
        <v>no</v>
      </c>
      <c r="E333" s="90" t="str">
        <f t="shared" si="46"/>
        <v xml:space="preserve"> </v>
      </c>
      <c r="F333" s="90" t="str">
        <f t="shared" si="41"/>
        <v xml:space="preserve"> </v>
      </c>
      <c r="G333" s="90" t="str">
        <f t="shared" si="40"/>
        <v xml:space="preserve"> </v>
      </c>
      <c r="H333" s="90" t="str">
        <f t="shared" si="42"/>
        <v xml:space="preserve"> </v>
      </c>
      <c r="I333" s="90" t="str">
        <f t="shared" si="43"/>
        <v xml:space="preserve"> </v>
      </c>
      <c r="J333" s="90" t="str">
        <f t="shared" si="44"/>
        <v xml:space="preserve"> </v>
      </c>
      <c r="K333" s="90" t="str">
        <f t="shared" si="47"/>
        <v/>
      </c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90"/>
      <c r="X333" s="90"/>
    </row>
    <row r="334" spans="1:24" x14ac:dyDescent="0.25">
      <c r="A334" s="90"/>
      <c r="B334" s="90" t="str">
        <f>Data!V331</f>
        <v>MISSING</v>
      </c>
      <c r="C334" s="90" t="str">
        <f>Data!AN331</f>
        <v>MISSING</v>
      </c>
      <c r="D334" s="107" t="str">
        <f t="shared" si="45"/>
        <v>no</v>
      </c>
      <c r="E334" s="90" t="str">
        <f t="shared" si="46"/>
        <v xml:space="preserve"> </v>
      </c>
      <c r="F334" s="90" t="str">
        <f t="shared" si="41"/>
        <v xml:space="preserve"> </v>
      </c>
      <c r="G334" s="90" t="str">
        <f t="shared" si="40"/>
        <v xml:space="preserve"> </v>
      </c>
      <c r="H334" s="90" t="str">
        <f t="shared" si="42"/>
        <v xml:space="preserve"> </v>
      </c>
      <c r="I334" s="90" t="str">
        <f t="shared" si="43"/>
        <v xml:space="preserve"> </v>
      </c>
      <c r="J334" s="90" t="str">
        <f t="shared" si="44"/>
        <v xml:space="preserve"> </v>
      </c>
      <c r="K334" s="90" t="str">
        <f t="shared" si="47"/>
        <v/>
      </c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90"/>
      <c r="X334" s="90"/>
    </row>
    <row r="335" spans="1:24" x14ac:dyDescent="0.25">
      <c r="A335" s="90"/>
      <c r="B335" s="90" t="str">
        <f>Data!V332</f>
        <v>MISSING</v>
      </c>
      <c r="C335" s="90" t="str">
        <f>Data!AN332</f>
        <v>MISSING</v>
      </c>
      <c r="D335" s="107" t="str">
        <f t="shared" si="45"/>
        <v>no</v>
      </c>
      <c r="E335" s="90" t="str">
        <f t="shared" si="46"/>
        <v xml:space="preserve"> </v>
      </c>
      <c r="F335" s="90" t="str">
        <f t="shared" si="41"/>
        <v xml:space="preserve"> </v>
      </c>
      <c r="G335" s="90" t="str">
        <f t="shared" si="40"/>
        <v xml:space="preserve"> </v>
      </c>
      <c r="H335" s="90" t="str">
        <f t="shared" si="42"/>
        <v xml:space="preserve"> </v>
      </c>
      <c r="I335" s="90" t="str">
        <f t="shared" si="43"/>
        <v xml:space="preserve"> </v>
      </c>
      <c r="J335" s="90" t="str">
        <f t="shared" si="44"/>
        <v xml:space="preserve"> </v>
      </c>
      <c r="K335" s="90" t="str">
        <f t="shared" si="47"/>
        <v/>
      </c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90"/>
      <c r="X335" s="90"/>
    </row>
    <row r="336" spans="1:24" x14ac:dyDescent="0.25">
      <c r="A336" s="90"/>
      <c r="B336" s="90" t="str">
        <f>Data!V333</f>
        <v>MISSING</v>
      </c>
      <c r="C336" s="90" t="str">
        <f>Data!AN333</f>
        <v>MISSING</v>
      </c>
      <c r="D336" s="107" t="str">
        <f t="shared" si="45"/>
        <v>no</v>
      </c>
      <c r="E336" s="90" t="str">
        <f t="shared" si="46"/>
        <v xml:space="preserve"> </v>
      </c>
      <c r="F336" s="90" t="str">
        <f t="shared" si="41"/>
        <v xml:space="preserve"> </v>
      </c>
      <c r="G336" s="90" t="str">
        <f t="shared" si="40"/>
        <v xml:space="preserve"> </v>
      </c>
      <c r="H336" s="90" t="str">
        <f t="shared" si="42"/>
        <v xml:space="preserve"> </v>
      </c>
      <c r="I336" s="90" t="str">
        <f t="shared" si="43"/>
        <v xml:space="preserve"> </v>
      </c>
      <c r="J336" s="90" t="str">
        <f t="shared" si="44"/>
        <v xml:space="preserve"> </v>
      </c>
      <c r="K336" s="90" t="str">
        <f t="shared" si="47"/>
        <v/>
      </c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90"/>
      <c r="X336" s="90"/>
    </row>
    <row r="337" spans="1:24" x14ac:dyDescent="0.25">
      <c r="A337" s="90"/>
      <c r="B337" s="90" t="str">
        <f>Data!V334</f>
        <v>MISSING</v>
      </c>
      <c r="C337" s="90" t="str">
        <f>Data!AN334</f>
        <v>MISSING</v>
      </c>
      <c r="D337" s="107" t="str">
        <f t="shared" si="45"/>
        <v>no</v>
      </c>
      <c r="E337" s="90" t="str">
        <f t="shared" si="46"/>
        <v xml:space="preserve"> </v>
      </c>
      <c r="F337" s="90" t="str">
        <f t="shared" si="41"/>
        <v xml:space="preserve"> </v>
      </c>
      <c r="G337" s="90" t="str">
        <f t="shared" si="40"/>
        <v xml:space="preserve"> </v>
      </c>
      <c r="H337" s="90" t="str">
        <f t="shared" si="42"/>
        <v xml:space="preserve"> </v>
      </c>
      <c r="I337" s="90" t="str">
        <f t="shared" si="43"/>
        <v xml:space="preserve"> </v>
      </c>
      <c r="J337" s="90" t="str">
        <f t="shared" si="44"/>
        <v xml:space="preserve"> </v>
      </c>
      <c r="K337" s="90" t="str">
        <f t="shared" si="47"/>
        <v/>
      </c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90"/>
      <c r="X337" s="90"/>
    </row>
    <row r="338" spans="1:24" x14ac:dyDescent="0.25">
      <c r="A338" s="90"/>
      <c r="B338" s="90" t="str">
        <f>Data!V335</f>
        <v>MISSING</v>
      </c>
      <c r="C338" s="90" t="str">
        <f>Data!AN335</f>
        <v>MISSING</v>
      </c>
      <c r="D338" s="107" t="str">
        <f t="shared" si="45"/>
        <v>no</v>
      </c>
      <c r="E338" s="90" t="str">
        <f t="shared" si="46"/>
        <v xml:space="preserve"> </v>
      </c>
      <c r="F338" s="90" t="str">
        <f t="shared" si="41"/>
        <v xml:space="preserve"> </v>
      </c>
      <c r="G338" s="90" t="str">
        <f t="shared" si="40"/>
        <v xml:space="preserve"> </v>
      </c>
      <c r="H338" s="90" t="str">
        <f t="shared" si="42"/>
        <v xml:space="preserve"> </v>
      </c>
      <c r="I338" s="90" t="str">
        <f t="shared" si="43"/>
        <v xml:space="preserve"> </v>
      </c>
      <c r="J338" s="90" t="str">
        <f t="shared" si="44"/>
        <v xml:space="preserve"> </v>
      </c>
      <c r="K338" s="90" t="str">
        <f t="shared" si="47"/>
        <v/>
      </c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90"/>
      <c r="X338" s="90"/>
    </row>
    <row r="339" spans="1:24" x14ac:dyDescent="0.25">
      <c r="A339" s="90"/>
      <c r="B339" s="90" t="str">
        <f>Data!V336</f>
        <v>MISSING</v>
      </c>
      <c r="C339" s="90" t="str">
        <f>Data!AN336</f>
        <v>MISSING</v>
      </c>
      <c r="D339" s="107" t="str">
        <f t="shared" si="45"/>
        <v>no</v>
      </c>
      <c r="E339" s="90" t="str">
        <f t="shared" si="46"/>
        <v xml:space="preserve"> </v>
      </c>
      <c r="F339" s="90" t="str">
        <f t="shared" si="41"/>
        <v xml:space="preserve"> </v>
      </c>
      <c r="G339" s="90" t="str">
        <f t="shared" si="40"/>
        <v xml:space="preserve"> </v>
      </c>
      <c r="H339" s="90" t="str">
        <f t="shared" si="42"/>
        <v xml:space="preserve"> </v>
      </c>
      <c r="I339" s="90" t="str">
        <f t="shared" si="43"/>
        <v xml:space="preserve"> </v>
      </c>
      <c r="J339" s="90" t="str">
        <f t="shared" si="44"/>
        <v xml:space="preserve"> </v>
      </c>
      <c r="K339" s="90" t="str">
        <f t="shared" si="47"/>
        <v/>
      </c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90"/>
      <c r="X339" s="90"/>
    </row>
    <row r="340" spans="1:24" x14ac:dyDescent="0.25">
      <c r="A340" s="90"/>
      <c r="B340" s="90" t="str">
        <f>Data!V337</f>
        <v>MISSING</v>
      </c>
      <c r="C340" s="90" t="str">
        <f>Data!AN337</f>
        <v>MISSING</v>
      </c>
      <c r="D340" s="107" t="str">
        <f t="shared" si="45"/>
        <v>no</v>
      </c>
      <c r="E340" s="90" t="str">
        <f t="shared" si="46"/>
        <v xml:space="preserve"> </v>
      </c>
      <c r="F340" s="90" t="str">
        <f t="shared" si="41"/>
        <v xml:space="preserve"> </v>
      </c>
      <c r="G340" s="90" t="str">
        <f t="shared" si="40"/>
        <v xml:space="preserve"> </v>
      </c>
      <c r="H340" s="90" t="str">
        <f t="shared" si="42"/>
        <v xml:space="preserve"> </v>
      </c>
      <c r="I340" s="90" t="str">
        <f t="shared" si="43"/>
        <v xml:space="preserve"> </v>
      </c>
      <c r="J340" s="90" t="str">
        <f t="shared" si="44"/>
        <v xml:space="preserve"> </v>
      </c>
      <c r="K340" s="90" t="str">
        <f t="shared" si="47"/>
        <v/>
      </c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90"/>
      <c r="X340" s="90"/>
    </row>
    <row r="341" spans="1:24" x14ac:dyDescent="0.25">
      <c r="A341" s="90"/>
      <c r="B341" s="90" t="str">
        <f>Data!V338</f>
        <v>MISSING</v>
      </c>
      <c r="C341" s="90" t="str">
        <f>Data!AN338</f>
        <v>MISSING</v>
      </c>
      <c r="D341" s="107" t="str">
        <f t="shared" si="45"/>
        <v>no</v>
      </c>
      <c r="E341" s="90" t="str">
        <f t="shared" si="46"/>
        <v xml:space="preserve"> </v>
      </c>
      <c r="F341" s="90" t="str">
        <f t="shared" si="41"/>
        <v xml:space="preserve"> </v>
      </c>
      <c r="G341" s="90" t="str">
        <f t="shared" si="40"/>
        <v xml:space="preserve"> </v>
      </c>
      <c r="H341" s="90" t="str">
        <f t="shared" si="42"/>
        <v xml:space="preserve"> </v>
      </c>
      <c r="I341" s="90" t="str">
        <f t="shared" si="43"/>
        <v xml:space="preserve"> </v>
      </c>
      <c r="J341" s="90" t="str">
        <f t="shared" si="44"/>
        <v xml:space="preserve"> </v>
      </c>
      <c r="K341" s="90" t="str">
        <f t="shared" si="47"/>
        <v/>
      </c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90"/>
      <c r="X341" s="90"/>
    </row>
    <row r="342" spans="1:24" x14ac:dyDescent="0.25">
      <c r="A342" s="90"/>
      <c r="B342" s="90" t="str">
        <f>Data!V339</f>
        <v>MISSING</v>
      </c>
      <c r="C342" s="90" t="str">
        <f>Data!AN339</f>
        <v>MISSING</v>
      </c>
      <c r="D342" s="107" t="str">
        <f t="shared" si="45"/>
        <v>no</v>
      </c>
      <c r="E342" s="90" t="str">
        <f t="shared" si="46"/>
        <v xml:space="preserve"> </v>
      </c>
      <c r="F342" s="90" t="str">
        <f t="shared" si="41"/>
        <v xml:space="preserve"> </v>
      </c>
      <c r="G342" s="90" t="str">
        <f t="shared" si="40"/>
        <v xml:space="preserve"> </v>
      </c>
      <c r="H342" s="90" t="str">
        <f t="shared" si="42"/>
        <v xml:space="preserve"> </v>
      </c>
      <c r="I342" s="90" t="str">
        <f t="shared" si="43"/>
        <v xml:space="preserve"> </v>
      </c>
      <c r="J342" s="90" t="str">
        <f t="shared" si="44"/>
        <v xml:space="preserve"> </v>
      </c>
      <c r="K342" s="90" t="str">
        <f t="shared" si="47"/>
        <v/>
      </c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90"/>
      <c r="X342" s="90"/>
    </row>
    <row r="343" spans="1:24" x14ac:dyDescent="0.25">
      <c r="A343" s="90"/>
      <c r="B343" s="90" t="str">
        <f>Data!V340</f>
        <v>MISSING</v>
      </c>
      <c r="C343" s="90" t="str">
        <f>Data!AN340</f>
        <v>MISSING</v>
      </c>
      <c r="D343" s="107" t="str">
        <f t="shared" si="45"/>
        <v>no</v>
      </c>
      <c r="E343" s="90" t="str">
        <f t="shared" si="46"/>
        <v xml:space="preserve"> </v>
      </c>
      <c r="F343" s="90" t="str">
        <f t="shared" si="41"/>
        <v xml:space="preserve"> </v>
      </c>
      <c r="G343" s="90" t="str">
        <f t="shared" si="40"/>
        <v xml:space="preserve"> </v>
      </c>
      <c r="H343" s="90" t="str">
        <f t="shared" si="42"/>
        <v xml:space="preserve"> </v>
      </c>
      <c r="I343" s="90" t="str">
        <f t="shared" si="43"/>
        <v xml:space="preserve"> </v>
      </c>
      <c r="J343" s="90" t="str">
        <f t="shared" si="44"/>
        <v xml:space="preserve"> </v>
      </c>
      <c r="K343" s="90" t="str">
        <f t="shared" si="47"/>
        <v/>
      </c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90"/>
      <c r="X343" s="90"/>
    </row>
    <row r="344" spans="1:24" x14ac:dyDescent="0.25">
      <c r="A344" s="90"/>
      <c r="B344" s="90" t="str">
        <f>Data!V341</f>
        <v>MISSING</v>
      </c>
      <c r="C344" s="90" t="str">
        <f>Data!AN341</f>
        <v>MISSING</v>
      </c>
      <c r="D344" s="107" t="str">
        <f t="shared" si="45"/>
        <v>no</v>
      </c>
      <c r="E344" s="90" t="str">
        <f t="shared" si="46"/>
        <v xml:space="preserve"> </v>
      </c>
      <c r="F344" s="90" t="str">
        <f t="shared" si="41"/>
        <v xml:space="preserve"> </v>
      </c>
      <c r="G344" s="90" t="str">
        <f t="shared" si="40"/>
        <v xml:space="preserve"> </v>
      </c>
      <c r="H344" s="90" t="str">
        <f t="shared" si="42"/>
        <v xml:space="preserve"> </v>
      </c>
      <c r="I344" s="90" t="str">
        <f t="shared" si="43"/>
        <v xml:space="preserve"> </v>
      </c>
      <c r="J344" s="90" t="str">
        <f t="shared" si="44"/>
        <v xml:space="preserve"> </v>
      </c>
      <c r="K344" s="90" t="str">
        <f t="shared" si="47"/>
        <v/>
      </c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90"/>
      <c r="X344" s="90"/>
    </row>
    <row r="345" spans="1:24" x14ac:dyDescent="0.25">
      <c r="A345" s="90"/>
      <c r="B345" s="90" t="str">
        <f>Data!V342</f>
        <v>MISSING</v>
      </c>
      <c r="C345" s="90" t="str">
        <f>Data!AN342</f>
        <v>MISSING</v>
      </c>
      <c r="D345" s="107" t="str">
        <f t="shared" si="45"/>
        <v>no</v>
      </c>
      <c r="E345" s="90" t="str">
        <f t="shared" si="46"/>
        <v xml:space="preserve"> </v>
      </c>
      <c r="F345" s="90" t="str">
        <f t="shared" si="41"/>
        <v xml:space="preserve"> </v>
      </c>
      <c r="G345" s="90" t="str">
        <f t="shared" si="40"/>
        <v xml:space="preserve"> </v>
      </c>
      <c r="H345" s="90" t="str">
        <f t="shared" si="42"/>
        <v xml:space="preserve"> </v>
      </c>
      <c r="I345" s="90" t="str">
        <f t="shared" si="43"/>
        <v xml:space="preserve"> </v>
      </c>
      <c r="J345" s="90" t="str">
        <f t="shared" si="44"/>
        <v xml:space="preserve"> </v>
      </c>
      <c r="K345" s="90" t="str">
        <f t="shared" si="47"/>
        <v/>
      </c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90"/>
      <c r="X345" s="90"/>
    </row>
    <row r="346" spans="1:24" x14ac:dyDescent="0.25">
      <c r="A346" s="90"/>
      <c r="B346" s="90" t="str">
        <f>Data!V343</f>
        <v>MISSING</v>
      </c>
      <c r="C346" s="90" t="str">
        <f>Data!AN343</f>
        <v>MISSING</v>
      </c>
      <c r="D346" s="107" t="str">
        <f t="shared" si="45"/>
        <v>no</v>
      </c>
      <c r="E346" s="90" t="str">
        <f t="shared" si="46"/>
        <v xml:space="preserve"> </v>
      </c>
      <c r="F346" s="90" t="str">
        <f t="shared" si="41"/>
        <v xml:space="preserve"> </v>
      </c>
      <c r="G346" s="90" t="str">
        <f t="shared" si="40"/>
        <v xml:space="preserve"> </v>
      </c>
      <c r="H346" s="90" t="str">
        <f t="shared" si="42"/>
        <v xml:space="preserve"> </v>
      </c>
      <c r="I346" s="90" t="str">
        <f t="shared" si="43"/>
        <v xml:space="preserve"> </v>
      </c>
      <c r="J346" s="90" t="str">
        <f t="shared" si="44"/>
        <v xml:space="preserve"> </v>
      </c>
      <c r="K346" s="90" t="str">
        <f t="shared" si="47"/>
        <v/>
      </c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90"/>
      <c r="X346" s="90"/>
    </row>
    <row r="347" spans="1:24" x14ac:dyDescent="0.25">
      <c r="A347" s="90"/>
      <c r="B347" s="90" t="str">
        <f>Data!V344</f>
        <v>MISSING</v>
      </c>
      <c r="C347" s="90" t="str">
        <f>Data!AN344</f>
        <v>MISSING</v>
      </c>
      <c r="D347" s="107" t="str">
        <f t="shared" si="45"/>
        <v>no</v>
      </c>
      <c r="E347" s="90" t="str">
        <f t="shared" si="46"/>
        <v xml:space="preserve"> </v>
      </c>
      <c r="F347" s="90" t="str">
        <f t="shared" si="41"/>
        <v xml:space="preserve"> </v>
      </c>
      <c r="G347" s="90" t="str">
        <f t="shared" si="40"/>
        <v xml:space="preserve"> </v>
      </c>
      <c r="H347" s="90" t="str">
        <f t="shared" si="42"/>
        <v xml:space="preserve"> </v>
      </c>
      <c r="I347" s="90" t="str">
        <f t="shared" si="43"/>
        <v xml:space="preserve"> </v>
      </c>
      <c r="J347" s="90" t="str">
        <f t="shared" si="44"/>
        <v xml:space="preserve"> </v>
      </c>
      <c r="K347" s="90" t="str">
        <f t="shared" si="47"/>
        <v/>
      </c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90"/>
      <c r="X347" s="90"/>
    </row>
    <row r="348" spans="1:24" x14ac:dyDescent="0.25">
      <c r="A348" s="90"/>
      <c r="B348" s="90" t="str">
        <f>Data!V345</f>
        <v>MISSING</v>
      </c>
      <c r="C348" s="90" t="str">
        <f>Data!AN345</f>
        <v>MISSING</v>
      </c>
      <c r="D348" s="107" t="str">
        <f t="shared" si="45"/>
        <v>no</v>
      </c>
      <c r="E348" s="90" t="str">
        <f t="shared" si="46"/>
        <v xml:space="preserve"> </v>
      </c>
      <c r="F348" s="90" t="str">
        <f t="shared" si="41"/>
        <v xml:space="preserve"> </v>
      </c>
      <c r="G348" s="90" t="str">
        <f t="shared" si="40"/>
        <v xml:space="preserve"> </v>
      </c>
      <c r="H348" s="90" t="str">
        <f t="shared" si="42"/>
        <v xml:space="preserve"> </v>
      </c>
      <c r="I348" s="90" t="str">
        <f t="shared" si="43"/>
        <v xml:space="preserve"> </v>
      </c>
      <c r="J348" s="90" t="str">
        <f t="shared" si="44"/>
        <v xml:space="preserve"> </v>
      </c>
      <c r="K348" s="90" t="str">
        <f t="shared" si="47"/>
        <v/>
      </c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90"/>
      <c r="X348" s="90"/>
    </row>
    <row r="349" spans="1:24" x14ac:dyDescent="0.25">
      <c r="A349" s="90"/>
      <c r="B349" s="90" t="str">
        <f>Data!V346</f>
        <v>MISSING</v>
      </c>
      <c r="C349" s="90" t="str">
        <f>Data!AN346</f>
        <v>MISSING</v>
      </c>
      <c r="D349" s="107" t="str">
        <f t="shared" si="45"/>
        <v>no</v>
      </c>
      <c r="E349" s="90" t="str">
        <f t="shared" si="46"/>
        <v xml:space="preserve"> </v>
      </c>
      <c r="F349" s="90" t="str">
        <f t="shared" si="41"/>
        <v xml:space="preserve"> </v>
      </c>
      <c r="G349" s="90" t="str">
        <f t="shared" si="40"/>
        <v xml:space="preserve"> </v>
      </c>
      <c r="H349" s="90" t="str">
        <f t="shared" si="42"/>
        <v xml:space="preserve"> </v>
      </c>
      <c r="I349" s="90" t="str">
        <f t="shared" si="43"/>
        <v xml:space="preserve"> </v>
      </c>
      <c r="J349" s="90" t="str">
        <f t="shared" si="44"/>
        <v xml:space="preserve"> </v>
      </c>
      <c r="K349" s="90" t="str">
        <f t="shared" si="47"/>
        <v/>
      </c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90"/>
      <c r="X349" s="90"/>
    </row>
    <row r="350" spans="1:24" x14ac:dyDescent="0.25">
      <c r="A350" s="90"/>
      <c r="B350" s="90" t="str">
        <f>Data!V347</f>
        <v>MISSING</v>
      </c>
      <c r="C350" s="90" t="str">
        <f>Data!AN347</f>
        <v>MISSING</v>
      </c>
      <c r="D350" s="107" t="str">
        <f t="shared" si="45"/>
        <v>no</v>
      </c>
      <c r="E350" s="90" t="str">
        <f t="shared" si="46"/>
        <v xml:space="preserve"> </v>
      </c>
      <c r="F350" s="90" t="str">
        <f t="shared" si="41"/>
        <v xml:space="preserve"> </v>
      </c>
      <c r="G350" s="90" t="str">
        <f t="shared" si="40"/>
        <v xml:space="preserve"> </v>
      </c>
      <c r="H350" s="90" t="str">
        <f t="shared" si="42"/>
        <v xml:space="preserve"> </v>
      </c>
      <c r="I350" s="90" t="str">
        <f t="shared" si="43"/>
        <v xml:space="preserve"> </v>
      </c>
      <c r="J350" s="90" t="str">
        <f t="shared" si="44"/>
        <v xml:space="preserve"> </v>
      </c>
      <c r="K350" s="90" t="str">
        <f t="shared" si="47"/>
        <v/>
      </c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90"/>
      <c r="X350" s="90"/>
    </row>
    <row r="351" spans="1:24" x14ac:dyDescent="0.25">
      <c r="A351" s="90"/>
      <c r="B351" s="90" t="str">
        <f>Data!V348</f>
        <v>MISSING</v>
      </c>
      <c r="C351" s="90" t="str">
        <f>Data!AN348</f>
        <v>MISSING</v>
      </c>
      <c r="D351" s="107" t="str">
        <f t="shared" si="45"/>
        <v>no</v>
      </c>
      <c r="E351" s="90" t="str">
        <f t="shared" si="46"/>
        <v xml:space="preserve"> </v>
      </c>
      <c r="F351" s="90" t="str">
        <f t="shared" si="41"/>
        <v xml:space="preserve"> </v>
      </c>
      <c r="G351" s="90" t="str">
        <f t="shared" si="40"/>
        <v xml:space="preserve"> </v>
      </c>
      <c r="H351" s="90" t="str">
        <f t="shared" si="42"/>
        <v xml:space="preserve"> </v>
      </c>
      <c r="I351" s="90" t="str">
        <f t="shared" si="43"/>
        <v xml:space="preserve"> </v>
      </c>
      <c r="J351" s="90" t="str">
        <f t="shared" si="44"/>
        <v xml:space="preserve"> </v>
      </c>
      <c r="K351" s="90" t="str">
        <f t="shared" si="47"/>
        <v/>
      </c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90"/>
      <c r="X351" s="90"/>
    </row>
    <row r="352" spans="1:24" x14ac:dyDescent="0.25">
      <c r="A352" s="90"/>
      <c r="B352" s="90" t="str">
        <f>Data!V349</f>
        <v>MISSING</v>
      </c>
      <c r="C352" s="90" t="str">
        <f>Data!AN349</f>
        <v>MISSING</v>
      </c>
      <c r="D352" s="107" t="str">
        <f t="shared" si="45"/>
        <v>no</v>
      </c>
      <c r="E352" s="90" t="str">
        <f t="shared" si="46"/>
        <v xml:space="preserve"> </v>
      </c>
      <c r="F352" s="90" t="str">
        <f t="shared" si="41"/>
        <v xml:space="preserve"> </v>
      </c>
      <c r="G352" s="90" t="str">
        <f t="shared" si="40"/>
        <v xml:space="preserve"> </v>
      </c>
      <c r="H352" s="90" t="str">
        <f t="shared" si="42"/>
        <v xml:space="preserve"> </v>
      </c>
      <c r="I352" s="90" t="str">
        <f t="shared" si="43"/>
        <v xml:space="preserve"> </v>
      </c>
      <c r="J352" s="90" t="str">
        <f t="shared" si="44"/>
        <v xml:space="preserve"> </v>
      </c>
      <c r="K352" s="90" t="str">
        <f t="shared" si="47"/>
        <v/>
      </c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90"/>
      <c r="X352" s="90"/>
    </row>
    <row r="353" spans="1:24" x14ac:dyDescent="0.25">
      <c r="A353" s="90"/>
      <c r="B353" s="90" t="str">
        <f>Data!V350</f>
        <v>MISSING</v>
      </c>
      <c r="C353" s="90" t="str">
        <f>Data!AN350</f>
        <v>MISSING</v>
      </c>
      <c r="D353" s="107" t="str">
        <f t="shared" si="45"/>
        <v>no</v>
      </c>
      <c r="E353" s="90" t="str">
        <f t="shared" si="46"/>
        <v xml:space="preserve"> </v>
      </c>
      <c r="F353" s="90" t="str">
        <f t="shared" si="41"/>
        <v xml:space="preserve"> </v>
      </c>
      <c r="G353" s="90" t="str">
        <f t="shared" si="40"/>
        <v xml:space="preserve"> </v>
      </c>
      <c r="H353" s="90" t="str">
        <f t="shared" si="42"/>
        <v xml:space="preserve"> </v>
      </c>
      <c r="I353" s="90" t="str">
        <f t="shared" si="43"/>
        <v xml:space="preserve"> </v>
      </c>
      <c r="J353" s="90" t="str">
        <f t="shared" si="44"/>
        <v xml:space="preserve"> </v>
      </c>
      <c r="K353" s="90" t="str">
        <f t="shared" si="47"/>
        <v/>
      </c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90"/>
      <c r="X353" s="90"/>
    </row>
    <row r="354" spans="1:24" x14ac:dyDescent="0.25">
      <c r="A354" s="90"/>
      <c r="B354" s="90" t="str">
        <f>Data!V351</f>
        <v>MISSING</v>
      </c>
      <c r="C354" s="90" t="str">
        <f>Data!AN351</f>
        <v>MISSING</v>
      </c>
      <c r="D354" s="107" t="str">
        <f t="shared" si="45"/>
        <v>no</v>
      </c>
      <c r="E354" s="90" t="str">
        <f t="shared" si="46"/>
        <v xml:space="preserve"> </v>
      </c>
      <c r="F354" s="90" t="str">
        <f t="shared" si="41"/>
        <v xml:space="preserve"> </v>
      </c>
      <c r="G354" s="90" t="str">
        <f t="shared" si="40"/>
        <v xml:space="preserve"> </v>
      </c>
      <c r="H354" s="90" t="str">
        <f t="shared" si="42"/>
        <v xml:space="preserve"> </v>
      </c>
      <c r="I354" s="90" t="str">
        <f t="shared" si="43"/>
        <v xml:space="preserve"> </v>
      </c>
      <c r="J354" s="90" t="str">
        <f t="shared" si="44"/>
        <v xml:space="preserve"> </v>
      </c>
      <c r="K354" s="90" t="str">
        <f t="shared" si="47"/>
        <v/>
      </c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90"/>
      <c r="X354" s="90"/>
    </row>
    <row r="355" spans="1:24" x14ac:dyDescent="0.25">
      <c r="A355" s="90"/>
      <c r="B355" s="90" t="str">
        <f>Data!V352</f>
        <v>MISSING</v>
      </c>
      <c r="C355" s="90" t="str">
        <f>Data!AN352</f>
        <v>MISSING</v>
      </c>
      <c r="D355" s="107" t="str">
        <f t="shared" si="45"/>
        <v>no</v>
      </c>
      <c r="E355" s="90" t="str">
        <f t="shared" si="46"/>
        <v xml:space="preserve"> </v>
      </c>
      <c r="F355" s="90" t="str">
        <f t="shared" si="41"/>
        <v xml:space="preserve"> </v>
      </c>
      <c r="G355" s="90" t="str">
        <f t="shared" si="40"/>
        <v xml:space="preserve"> </v>
      </c>
      <c r="H355" s="90" t="str">
        <f t="shared" si="42"/>
        <v xml:space="preserve"> </v>
      </c>
      <c r="I355" s="90" t="str">
        <f t="shared" si="43"/>
        <v xml:space="preserve"> </v>
      </c>
      <c r="J355" s="90" t="str">
        <f t="shared" si="44"/>
        <v xml:space="preserve"> </v>
      </c>
      <c r="K355" s="90" t="str">
        <f t="shared" si="47"/>
        <v/>
      </c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90"/>
      <c r="X355" s="90"/>
    </row>
    <row r="356" spans="1:24" x14ac:dyDescent="0.25">
      <c r="A356" s="90"/>
      <c r="B356" s="90" t="str">
        <f>Data!V353</f>
        <v>MISSING</v>
      </c>
      <c r="C356" s="90" t="str">
        <f>Data!AN353</f>
        <v>MISSING</v>
      </c>
      <c r="D356" s="107" t="str">
        <f t="shared" si="45"/>
        <v>no</v>
      </c>
      <c r="E356" s="90" t="str">
        <f t="shared" si="46"/>
        <v xml:space="preserve"> </v>
      </c>
      <c r="F356" s="90" t="str">
        <f t="shared" si="41"/>
        <v xml:space="preserve"> </v>
      </c>
      <c r="G356" s="90" t="str">
        <f t="shared" si="40"/>
        <v xml:space="preserve"> </v>
      </c>
      <c r="H356" s="90" t="str">
        <f t="shared" si="42"/>
        <v xml:space="preserve"> </v>
      </c>
      <c r="I356" s="90" t="str">
        <f t="shared" si="43"/>
        <v xml:space="preserve"> </v>
      </c>
      <c r="J356" s="90" t="str">
        <f t="shared" si="44"/>
        <v xml:space="preserve"> </v>
      </c>
      <c r="K356" s="90" t="str">
        <f t="shared" si="47"/>
        <v/>
      </c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90"/>
      <c r="X356" s="90"/>
    </row>
    <row r="357" spans="1:24" x14ac:dyDescent="0.25">
      <c r="A357" s="90"/>
      <c r="B357" s="90" t="str">
        <f>Data!V354</f>
        <v>MISSING</v>
      </c>
      <c r="C357" s="90" t="str">
        <f>Data!AN354</f>
        <v>MISSING</v>
      </c>
      <c r="D357" s="107" t="str">
        <f t="shared" si="45"/>
        <v>no</v>
      </c>
      <c r="E357" s="90" t="str">
        <f t="shared" si="46"/>
        <v xml:space="preserve"> </v>
      </c>
      <c r="F357" s="90" t="str">
        <f t="shared" si="41"/>
        <v xml:space="preserve"> </v>
      </c>
      <c r="G357" s="90" t="str">
        <f t="shared" si="40"/>
        <v xml:space="preserve"> </v>
      </c>
      <c r="H357" s="90" t="str">
        <f t="shared" si="42"/>
        <v xml:space="preserve"> </v>
      </c>
      <c r="I357" s="90" t="str">
        <f t="shared" si="43"/>
        <v xml:space="preserve"> </v>
      </c>
      <c r="J357" s="90" t="str">
        <f t="shared" si="44"/>
        <v xml:space="preserve"> </v>
      </c>
      <c r="K357" s="90" t="str">
        <f t="shared" si="47"/>
        <v/>
      </c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90"/>
      <c r="X357" s="90"/>
    </row>
    <row r="358" spans="1:24" x14ac:dyDescent="0.25">
      <c r="A358" s="90"/>
      <c r="B358" s="90" t="str">
        <f>Data!V355</f>
        <v>MISSING</v>
      </c>
      <c r="C358" s="90" t="str">
        <f>Data!AN355</f>
        <v>MISSING</v>
      </c>
      <c r="D358" s="107" t="str">
        <f t="shared" si="45"/>
        <v>no</v>
      </c>
      <c r="E358" s="90" t="str">
        <f t="shared" si="46"/>
        <v xml:space="preserve"> </v>
      </c>
      <c r="F358" s="90" t="str">
        <f t="shared" si="41"/>
        <v xml:space="preserve"> </v>
      </c>
      <c r="G358" s="90" t="str">
        <f t="shared" si="40"/>
        <v xml:space="preserve"> </v>
      </c>
      <c r="H358" s="90" t="str">
        <f t="shared" si="42"/>
        <v xml:space="preserve"> </v>
      </c>
      <c r="I358" s="90" t="str">
        <f t="shared" si="43"/>
        <v xml:space="preserve"> </v>
      </c>
      <c r="J358" s="90" t="str">
        <f t="shared" si="44"/>
        <v xml:space="preserve"> </v>
      </c>
      <c r="K358" s="90" t="str">
        <f t="shared" si="47"/>
        <v/>
      </c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90"/>
      <c r="X358" s="90"/>
    </row>
    <row r="359" spans="1:24" x14ac:dyDescent="0.25">
      <c r="A359" s="90"/>
      <c r="B359" s="90" t="str">
        <f>Data!V356</f>
        <v>MISSING</v>
      </c>
      <c r="C359" s="90" t="str">
        <f>Data!AN356</f>
        <v>MISSING</v>
      </c>
      <c r="D359" s="107" t="str">
        <f t="shared" si="45"/>
        <v>no</v>
      </c>
      <c r="E359" s="90" t="str">
        <f t="shared" si="46"/>
        <v xml:space="preserve"> </v>
      </c>
      <c r="F359" s="90" t="str">
        <f t="shared" si="41"/>
        <v xml:space="preserve"> </v>
      </c>
      <c r="G359" s="90" t="str">
        <f t="shared" si="40"/>
        <v xml:space="preserve"> </v>
      </c>
      <c r="H359" s="90" t="str">
        <f t="shared" si="42"/>
        <v xml:space="preserve"> </v>
      </c>
      <c r="I359" s="90" t="str">
        <f t="shared" si="43"/>
        <v xml:space="preserve"> </v>
      </c>
      <c r="J359" s="90" t="str">
        <f t="shared" si="44"/>
        <v xml:space="preserve"> </v>
      </c>
      <c r="K359" s="90" t="str">
        <f t="shared" si="47"/>
        <v/>
      </c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90"/>
      <c r="X359" s="90"/>
    </row>
    <row r="360" spans="1:24" x14ac:dyDescent="0.25">
      <c r="A360" s="90"/>
      <c r="B360" s="90" t="str">
        <f>Data!V357</f>
        <v>MISSING</v>
      </c>
      <c r="C360" s="90" t="str">
        <f>Data!AN357</f>
        <v>MISSING</v>
      </c>
      <c r="D360" s="107" t="str">
        <f t="shared" si="45"/>
        <v>no</v>
      </c>
      <c r="E360" s="90" t="str">
        <f t="shared" si="46"/>
        <v xml:space="preserve"> </v>
      </c>
      <c r="F360" s="90" t="str">
        <f t="shared" si="41"/>
        <v xml:space="preserve"> </v>
      </c>
      <c r="G360" s="90" t="str">
        <f t="shared" si="40"/>
        <v xml:space="preserve"> </v>
      </c>
      <c r="H360" s="90" t="str">
        <f t="shared" si="42"/>
        <v xml:space="preserve"> </v>
      </c>
      <c r="I360" s="90" t="str">
        <f t="shared" si="43"/>
        <v xml:space="preserve"> </v>
      </c>
      <c r="J360" s="90" t="str">
        <f t="shared" si="44"/>
        <v xml:space="preserve"> </v>
      </c>
      <c r="K360" s="90" t="str">
        <f t="shared" si="47"/>
        <v/>
      </c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90"/>
      <c r="X360" s="90"/>
    </row>
    <row r="361" spans="1:24" x14ac:dyDescent="0.25">
      <c r="A361" s="90"/>
      <c r="B361" s="90" t="str">
        <f>Data!V358</f>
        <v>MISSING</v>
      </c>
      <c r="C361" s="90" t="str">
        <f>Data!AN358</f>
        <v>MISSING</v>
      </c>
      <c r="D361" s="107" t="str">
        <f t="shared" si="45"/>
        <v>no</v>
      </c>
      <c r="E361" s="90" t="str">
        <f t="shared" si="46"/>
        <v xml:space="preserve"> </v>
      </c>
      <c r="F361" s="90" t="str">
        <f t="shared" si="41"/>
        <v xml:space="preserve"> </v>
      </c>
      <c r="G361" s="90" t="str">
        <f t="shared" si="40"/>
        <v xml:space="preserve"> </v>
      </c>
      <c r="H361" s="90" t="str">
        <f t="shared" si="42"/>
        <v xml:space="preserve"> </v>
      </c>
      <c r="I361" s="90" t="str">
        <f t="shared" si="43"/>
        <v xml:space="preserve"> </v>
      </c>
      <c r="J361" s="90" t="str">
        <f t="shared" si="44"/>
        <v xml:space="preserve"> </v>
      </c>
      <c r="K361" s="90" t="str">
        <f t="shared" si="47"/>
        <v/>
      </c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90"/>
      <c r="X361" s="90"/>
    </row>
    <row r="362" spans="1:24" x14ac:dyDescent="0.25">
      <c r="A362" s="90"/>
      <c r="B362" s="90" t="str">
        <f>Data!V359</f>
        <v>MISSING</v>
      </c>
      <c r="C362" s="90" t="str">
        <f>Data!AN359</f>
        <v>MISSING</v>
      </c>
      <c r="D362" s="107" t="str">
        <f t="shared" si="45"/>
        <v>no</v>
      </c>
      <c r="E362" s="90" t="str">
        <f t="shared" si="46"/>
        <v xml:space="preserve"> </v>
      </c>
      <c r="F362" s="90" t="str">
        <f t="shared" si="41"/>
        <v xml:space="preserve"> </v>
      </c>
      <c r="G362" s="90" t="str">
        <f t="shared" si="40"/>
        <v xml:space="preserve"> </v>
      </c>
      <c r="H362" s="90" t="str">
        <f t="shared" si="42"/>
        <v xml:space="preserve"> </v>
      </c>
      <c r="I362" s="90" t="str">
        <f t="shared" si="43"/>
        <v xml:space="preserve"> </v>
      </c>
      <c r="J362" s="90" t="str">
        <f t="shared" si="44"/>
        <v xml:space="preserve"> </v>
      </c>
      <c r="K362" s="90" t="str">
        <f t="shared" si="47"/>
        <v/>
      </c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90"/>
      <c r="X362" s="90"/>
    </row>
    <row r="363" spans="1:24" x14ac:dyDescent="0.25">
      <c r="A363" s="90"/>
      <c r="B363" s="90" t="str">
        <f>Data!V360</f>
        <v>MISSING</v>
      </c>
      <c r="C363" s="90" t="str">
        <f>Data!AN360</f>
        <v>MISSING</v>
      </c>
      <c r="D363" s="107" t="str">
        <f t="shared" si="45"/>
        <v>no</v>
      </c>
      <c r="E363" s="90" t="str">
        <f t="shared" si="46"/>
        <v xml:space="preserve"> </v>
      </c>
      <c r="F363" s="90" t="str">
        <f t="shared" si="41"/>
        <v xml:space="preserve"> </v>
      </c>
      <c r="G363" s="90" t="str">
        <f t="shared" si="40"/>
        <v xml:space="preserve"> </v>
      </c>
      <c r="H363" s="90" t="str">
        <f t="shared" si="42"/>
        <v xml:space="preserve"> </v>
      </c>
      <c r="I363" s="90" t="str">
        <f t="shared" si="43"/>
        <v xml:space="preserve"> </v>
      </c>
      <c r="J363" s="90" t="str">
        <f t="shared" si="44"/>
        <v xml:space="preserve"> </v>
      </c>
      <c r="K363" s="90" t="str">
        <f t="shared" si="47"/>
        <v/>
      </c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90"/>
      <c r="X363" s="90"/>
    </row>
    <row r="364" spans="1:24" x14ac:dyDescent="0.25">
      <c r="A364" s="90"/>
      <c r="B364" s="90" t="str">
        <f>Data!V361</f>
        <v>MISSING</v>
      </c>
      <c r="C364" s="90" t="str">
        <f>Data!AN361</f>
        <v>MISSING</v>
      </c>
      <c r="D364" s="107" t="str">
        <f t="shared" si="45"/>
        <v>no</v>
      </c>
      <c r="E364" s="90" t="str">
        <f t="shared" si="46"/>
        <v xml:space="preserve"> </v>
      </c>
      <c r="F364" s="90" t="str">
        <f t="shared" si="41"/>
        <v xml:space="preserve"> </v>
      </c>
      <c r="G364" s="90" t="str">
        <f t="shared" si="40"/>
        <v xml:space="preserve"> </v>
      </c>
      <c r="H364" s="90" t="str">
        <f t="shared" si="42"/>
        <v xml:space="preserve"> </v>
      </c>
      <c r="I364" s="90" t="str">
        <f t="shared" si="43"/>
        <v xml:space="preserve"> </v>
      </c>
      <c r="J364" s="90" t="str">
        <f t="shared" si="44"/>
        <v xml:space="preserve"> </v>
      </c>
      <c r="K364" s="90" t="str">
        <f t="shared" si="47"/>
        <v/>
      </c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90"/>
      <c r="X364" s="90"/>
    </row>
    <row r="365" spans="1:24" x14ac:dyDescent="0.25">
      <c r="A365" s="90"/>
      <c r="B365" s="90" t="str">
        <f>Data!V362</f>
        <v>MISSING</v>
      </c>
      <c r="C365" s="90" t="str">
        <f>Data!AN362</f>
        <v>MISSING</v>
      </c>
      <c r="D365" s="107" t="str">
        <f t="shared" si="45"/>
        <v>no</v>
      </c>
      <c r="E365" s="90" t="str">
        <f t="shared" si="46"/>
        <v xml:space="preserve"> </v>
      </c>
      <c r="F365" s="90" t="str">
        <f t="shared" si="41"/>
        <v xml:space="preserve"> </v>
      </c>
      <c r="G365" s="90" t="str">
        <f t="shared" si="40"/>
        <v xml:space="preserve"> </v>
      </c>
      <c r="H365" s="90" t="str">
        <f t="shared" si="42"/>
        <v xml:space="preserve"> </v>
      </c>
      <c r="I365" s="90" t="str">
        <f t="shared" si="43"/>
        <v xml:space="preserve"> </v>
      </c>
      <c r="J365" s="90" t="str">
        <f t="shared" si="44"/>
        <v xml:space="preserve"> </v>
      </c>
      <c r="K365" s="90" t="str">
        <f t="shared" si="47"/>
        <v/>
      </c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90"/>
      <c r="X365" s="90"/>
    </row>
    <row r="366" spans="1:24" x14ac:dyDescent="0.25">
      <c r="A366" s="90"/>
      <c r="B366" s="90" t="str">
        <f>Data!V363</f>
        <v>MISSING</v>
      </c>
      <c r="C366" s="90" t="str">
        <f>Data!AN363</f>
        <v>MISSING</v>
      </c>
      <c r="D366" s="107" t="str">
        <f t="shared" si="45"/>
        <v>no</v>
      </c>
      <c r="E366" s="90" t="str">
        <f t="shared" si="46"/>
        <v xml:space="preserve"> </v>
      </c>
      <c r="F366" s="90" t="str">
        <f t="shared" si="41"/>
        <v xml:space="preserve"> </v>
      </c>
      <c r="G366" s="90" t="str">
        <f t="shared" si="40"/>
        <v xml:space="preserve"> </v>
      </c>
      <c r="H366" s="90" t="str">
        <f t="shared" si="42"/>
        <v xml:space="preserve"> </v>
      </c>
      <c r="I366" s="90" t="str">
        <f t="shared" si="43"/>
        <v xml:space="preserve"> </v>
      </c>
      <c r="J366" s="90" t="str">
        <f t="shared" si="44"/>
        <v xml:space="preserve"> </v>
      </c>
      <c r="K366" s="90" t="str">
        <f t="shared" si="47"/>
        <v/>
      </c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90"/>
      <c r="X366" s="90"/>
    </row>
    <row r="367" spans="1:24" x14ac:dyDescent="0.25">
      <c r="A367" s="90"/>
      <c r="B367" s="90" t="str">
        <f>Data!V364</f>
        <v>MISSING</v>
      </c>
      <c r="C367" s="90" t="str">
        <f>Data!AN364</f>
        <v>MISSING</v>
      </c>
      <c r="D367" s="107" t="str">
        <f t="shared" si="45"/>
        <v>no</v>
      </c>
      <c r="E367" s="90" t="str">
        <f t="shared" si="46"/>
        <v xml:space="preserve"> </v>
      </c>
      <c r="F367" s="90" t="str">
        <f t="shared" si="41"/>
        <v xml:space="preserve"> </v>
      </c>
      <c r="G367" s="90" t="str">
        <f t="shared" si="40"/>
        <v xml:space="preserve"> </v>
      </c>
      <c r="H367" s="90" t="str">
        <f t="shared" si="42"/>
        <v xml:space="preserve"> </v>
      </c>
      <c r="I367" s="90" t="str">
        <f t="shared" si="43"/>
        <v xml:space="preserve"> </v>
      </c>
      <c r="J367" s="90" t="str">
        <f t="shared" si="44"/>
        <v xml:space="preserve"> </v>
      </c>
      <c r="K367" s="90" t="str">
        <f t="shared" si="47"/>
        <v/>
      </c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90"/>
      <c r="X367" s="90"/>
    </row>
    <row r="368" spans="1:24" x14ac:dyDescent="0.25">
      <c r="A368" s="90"/>
      <c r="B368" s="90" t="str">
        <f>Data!V365</f>
        <v>MISSING</v>
      </c>
      <c r="C368" s="90" t="str">
        <f>Data!AN365</f>
        <v>MISSING</v>
      </c>
      <c r="D368" s="107" t="str">
        <f t="shared" si="45"/>
        <v>no</v>
      </c>
      <c r="E368" s="90" t="str">
        <f t="shared" si="46"/>
        <v xml:space="preserve"> </v>
      </c>
      <c r="F368" s="90" t="str">
        <f t="shared" si="41"/>
        <v xml:space="preserve"> </v>
      </c>
      <c r="G368" s="90" t="str">
        <f t="shared" ref="G368:G431" si="48">IF(D368="no"," ",_xlfn.RANK.AVG(E368,E:E,1))</f>
        <v xml:space="preserve"> </v>
      </c>
      <c r="H368" s="90" t="str">
        <f t="shared" si="42"/>
        <v xml:space="preserve"> </v>
      </c>
      <c r="I368" s="90" t="str">
        <f t="shared" si="43"/>
        <v xml:space="preserve"> </v>
      </c>
      <c r="J368" s="90" t="str">
        <f t="shared" si="44"/>
        <v xml:space="preserve"> </v>
      </c>
      <c r="K368" s="90" t="str">
        <f t="shared" si="47"/>
        <v/>
      </c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90"/>
      <c r="X368" s="90"/>
    </row>
    <row r="369" spans="1:24" x14ac:dyDescent="0.25">
      <c r="A369" s="90"/>
      <c r="B369" s="90" t="str">
        <f>Data!V366</f>
        <v>MISSING</v>
      </c>
      <c r="C369" s="90" t="str">
        <f>Data!AN366</f>
        <v>MISSING</v>
      </c>
      <c r="D369" s="107" t="str">
        <f t="shared" si="45"/>
        <v>no</v>
      </c>
      <c r="E369" s="90" t="str">
        <f t="shared" si="46"/>
        <v xml:space="preserve"> </v>
      </c>
      <c r="F369" s="90" t="str">
        <f t="shared" si="41"/>
        <v xml:space="preserve"> </v>
      </c>
      <c r="G369" s="90" t="str">
        <f t="shared" si="48"/>
        <v xml:space="preserve"> </v>
      </c>
      <c r="H369" s="90" t="str">
        <f t="shared" si="42"/>
        <v xml:space="preserve"> </v>
      </c>
      <c r="I369" s="90" t="str">
        <f t="shared" si="43"/>
        <v xml:space="preserve"> </v>
      </c>
      <c r="J369" s="90" t="str">
        <f t="shared" si="44"/>
        <v xml:space="preserve"> </v>
      </c>
      <c r="K369" s="90" t="str">
        <f t="shared" si="47"/>
        <v/>
      </c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90"/>
      <c r="X369" s="90"/>
    </row>
    <row r="370" spans="1:24" x14ac:dyDescent="0.25">
      <c r="A370" s="90"/>
      <c r="B370" s="90" t="str">
        <f>Data!V367</f>
        <v>MISSING</v>
      </c>
      <c r="C370" s="90" t="str">
        <f>Data!AN367</f>
        <v>MISSING</v>
      </c>
      <c r="D370" s="107" t="str">
        <f t="shared" si="45"/>
        <v>no</v>
      </c>
      <c r="E370" s="90" t="str">
        <f t="shared" si="46"/>
        <v xml:space="preserve"> </v>
      </c>
      <c r="F370" s="90" t="str">
        <f t="shared" si="41"/>
        <v xml:space="preserve"> </v>
      </c>
      <c r="G370" s="90" t="str">
        <f t="shared" si="48"/>
        <v xml:space="preserve"> </v>
      </c>
      <c r="H370" s="90" t="str">
        <f t="shared" si="42"/>
        <v xml:space="preserve"> </v>
      </c>
      <c r="I370" s="90" t="str">
        <f t="shared" si="43"/>
        <v xml:space="preserve"> </v>
      </c>
      <c r="J370" s="90" t="str">
        <f t="shared" si="44"/>
        <v xml:space="preserve"> </v>
      </c>
      <c r="K370" s="90" t="str">
        <f t="shared" si="47"/>
        <v/>
      </c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90"/>
      <c r="X370" s="90"/>
    </row>
    <row r="371" spans="1:24" x14ac:dyDescent="0.25">
      <c r="A371" s="90"/>
      <c r="B371" s="90" t="str">
        <f>Data!V368</f>
        <v>MISSING</v>
      </c>
      <c r="C371" s="90" t="str">
        <f>Data!AN368</f>
        <v>MISSING</v>
      </c>
      <c r="D371" s="107" t="str">
        <f t="shared" si="45"/>
        <v>no</v>
      </c>
      <c r="E371" s="90" t="str">
        <f t="shared" si="46"/>
        <v xml:space="preserve"> </v>
      </c>
      <c r="F371" s="90" t="str">
        <f t="shared" si="41"/>
        <v xml:space="preserve"> </v>
      </c>
      <c r="G371" s="90" t="str">
        <f t="shared" si="48"/>
        <v xml:space="preserve"> </v>
      </c>
      <c r="H371" s="90" t="str">
        <f t="shared" si="42"/>
        <v xml:space="preserve"> </v>
      </c>
      <c r="I371" s="90" t="str">
        <f t="shared" si="43"/>
        <v xml:space="preserve"> </v>
      </c>
      <c r="J371" s="90" t="str">
        <f t="shared" si="44"/>
        <v xml:space="preserve"> </v>
      </c>
      <c r="K371" s="90" t="str">
        <f t="shared" si="47"/>
        <v/>
      </c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90"/>
      <c r="X371" s="90"/>
    </row>
    <row r="372" spans="1:24" x14ac:dyDescent="0.25">
      <c r="A372" s="90"/>
      <c r="B372" s="90" t="str">
        <f>Data!V369</f>
        <v>MISSING</v>
      </c>
      <c r="C372" s="90" t="str">
        <f>Data!AN369</f>
        <v>MISSING</v>
      </c>
      <c r="D372" s="107" t="str">
        <f t="shared" si="45"/>
        <v>no</v>
      </c>
      <c r="E372" s="90" t="str">
        <f t="shared" si="46"/>
        <v xml:space="preserve"> </v>
      </c>
      <c r="F372" s="90" t="str">
        <f t="shared" si="41"/>
        <v xml:space="preserve"> </v>
      </c>
      <c r="G372" s="90" t="str">
        <f t="shared" si="48"/>
        <v xml:space="preserve"> </v>
      </c>
      <c r="H372" s="90" t="str">
        <f t="shared" si="42"/>
        <v xml:space="preserve"> </v>
      </c>
      <c r="I372" s="90" t="str">
        <f t="shared" si="43"/>
        <v xml:space="preserve"> </v>
      </c>
      <c r="J372" s="90" t="str">
        <f t="shared" si="44"/>
        <v xml:space="preserve"> </v>
      </c>
      <c r="K372" s="90" t="str">
        <f t="shared" si="47"/>
        <v/>
      </c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90"/>
      <c r="X372" s="90"/>
    </row>
    <row r="373" spans="1:24" x14ac:dyDescent="0.25">
      <c r="A373" s="90"/>
      <c r="B373" s="90" t="str">
        <f>Data!V370</f>
        <v>MISSING</v>
      </c>
      <c r="C373" s="90" t="str">
        <f>Data!AN370</f>
        <v>MISSING</v>
      </c>
      <c r="D373" s="107" t="str">
        <f t="shared" si="45"/>
        <v>no</v>
      </c>
      <c r="E373" s="90" t="str">
        <f t="shared" si="46"/>
        <v xml:space="preserve"> </v>
      </c>
      <c r="F373" s="90" t="str">
        <f t="shared" si="41"/>
        <v xml:space="preserve"> </v>
      </c>
      <c r="G373" s="90" t="str">
        <f t="shared" si="48"/>
        <v xml:space="preserve"> </v>
      </c>
      <c r="H373" s="90" t="str">
        <f t="shared" si="42"/>
        <v xml:space="preserve"> </v>
      </c>
      <c r="I373" s="90" t="str">
        <f t="shared" si="43"/>
        <v xml:space="preserve"> </v>
      </c>
      <c r="J373" s="90" t="str">
        <f t="shared" si="44"/>
        <v xml:space="preserve"> </v>
      </c>
      <c r="K373" s="90" t="str">
        <f t="shared" si="47"/>
        <v/>
      </c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90"/>
      <c r="X373" s="90"/>
    </row>
    <row r="374" spans="1:24" x14ac:dyDescent="0.25">
      <c r="A374" s="90"/>
      <c r="B374" s="90" t="str">
        <f>Data!V371</f>
        <v>MISSING</v>
      </c>
      <c r="C374" s="90" t="str">
        <f>Data!AN371</f>
        <v>MISSING</v>
      </c>
      <c r="D374" s="107" t="str">
        <f t="shared" si="45"/>
        <v>no</v>
      </c>
      <c r="E374" s="90" t="str">
        <f t="shared" si="46"/>
        <v xml:space="preserve"> </v>
      </c>
      <c r="F374" s="90" t="str">
        <f t="shared" si="41"/>
        <v xml:space="preserve"> </v>
      </c>
      <c r="G374" s="90" t="str">
        <f t="shared" si="48"/>
        <v xml:space="preserve"> </v>
      </c>
      <c r="H374" s="90" t="str">
        <f t="shared" si="42"/>
        <v xml:space="preserve"> </v>
      </c>
      <c r="I374" s="90" t="str">
        <f t="shared" si="43"/>
        <v xml:space="preserve"> </v>
      </c>
      <c r="J374" s="90" t="str">
        <f t="shared" si="44"/>
        <v xml:space="preserve"> </v>
      </c>
      <c r="K374" s="90" t="str">
        <f t="shared" si="47"/>
        <v/>
      </c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90"/>
      <c r="X374" s="90"/>
    </row>
    <row r="375" spans="1:24" x14ac:dyDescent="0.25">
      <c r="A375" s="90"/>
      <c r="B375" s="90" t="str">
        <f>Data!V372</f>
        <v>MISSING</v>
      </c>
      <c r="C375" s="90" t="str">
        <f>Data!AN372</f>
        <v>MISSING</v>
      </c>
      <c r="D375" s="107" t="str">
        <f t="shared" si="45"/>
        <v>no</v>
      </c>
      <c r="E375" s="90" t="str">
        <f t="shared" si="46"/>
        <v xml:space="preserve"> </v>
      </c>
      <c r="F375" s="90" t="str">
        <f t="shared" si="41"/>
        <v xml:space="preserve"> </v>
      </c>
      <c r="G375" s="90" t="str">
        <f t="shared" si="48"/>
        <v xml:space="preserve"> </v>
      </c>
      <c r="H375" s="90" t="str">
        <f t="shared" si="42"/>
        <v xml:space="preserve"> </v>
      </c>
      <c r="I375" s="90" t="str">
        <f t="shared" si="43"/>
        <v xml:space="preserve"> </v>
      </c>
      <c r="J375" s="90" t="str">
        <f t="shared" si="44"/>
        <v xml:space="preserve"> </v>
      </c>
      <c r="K375" s="90" t="str">
        <f t="shared" si="47"/>
        <v/>
      </c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90"/>
      <c r="X375" s="90"/>
    </row>
    <row r="376" spans="1:24" x14ac:dyDescent="0.25">
      <c r="A376" s="90"/>
      <c r="B376" s="90" t="str">
        <f>Data!V373</f>
        <v>MISSING</v>
      </c>
      <c r="C376" s="90" t="str">
        <f>Data!AN373</f>
        <v>MISSING</v>
      </c>
      <c r="D376" s="107" t="str">
        <f t="shared" si="45"/>
        <v>no</v>
      </c>
      <c r="E376" s="90" t="str">
        <f t="shared" si="46"/>
        <v xml:space="preserve"> </v>
      </c>
      <c r="F376" s="90" t="str">
        <f t="shared" si="41"/>
        <v xml:space="preserve"> </v>
      </c>
      <c r="G376" s="90" t="str">
        <f t="shared" si="48"/>
        <v xml:space="preserve"> </v>
      </c>
      <c r="H376" s="90" t="str">
        <f t="shared" si="42"/>
        <v xml:space="preserve"> </v>
      </c>
      <c r="I376" s="90" t="str">
        <f t="shared" si="43"/>
        <v xml:space="preserve"> </v>
      </c>
      <c r="J376" s="90" t="str">
        <f t="shared" si="44"/>
        <v xml:space="preserve"> </v>
      </c>
      <c r="K376" s="90" t="str">
        <f t="shared" si="47"/>
        <v/>
      </c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90"/>
      <c r="X376" s="90"/>
    </row>
    <row r="377" spans="1:24" x14ac:dyDescent="0.25">
      <c r="A377" s="90"/>
      <c r="B377" s="90" t="str">
        <f>Data!V374</f>
        <v>MISSING</v>
      </c>
      <c r="C377" s="90" t="str">
        <f>Data!AN374</f>
        <v>MISSING</v>
      </c>
      <c r="D377" s="107" t="str">
        <f t="shared" si="45"/>
        <v>no</v>
      </c>
      <c r="E377" s="90" t="str">
        <f t="shared" si="46"/>
        <v xml:space="preserve"> </v>
      </c>
      <c r="F377" s="90" t="str">
        <f t="shared" si="41"/>
        <v xml:space="preserve"> </v>
      </c>
      <c r="G377" s="90" t="str">
        <f t="shared" si="48"/>
        <v xml:space="preserve"> </v>
      </c>
      <c r="H377" s="90" t="str">
        <f t="shared" si="42"/>
        <v xml:space="preserve"> </v>
      </c>
      <c r="I377" s="90" t="str">
        <f t="shared" si="43"/>
        <v xml:space="preserve"> </v>
      </c>
      <c r="J377" s="90" t="str">
        <f t="shared" si="44"/>
        <v xml:space="preserve"> </v>
      </c>
      <c r="K377" s="90" t="str">
        <f t="shared" si="47"/>
        <v/>
      </c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90"/>
      <c r="X377" s="90"/>
    </row>
    <row r="378" spans="1:24" x14ac:dyDescent="0.25">
      <c r="A378" s="90"/>
      <c r="B378" s="90" t="str">
        <f>Data!V375</f>
        <v>MISSING</v>
      </c>
      <c r="C378" s="90" t="str">
        <f>Data!AN375</f>
        <v>MISSING</v>
      </c>
      <c r="D378" s="107" t="str">
        <f t="shared" si="45"/>
        <v>no</v>
      </c>
      <c r="E378" s="90" t="str">
        <f t="shared" si="46"/>
        <v xml:space="preserve"> </v>
      </c>
      <c r="F378" s="90" t="str">
        <f t="shared" si="41"/>
        <v xml:space="preserve"> </v>
      </c>
      <c r="G378" s="90" t="str">
        <f t="shared" si="48"/>
        <v xml:space="preserve"> </v>
      </c>
      <c r="H378" s="90" t="str">
        <f t="shared" si="42"/>
        <v xml:space="preserve"> </v>
      </c>
      <c r="I378" s="90" t="str">
        <f t="shared" si="43"/>
        <v xml:space="preserve"> </v>
      </c>
      <c r="J378" s="90" t="str">
        <f t="shared" si="44"/>
        <v xml:space="preserve"> </v>
      </c>
      <c r="K378" s="90" t="str">
        <f t="shared" si="47"/>
        <v/>
      </c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90"/>
      <c r="X378" s="90"/>
    </row>
    <row r="379" spans="1:24" x14ac:dyDescent="0.25">
      <c r="A379" s="90"/>
      <c r="B379" s="90" t="str">
        <f>Data!V376</f>
        <v>MISSING</v>
      </c>
      <c r="C379" s="90" t="str">
        <f>Data!AN376</f>
        <v>MISSING</v>
      </c>
      <c r="D379" s="107" t="str">
        <f t="shared" si="45"/>
        <v>no</v>
      </c>
      <c r="E379" s="90" t="str">
        <f t="shared" si="46"/>
        <v xml:space="preserve"> </v>
      </c>
      <c r="F379" s="90" t="str">
        <f t="shared" si="41"/>
        <v xml:space="preserve"> </v>
      </c>
      <c r="G379" s="90" t="str">
        <f t="shared" si="48"/>
        <v xml:space="preserve"> </v>
      </c>
      <c r="H379" s="90" t="str">
        <f t="shared" si="42"/>
        <v xml:space="preserve"> </v>
      </c>
      <c r="I379" s="90" t="str">
        <f t="shared" si="43"/>
        <v xml:space="preserve"> </v>
      </c>
      <c r="J379" s="90" t="str">
        <f t="shared" si="44"/>
        <v xml:space="preserve"> </v>
      </c>
      <c r="K379" s="90" t="str">
        <f t="shared" si="47"/>
        <v/>
      </c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90"/>
      <c r="X379" s="90"/>
    </row>
    <row r="380" spans="1:24" x14ac:dyDescent="0.25">
      <c r="A380" s="90"/>
      <c r="B380" s="90" t="str">
        <f>Data!V377</f>
        <v>MISSING</v>
      </c>
      <c r="C380" s="90" t="str">
        <f>Data!AN377</f>
        <v>MISSING</v>
      </c>
      <c r="D380" s="107" t="str">
        <f t="shared" si="45"/>
        <v>no</v>
      </c>
      <c r="E380" s="90" t="str">
        <f t="shared" si="46"/>
        <v xml:space="preserve"> </v>
      </c>
      <c r="F380" s="90" t="str">
        <f t="shared" si="41"/>
        <v xml:space="preserve"> </v>
      </c>
      <c r="G380" s="90" t="str">
        <f t="shared" si="48"/>
        <v xml:space="preserve"> </v>
      </c>
      <c r="H380" s="90" t="str">
        <f t="shared" si="42"/>
        <v xml:space="preserve"> </v>
      </c>
      <c r="I380" s="90" t="str">
        <f t="shared" si="43"/>
        <v xml:space="preserve"> </v>
      </c>
      <c r="J380" s="90" t="str">
        <f t="shared" si="44"/>
        <v xml:space="preserve"> </v>
      </c>
      <c r="K380" s="90" t="str">
        <f t="shared" si="47"/>
        <v/>
      </c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90"/>
      <c r="X380" s="90"/>
    </row>
    <row r="381" spans="1:24" x14ac:dyDescent="0.25">
      <c r="A381" s="90"/>
      <c r="B381" s="90" t="str">
        <f>Data!V378</f>
        <v>MISSING</v>
      </c>
      <c r="C381" s="90" t="str">
        <f>Data!AN378</f>
        <v>MISSING</v>
      </c>
      <c r="D381" s="107" t="str">
        <f t="shared" si="45"/>
        <v>no</v>
      </c>
      <c r="E381" s="90" t="str">
        <f t="shared" si="46"/>
        <v xml:space="preserve"> </v>
      </c>
      <c r="F381" s="90" t="str">
        <f t="shared" si="41"/>
        <v xml:space="preserve"> </v>
      </c>
      <c r="G381" s="90" t="str">
        <f t="shared" si="48"/>
        <v xml:space="preserve"> </v>
      </c>
      <c r="H381" s="90" t="str">
        <f t="shared" si="42"/>
        <v xml:space="preserve"> </v>
      </c>
      <c r="I381" s="90" t="str">
        <f t="shared" si="43"/>
        <v xml:space="preserve"> </v>
      </c>
      <c r="J381" s="90" t="str">
        <f t="shared" si="44"/>
        <v xml:space="preserve"> </v>
      </c>
      <c r="K381" s="90" t="str">
        <f t="shared" si="47"/>
        <v/>
      </c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90"/>
      <c r="X381" s="90"/>
    </row>
    <row r="382" spans="1:24" x14ac:dyDescent="0.25">
      <c r="A382" s="90"/>
      <c r="B382" s="90" t="str">
        <f>Data!V379</f>
        <v>MISSING</v>
      </c>
      <c r="C382" s="90" t="str">
        <f>Data!AN379</f>
        <v>MISSING</v>
      </c>
      <c r="D382" s="107" t="str">
        <f t="shared" si="45"/>
        <v>no</v>
      </c>
      <c r="E382" s="90" t="str">
        <f t="shared" si="46"/>
        <v xml:space="preserve"> </v>
      </c>
      <c r="F382" s="90" t="str">
        <f t="shared" si="41"/>
        <v xml:space="preserve"> </v>
      </c>
      <c r="G382" s="90" t="str">
        <f t="shared" si="48"/>
        <v xml:space="preserve"> </v>
      </c>
      <c r="H382" s="90" t="str">
        <f t="shared" si="42"/>
        <v xml:space="preserve"> </v>
      </c>
      <c r="I382" s="90" t="str">
        <f t="shared" si="43"/>
        <v xml:space="preserve"> </v>
      </c>
      <c r="J382" s="90" t="str">
        <f t="shared" si="44"/>
        <v xml:space="preserve"> </v>
      </c>
      <c r="K382" s="90" t="str">
        <f t="shared" si="47"/>
        <v/>
      </c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90"/>
      <c r="X382" s="90"/>
    </row>
    <row r="383" spans="1:24" x14ac:dyDescent="0.25">
      <c r="A383" s="90"/>
      <c r="B383" s="90" t="str">
        <f>Data!V380</f>
        <v>MISSING</v>
      </c>
      <c r="C383" s="90" t="str">
        <f>Data!AN380</f>
        <v>MISSING</v>
      </c>
      <c r="D383" s="107" t="str">
        <f t="shared" si="45"/>
        <v>no</v>
      </c>
      <c r="E383" s="90" t="str">
        <f t="shared" si="46"/>
        <v xml:space="preserve"> </v>
      </c>
      <c r="F383" s="90" t="str">
        <f t="shared" si="41"/>
        <v xml:space="preserve"> </v>
      </c>
      <c r="G383" s="90" t="str">
        <f t="shared" si="48"/>
        <v xml:space="preserve"> </v>
      </c>
      <c r="H383" s="90" t="str">
        <f t="shared" si="42"/>
        <v xml:space="preserve"> </v>
      </c>
      <c r="I383" s="90" t="str">
        <f t="shared" si="43"/>
        <v xml:space="preserve"> </v>
      </c>
      <c r="J383" s="90" t="str">
        <f t="shared" si="44"/>
        <v xml:space="preserve"> </v>
      </c>
      <c r="K383" s="90" t="str">
        <f t="shared" si="47"/>
        <v/>
      </c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90"/>
      <c r="X383" s="90"/>
    </row>
    <row r="384" spans="1:24" x14ac:dyDescent="0.25">
      <c r="A384" s="90"/>
      <c r="B384" s="90" t="str">
        <f>Data!V381</f>
        <v>MISSING</v>
      </c>
      <c r="C384" s="90" t="str">
        <f>Data!AN381</f>
        <v>MISSING</v>
      </c>
      <c r="D384" s="107" t="str">
        <f t="shared" si="45"/>
        <v>no</v>
      </c>
      <c r="E384" s="90" t="str">
        <f t="shared" si="46"/>
        <v xml:space="preserve"> </v>
      </c>
      <c r="F384" s="90" t="str">
        <f t="shared" si="41"/>
        <v xml:space="preserve"> </v>
      </c>
      <c r="G384" s="90" t="str">
        <f t="shared" si="48"/>
        <v xml:space="preserve"> </v>
      </c>
      <c r="H384" s="90" t="str">
        <f t="shared" si="42"/>
        <v xml:space="preserve"> </v>
      </c>
      <c r="I384" s="90" t="str">
        <f t="shared" si="43"/>
        <v xml:space="preserve"> </v>
      </c>
      <c r="J384" s="90" t="str">
        <f t="shared" si="44"/>
        <v xml:space="preserve"> </v>
      </c>
      <c r="K384" s="90" t="str">
        <f t="shared" si="47"/>
        <v/>
      </c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90"/>
      <c r="X384" s="90"/>
    </row>
    <row r="385" spans="1:24" x14ac:dyDescent="0.25">
      <c r="A385" s="90"/>
      <c r="B385" s="90" t="str">
        <f>Data!V382</f>
        <v>MISSING</v>
      </c>
      <c r="C385" s="90" t="str">
        <f>Data!AN382</f>
        <v>MISSING</v>
      </c>
      <c r="D385" s="107" t="str">
        <f t="shared" si="45"/>
        <v>no</v>
      </c>
      <c r="E385" s="90" t="str">
        <f t="shared" si="46"/>
        <v xml:space="preserve"> </v>
      </c>
      <c r="F385" s="90" t="str">
        <f t="shared" si="41"/>
        <v xml:space="preserve"> </v>
      </c>
      <c r="G385" s="90" t="str">
        <f t="shared" si="48"/>
        <v xml:space="preserve"> </v>
      </c>
      <c r="H385" s="90" t="str">
        <f t="shared" si="42"/>
        <v xml:space="preserve"> </v>
      </c>
      <c r="I385" s="90" t="str">
        <f t="shared" si="43"/>
        <v xml:space="preserve"> </v>
      </c>
      <c r="J385" s="90" t="str">
        <f t="shared" si="44"/>
        <v xml:space="preserve"> </v>
      </c>
      <c r="K385" s="90" t="str">
        <f t="shared" si="47"/>
        <v/>
      </c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90"/>
      <c r="X385" s="90"/>
    </row>
    <row r="386" spans="1:24" x14ac:dyDescent="0.25">
      <c r="A386" s="90"/>
      <c r="B386" s="90" t="str">
        <f>Data!V383</f>
        <v>MISSING</v>
      </c>
      <c r="C386" s="90" t="str">
        <f>Data!AN383</f>
        <v>MISSING</v>
      </c>
      <c r="D386" s="107" t="str">
        <f t="shared" si="45"/>
        <v>no</v>
      </c>
      <c r="E386" s="90" t="str">
        <f t="shared" si="46"/>
        <v xml:space="preserve"> </v>
      </c>
      <c r="F386" s="90" t="str">
        <f t="shared" si="41"/>
        <v xml:space="preserve"> </v>
      </c>
      <c r="G386" s="90" t="str">
        <f t="shared" si="48"/>
        <v xml:space="preserve"> </v>
      </c>
      <c r="H386" s="90" t="str">
        <f t="shared" si="42"/>
        <v xml:space="preserve"> </v>
      </c>
      <c r="I386" s="90" t="str">
        <f t="shared" si="43"/>
        <v xml:space="preserve"> </v>
      </c>
      <c r="J386" s="90" t="str">
        <f t="shared" si="44"/>
        <v xml:space="preserve"> </v>
      </c>
      <c r="K386" s="90" t="str">
        <f t="shared" si="47"/>
        <v/>
      </c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90"/>
      <c r="X386" s="90"/>
    </row>
    <row r="387" spans="1:24" x14ac:dyDescent="0.25">
      <c r="A387" s="90"/>
      <c r="B387" s="90" t="str">
        <f>Data!V384</f>
        <v>MISSING</v>
      </c>
      <c r="C387" s="90" t="str">
        <f>Data!AN384</f>
        <v>MISSING</v>
      </c>
      <c r="D387" s="107" t="str">
        <f t="shared" si="45"/>
        <v>no</v>
      </c>
      <c r="E387" s="90" t="str">
        <f t="shared" si="46"/>
        <v xml:space="preserve"> </v>
      </c>
      <c r="F387" s="90" t="str">
        <f t="shared" si="41"/>
        <v xml:space="preserve"> </v>
      </c>
      <c r="G387" s="90" t="str">
        <f t="shared" si="48"/>
        <v xml:space="preserve"> </v>
      </c>
      <c r="H387" s="90" t="str">
        <f t="shared" si="42"/>
        <v xml:space="preserve"> </v>
      </c>
      <c r="I387" s="90" t="str">
        <f t="shared" si="43"/>
        <v xml:space="preserve"> </v>
      </c>
      <c r="J387" s="90" t="str">
        <f t="shared" si="44"/>
        <v xml:space="preserve"> </v>
      </c>
      <c r="K387" s="90" t="str">
        <f t="shared" si="47"/>
        <v/>
      </c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90"/>
      <c r="X387" s="90"/>
    </row>
    <row r="388" spans="1:24" x14ac:dyDescent="0.25">
      <c r="A388" s="90"/>
      <c r="B388" s="90" t="str">
        <f>Data!V385</f>
        <v>MISSING</v>
      </c>
      <c r="C388" s="90" t="str">
        <f>Data!AN385</f>
        <v>MISSING</v>
      </c>
      <c r="D388" s="107" t="str">
        <f t="shared" si="45"/>
        <v>no</v>
      </c>
      <c r="E388" s="90" t="str">
        <f t="shared" si="46"/>
        <v xml:space="preserve"> </v>
      </c>
      <c r="F388" s="90" t="str">
        <f t="shared" si="41"/>
        <v xml:space="preserve"> </v>
      </c>
      <c r="G388" s="90" t="str">
        <f t="shared" si="48"/>
        <v xml:space="preserve"> </v>
      </c>
      <c r="H388" s="90" t="str">
        <f t="shared" si="42"/>
        <v xml:space="preserve"> </v>
      </c>
      <c r="I388" s="90" t="str">
        <f t="shared" si="43"/>
        <v xml:space="preserve"> </v>
      </c>
      <c r="J388" s="90" t="str">
        <f t="shared" si="44"/>
        <v xml:space="preserve"> </v>
      </c>
      <c r="K388" s="90" t="str">
        <f t="shared" si="47"/>
        <v/>
      </c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90"/>
      <c r="X388" s="90"/>
    </row>
    <row r="389" spans="1:24" x14ac:dyDescent="0.25">
      <c r="A389" s="90"/>
      <c r="B389" s="90" t="str">
        <f>Data!V386</f>
        <v>MISSING</v>
      </c>
      <c r="C389" s="90" t="str">
        <f>Data!AN386</f>
        <v>MISSING</v>
      </c>
      <c r="D389" s="107" t="str">
        <f t="shared" si="45"/>
        <v>no</v>
      </c>
      <c r="E389" s="90" t="str">
        <f t="shared" si="46"/>
        <v xml:space="preserve"> </v>
      </c>
      <c r="F389" s="90" t="str">
        <f t="shared" si="41"/>
        <v xml:space="preserve"> </v>
      </c>
      <c r="G389" s="90" t="str">
        <f t="shared" si="48"/>
        <v xml:space="preserve"> </v>
      </c>
      <c r="H389" s="90" t="str">
        <f t="shared" si="42"/>
        <v xml:space="preserve"> </v>
      </c>
      <c r="I389" s="90" t="str">
        <f t="shared" si="43"/>
        <v xml:space="preserve"> </v>
      </c>
      <c r="J389" s="90" t="str">
        <f t="shared" si="44"/>
        <v xml:space="preserve"> </v>
      </c>
      <c r="K389" s="90" t="str">
        <f t="shared" si="47"/>
        <v/>
      </c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90"/>
      <c r="X389" s="90"/>
    </row>
    <row r="390" spans="1:24" x14ac:dyDescent="0.25">
      <c r="A390" s="90"/>
      <c r="B390" s="90" t="str">
        <f>Data!V387</f>
        <v>MISSING</v>
      </c>
      <c r="C390" s="90" t="str">
        <f>Data!AN387</f>
        <v>MISSING</v>
      </c>
      <c r="D390" s="107" t="str">
        <f t="shared" si="45"/>
        <v>no</v>
      </c>
      <c r="E390" s="90" t="str">
        <f t="shared" si="46"/>
        <v xml:space="preserve"> </v>
      </c>
      <c r="F390" s="90" t="str">
        <f t="shared" ref="F390:F453" si="49">IF(D390="no"," ",SIGN(C390-B390))</f>
        <v xml:space="preserve"> </v>
      </c>
      <c r="G390" s="90" t="str">
        <f t="shared" si="48"/>
        <v xml:space="preserve"> </v>
      </c>
      <c r="H390" s="90" t="str">
        <f t="shared" ref="H390:H453" si="50">IF(D390="no"," ",F390*G390)</f>
        <v xml:space="preserve"> </v>
      </c>
      <c r="I390" s="90" t="str">
        <f t="shared" ref="I390:I453" si="51">IF(C390&gt;B390,G390," ")</f>
        <v xml:space="preserve"> </v>
      </c>
      <c r="J390" s="90" t="str">
        <f t="shared" ref="J390:J453" si="52">IF(C390&lt;B390,G390," ")</f>
        <v xml:space="preserve"> </v>
      </c>
      <c r="K390" s="90" t="str">
        <f t="shared" si="47"/>
        <v/>
      </c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90"/>
      <c r="X390" s="90"/>
    </row>
    <row r="391" spans="1:24" x14ac:dyDescent="0.25">
      <c r="A391" s="90"/>
      <c r="B391" s="90" t="str">
        <f>Data!V388</f>
        <v>MISSING</v>
      </c>
      <c r="C391" s="90" t="str">
        <f>Data!AN388</f>
        <v>MISSING</v>
      </c>
      <c r="D391" s="107" t="str">
        <f t="shared" ref="D391:D454" si="53">IF(OR(B391="MISSING",C391="MISSING",B391=" ",C391=" "),"no","yes")</f>
        <v>no</v>
      </c>
      <c r="E391" s="90" t="str">
        <f t="shared" ref="E391:E454" si="54">IF(D391="no"," ",ROUND(ABS(B391-C391),1))</f>
        <v xml:space="preserve"> </v>
      </c>
      <c r="F391" s="90" t="str">
        <f t="shared" si="49"/>
        <v xml:space="preserve"> </v>
      </c>
      <c r="G391" s="90" t="str">
        <f t="shared" si="48"/>
        <v xml:space="preserve"> </v>
      </c>
      <c r="H391" s="90" t="str">
        <f t="shared" si="50"/>
        <v xml:space="preserve"> </v>
      </c>
      <c r="I391" s="90" t="str">
        <f t="shared" si="51"/>
        <v xml:space="preserve"> </v>
      </c>
      <c r="J391" s="90" t="str">
        <f t="shared" si="52"/>
        <v xml:space="preserve"> </v>
      </c>
      <c r="K391" s="90" t="str">
        <f t="shared" ref="K391:K454" si="55">IF(D391="no","",E391*F391)</f>
        <v/>
      </c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90"/>
      <c r="X391" s="90"/>
    </row>
    <row r="392" spans="1:24" x14ac:dyDescent="0.25">
      <c r="A392" s="90"/>
      <c r="B392" s="90" t="str">
        <f>Data!V389</f>
        <v>MISSING</v>
      </c>
      <c r="C392" s="90" t="str">
        <f>Data!AN389</f>
        <v>MISSING</v>
      </c>
      <c r="D392" s="107" t="str">
        <f t="shared" si="53"/>
        <v>no</v>
      </c>
      <c r="E392" s="90" t="str">
        <f t="shared" si="54"/>
        <v xml:space="preserve"> </v>
      </c>
      <c r="F392" s="90" t="str">
        <f t="shared" si="49"/>
        <v xml:space="preserve"> </v>
      </c>
      <c r="G392" s="90" t="str">
        <f t="shared" si="48"/>
        <v xml:space="preserve"> </v>
      </c>
      <c r="H392" s="90" t="str">
        <f t="shared" si="50"/>
        <v xml:space="preserve"> </v>
      </c>
      <c r="I392" s="90" t="str">
        <f t="shared" si="51"/>
        <v xml:space="preserve"> </v>
      </c>
      <c r="J392" s="90" t="str">
        <f t="shared" si="52"/>
        <v xml:space="preserve"> </v>
      </c>
      <c r="K392" s="90" t="str">
        <f t="shared" si="55"/>
        <v/>
      </c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90"/>
      <c r="X392" s="90"/>
    </row>
    <row r="393" spans="1:24" x14ac:dyDescent="0.25">
      <c r="A393" s="90"/>
      <c r="B393" s="90" t="str">
        <f>Data!V390</f>
        <v>MISSING</v>
      </c>
      <c r="C393" s="90" t="str">
        <f>Data!AN390</f>
        <v>MISSING</v>
      </c>
      <c r="D393" s="107" t="str">
        <f t="shared" si="53"/>
        <v>no</v>
      </c>
      <c r="E393" s="90" t="str">
        <f t="shared" si="54"/>
        <v xml:space="preserve"> </v>
      </c>
      <c r="F393" s="90" t="str">
        <f t="shared" si="49"/>
        <v xml:space="preserve"> </v>
      </c>
      <c r="G393" s="90" t="str">
        <f t="shared" si="48"/>
        <v xml:space="preserve"> </v>
      </c>
      <c r="H393" s="90" t="str">
        <f t="shared" si="50"/>
        <v xml:space="preserve"> </v>
      </c>
      <c r="I393" s="90" t="str">
        <f t="shared" si="51"/>
        <v xml:space="preserve"> </v>
      </c>
      <c r="J393" s="90" t="str">
        <f t="shared" si="52"/>
        <v xml:space="preserve"> </v>
      </c>
      <c r="K393" s="90" t="str">
        <f t="shared" si="55"/>
        <v/>
      </c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90"/>
      <c r="X393" s="90"/>
    </row>
    <row r="394" spans="1:24" x14ac:dyDescent="0.25">
      <c r="A394" s="90"/>
      <c r="B394" s="90" t="str">
        <f>Data!V391</f>
        <v>MISSING</v>
      </c>
      <c r="C394" s="90" t="str">
        <f>Data!AN391</f>
        <v>MISSING</v>
      </c>
      <c r="D394" s="107" t="str">
        <f t="shared" si="53"/>
        <v>no</v>
      </c>
      <c r="E394" s="90" t="str">
        <f t="shared" si="54"/>
        <v xml:space="preserve"> </v>
      </c>
      <c r="F394" s="90" t="str">
        <f t="shared" si="49"/>
        <v xml:space="preserve"> </v>
      </c>
      <c r="G394" s="90" t="str">
        <f t="shared" si="48"/>
        <v xml:space="preserve"> </v>
      </c>
      <c r="H394" s="90" t="str">
        <f t="shared" si="50"/>
        <v xml:space="preserve"> </v>
      </c>
      <c r="I394" s="90" t="str">
        <f t="shared" si="51"/>
        <v xml:space="preserve"> </v>
      </c>
      <c r="J394" s="90" t="str">
        <f t="shared" si="52"/>
        <v xml:space="preserve"> </v>
      </c>
      <c r="K394" s="90" t="str">
        <f t="shared" si="55"/>
        <v/>
      </c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90"/>
      <c r="X394" s="90"/>
    </row>
    <row r="395" spans="1:24" x14ac:dyDescent="0.25">
      <c r="A395" s="90"/>
      <c r="B395" s="90" t="str">
        <f>Data!V392</f>
        <v>MISSING</v>
      </c>
      <c r="C395" s="90" t="str">
        <f>Data!AN392</f>
        <v>MISSING</v>
      </c>
      <c r="D395" s="107" t="str">
        <f t="shared" si="53"/>
        <v>no</v>
      </c>
      <c r="E395" s="90" t="str">
        <f t="shared" si="54"/>
        <v xml:space="preserve"> </v>
      </c>
      <c r="F395" s="90" t="str">
        <f t="shared" si="49"/>
        <v xml:space="preserve"> </v>
      </c>
      <c r="G395" s="90" t="str">
        <f t="shared" si="48"/>
        <v xml:space="preserve"> </v>
      </c>
      <c r="H395" s="90" t="str">
        <f t="shared" si="50"/>
        <v xml:space="preserve"> </v>
      </c>
      <c r="I395" s="90" t="str">
        <f t="shared" si="51"/>
        <v xml:space="preserve"> </v>
      </c>
      <c r="J395" s="90" t="str">
        <f t="shared" si="52"/>
        <v xml:space="preserve"> </v>
      </c>
      <c r="K395" s="90" t="str">
        <f t="shared" si="55"/>
        <v/>
      </c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90"/>
      <c r="X395" s="90"/>
    </row>
    <row r="396" spans="1:24" x14ac:dyDescent="0.25">
      <c r="A396" s="90"/>
      <c r="B396" s="90" t="str">
        <f>Data!V393</f>
        <v>MISSING</v>
      </c>
      <c r="C396" s="90" t="str">
        <f>Data!AN393</f>
        <v>MISSING</v>
      </c>
      <c r="D396" s="107" t="str">
        <f t="shared" si="53"/>
        <v>no</v>
      </c>
      <c r="E396" s="90" t="str">
        <f t="shared" si="54"/>
        <v xml:space="preserve"> </v>
      </c>
      <c r="F396" s="90" t="str">
        <f t="shared" si="49"/>
        <v xml:space="preserve"> </v>
      </c>
      <c r="G396" s="90" t="str">
        <f t="shared" si="48"/>
        <v xml:space="preserve"> </v>
      </c>
      <c r="H396" s="90" t="str">
        <f t="shared" si="50"/>
        <v xml:space="preserve"> </v>
      </c>
      <c r="I396" s="90" t="str">
        <f t="shared" si="51"/>
        <v xml:space="preserve"> </v>
      </c>
      <c r="J396" s="90" t="str">
        <f t="shared" si="52"/>
        <v xml:space="preserve"> </v>
      </c>
      <c r="K396" s="90" t="str">
        <f t="shared" si="55"/>
        <v/>
      </c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90"/>
      <c r="X396" s="90"/>
    </row>
    <row r="397" spans="1:24" x14ac:dyDescent="0.25">
      <c r="A397" s="90"/>
      <c r="B397" s="90" t="str">
        <f>Data!V394</f>
        <v>MISSING</v>
      </c>
      <c r="C397" s="90" t="str">
        <f>Data!AN394</f>
        <v>MISSING</v>
      </c>
      <c r="D397" s="107" t="str">
        <f t="shared" si="53"/>
        <v>no</v>
      </c>
      <c r="E397" s="90" t="str">
        <f t="shared" si="54"/>
        <v xml:space="preserve"> </v>
      </c>
      <c r="F397" s="90" t="str">
        <f t="shared" si="49"/>
        <v xml:space="preserve"> </v>
      </c>
      <c r="G397" s="90" t="str">
        <f t="shared" si="48"/>
        <v xml:space="preserve"> </v>
      </c>
      <c r="H397" s="90" t="str">
        <f t="shared" si="50"/>
        <v xml:space="preserve"> </v>
      </c>
      <c r="I397" s="90" t="str">
        <f t="shared" si="51"/>
        <v xml:space="preserve"> </v>
      </c>
      <c r="J397" s="90" t="str">
        <f t="shared" si="52"/>
        <v xml:space="preserve"> </v>
      </c>
      <c r="K397" s="90" t="str">
        <f t="shared" si="55"/>
        <v/>
      </c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90"/>
      <c r="X397" s="90"/>
    </row>
    <row r="398" spans="1:24" x14ac:dyDescent="0.25">
      <c r="A398" s="90"/>
      <c r="B398" s="90" t="str">
        <f>Data!V395</f>
        <v>MISSING</v>
      </c>
      <c r="C398" s="90" t="str">
        <f>Data!AN395</f>
        <v>MISSING</v>
      </c>
      <c r="D398" s="107" t="str">
        <f t="shared" si="53"/>
        <v>no</v>
      </c>
      <c r="E398" s="90" t="str">
        <f t="shared" si="54"/>
        <v xml:space="preserve"> </v>
      </c>
      <c r="F398" s="90" t="str">
        <f t="shared" si="49"/>
        <v xml:space="preserve"> </v>
      </c>
      <c r="G398" s="90" t="str">
        <f t="shared" si="48"/>
        <v xml:space="preserve"> </v>
      </c>
      <c r="H398" s="90" t="str">
        <f t="shared" si="50"/>
        <v xml:space="preserve"> </v>
      </c>
      <c r="I398" s="90" t="str">
        <f t="shared" si="51"/>
        <v xml:space="preserve"> </v>
      </c>
      <c r="J398" s="90" t="str">
        <f t="shared" si="52"/>
        <v xml:space="preserve"> </v>
      </c>
      <c r="K398" s="90" t="str">
        <f t="shared" si="55"/>
        <v/>
      </c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90"/>
      <c r="X398" s="90"/>
    </row>
    <row r="399" spans="1:24" x14ac:dyDescent="0.25">
      <c r="A399" s="90"/>
      <c r="B399" s="90" t="str">
        <f>Data!V396</f>
        <v>MISSING</v>
      </c>
      <c r="C399" s="90" t="str">
        <f>Data!AN396</f>
        <v>MISSING</v>
      </c>
      <c r="D399" s="107" t="str">
        <f t="shared" si="53"/>
        <v>no</v>
      </c>
      <c r="E399" s="90" t="str">
        <f t="shared" si="54"/>
        <v xml:space="preserve"> </v>
      </c>
      <c r="F399" s="90" t="str">
        <f t="shared" si="49"/>
        <v xml:space="preserve"> </v>
      </c>
      <c r="G399" s="90" t="str">
        <f t="shared" si="48"/>
        <v xml:space="preserve"> </v>
      </c>
      <c r="H399" s="90" t="str">
        <f t="shared" si="50"/>
        <v xml:space="preserve"> </v>
      </c>
      <c r="I399" s="90" t="str">
        <f t="shared" si="51"/>
        <v xml:space="preserve"> </v>
      </c>
      <c r="J399" s="90" t="str">
        <f t="shared" si="52"/>
        <v xml:space="preserve"> </v>
      </c>
      <c r="K399" s="90" t="str">
        <f t="shared" si="55"/>
        <v/>
      </c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90"/>
      <c r="X399" s="90"/>
    </row>
    <row r="400" spans="1:24" x14ac:dyDescent="0.25">
      <c r="A400" s="90"/>
      <c r="B400" s="90" t="str">
        <f>Data!V397</f>
        <v>MISSING</v>
      </c>
      <c r="C400" s="90" t="str">
        <f>Data!AN397</f>
        <v>MISSING</v>
      </c>
      <c r="D400" s="107" t="str">
        <f t="shared" si="53"/>
        <v>no</v>
      </c>
      <c r="E400" s="90" t="str">
        <f t="shared" si="54"/>
        <v xml:space="preserve"> </v>
      </c>
      <c r="F400" s="90" t="str">
        <f t="shared" si="49"/>
        <v xml:space="preserve"> </v>
      </c>
      <c r="G400" s="90" t="str">
        <f t="shared" si="48"/>
        <v xml:space="preserve"> </v>
      </c>
      <c r="H400" s="90" t="str">
        <f t="shared" si="50"/>
        <v xml:space="preserve"> </v>
      </c>
      <c r="I400" s="90" t="str">
        <f t="shared" si="51"/>
        <v xml:space="preserve"> </v>
      </c>
      <c r="J400" s="90" t="str">
        <f t="shared" si="52"/>
        <v xml:space="preserve"> </v>
      </c>
      <c r="K400" s="90" t="str">
        <f t="shared" si="55"/>
        <v/>
      </c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90"/>
      <c r="X400" s="90"/>
    </row>
    <row r="401" spans="1:24" x14ac:dyDescent="0.25">
      <c r="A401" s="90"/>
      <c r="B401" s="90" t="str">
        <f>Data!V398</f>
        <v>MISSING</v>
      </c>
      <c r="C401" s="90" t="str">
        <f>Data!AN398</f>
        <v>MISSING</v>
      </c>
      <c r="D401" s="107" t="str">
        <f t="shared" si="53"/>
        <v>no</v>
      </c>
      <c r="E401" s="90" t="str">
        <f t="shared" si="54"/>
        <v xml:space="preserve"> </v>
      </c>
      <c r="F401" s="90" t="str">
        <f t="shared" si="49"/>
        <v xml:space="preserve"> </v>
      </c>
      <c r="G401" s="90" t="str">
        <f t="shared" si="48"/>
        <v xml:space="preserve"> </v>
      </c>
      <c r="H401" s="90" t="str">
        <f t="shared" si="50"/>
        <v xml:space="preserve"> </v>
      </c>
      <c r="I401" s="90" t="str">
        <f t="shared" si="51"/>
        <v xml:space="preserve"> </v>
      </c>
      <c r="J401" s="90" t="str">
        <f t="shared" si="52"/>
        <v xml:space="preserve"> </v>
      </c>
      <c r="K401" s="90" t="str">
        <f t="shared" si="55"/>
        <v/>
      </c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90"/>
      <c r="X401" s="90"/>
    </row>
    <row r="402" spans="1:24" x14ac:dyDescent="0.25">
      <c r="A402" s="90"/>
      <c r="B402" s="90" t="str">
        <f>Data!V399</f>
        <v>MISSING</v>
      </c>
      <c r="C402" s="90" t="str">
        <f>Data!AN399</f>
        <v>MISSING</v>
      </c>
      <c r="D402" s="107" t="str">
        <f t="shared" si="53"/>
        <v>no</v>
      </c>
      <c r="E402" s="90" t="str">
        <f t="shared" si="54"/>
        <v xml:space="preserve"> </v>
      </c>
      <c r="F402" s="90" t="str">
        <f t="shared" si="49"/>
        <v xml:space="preserve"> </v>
      </c>
      <c r="G402" s="90" t="str">
        <f t="shared" si="48"/>
        <v xml:space="preserve"> </v>
      </c>
      <c r="H402" s="90" t="str">
        <f t="shared" si="50"/>
        <v xml:space="preserve"> </v>
      </c>
      <c r="I402" s="90" t="str">
        <f t="shared" si="51"/>
        <v xml:space="preserve"> </v>
      </c>
      <c r="J402" s="90" t="str">
        <f t="shared" si="52"/>
        <v xml:space="preserve"> </v>
      </c>
      <c r="K402" s="90" t="str">
        <f t="shared" si="55"/>
        <v/>
      </c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90"/>
      <c r="X402" s="90"/>
    </row>
    <row r="403" spans="1:24" x14ac:dyDescent="0.25">
      <c r="A403" s="90"/>
      <c r="B403" s="90" t="str">
        <f>Data!V400</f>
        <v>MISSING</v>
      </c>
      <c r="C403" s="90" t="str">
        <f>Data!AN400</f>
        <v>MISSING</v>
      </c>
      <c r="D403" s="107" t="str">
        <f t="shared" si="53"/>
        <v>no</v>
      </c>
      <c r="E403" s="90" t="str">
        <f t="shared" si="54"/>
        <v xml:space="preserve"> </v>
      </c>
      <c r="F403" s="90" t="str">
        <f t="shared" si="49"/>
        <v xml:space="preserve"> </v>
      </c>
      <c r="G403" s="90" t="str">
        <f t="shared" si="48"/>
        <v xml:space="preserve"> </v>
      </c>
      <c r="H403" s="90" t="str">
        <f t="shared" si="50"/>
        <v xml:space="preserve"> </v>
      </c>
      <c r="I403" s="90" t="str">
        <f t="shared" si="51"/>
        <v xml:space="preserve"> </v>
      </c>
      <c r="J403" s="90" t="str">
        <f t="shared" si="52"/>
        <v xml:space="preserve"> </v>
      </c>
      <c r="K403" s="90" t="str">
        <f t="shared" si="55"/>
        <v/>
      </c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90"/>
      <c r="X403" s="90"/>
    </row>
    <row r="404" spans="1:24" x14ac:dyDescent="0.25">
      <c r="A404" s="90"/>
      <c r="B404" s="90" t="str">
        <f>Data!V401</f>
        <v>MISSING</v>
      </c>
      <c r="C404" s="90" t="str">
        <f>Data!AN401</f>
        <v>MISSING</v>
      </c>
      <c r="D404" s="107" t="str">
        <f t="shared" si="53"/>
        <v>no</v>
      </c>
      <c r="E404" s="90" t="str">
        <f t="shared" si="54"/>
        <v xml:space="preserve"> </v>
      </c>
      <c r="F404" s="90" t="str">
        <f t="shared" si="49"/>
        <v xml:space="preserve"> </v>
      </c>
      <c r="G404" s="90" t="str">
        <f t="shared" si="48"/>
        <v xml:space="preserve"> </v>
      </c>
      <c r="H404" s="90" t="str">
        <f t="shared" si="50"/>
        <v xml:space="preserve"> </v>
      </c>
      <c r="I404" s="90" t="str">
        <f t="shared" si="51"/>
        <v xml:space="preserve"> </v>
      </c>
      <c r="J404" s="90" t="str">
        <f t="shared" si="52"/>
        <v xml:space="preserve"> </v>
      </c>
      <c r="K404" s="90" t="str">
        <f t="shared" si="55"/>
        <v/>
      </c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90"/>
      <c r="X404" s="90"/>
    </row>
    <row r="405" spans="1:24" x14ac:dyDescent="0.25">
      <c r="A405" s="90"/>
      <c r="B405" s="90" t="str">
        <f>Data!V402</f>
        <v>MISSING</v>
      </c>
      <c r="C405" s="90" t="str">
        <f>Data!AN402</f>
        <v>MISSING</v>
      </c>
      <c r="D405" s="107" t="str">
        <f t="shared" si="53"/>
        <v>no</v>
      </c>
      <c r="E405" s="90" t="str">
        <f t="shared" si="54"/>
        <v xml:space="preserve"> </v>
      </c>
      <c r="F405" s="90" t="str">
        <f t="shared" si="49"/>
        <v xml:space="preserve"> </v>
      </c>
      <c r="G405" s="90" t="str">
        <f t="shared" si="48"/>
        <v xml:space="preserve"> </v>
      </c>
      <c r="H405" s="90" t="str">
        <f t="shared" si="50"/>
        <v xml:space="preserve"> </v>
      </c>
      <c r="I405" s="90" t="str">
        <f t="shared" si="51"/>
        <v xml:space="preserve"> </v>
      </c>
      <c r="J405" s="90" t="str">
        <f t="shared" si="52"/>
        <v xml:space="preserve"> </v>
      </c>
      <c r="K405" s="90" t="str">
        <f t="shared" si="55"/>
        <v/>
      </c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90"/>
      <c r="X405" s="90"/>
    </row>
    <row r="406" spans="1:24" x14ac:dyDescent="0.25">
      <c r="A406" s="90"/>
      <c r="B406" s="90" t="str">
        <f>Data!V403</f>
        <v>MISSING</v>
      </c>
      <c r="C406" s="90" t="str">
        <f>Data!AN403</f>
        <v>MISSING</v>
      </c>
      <c r="D406" s="107" t="str">
        <f t="shared" si="53"/>
        <v>no</v>
      </c>
      <c r="E406" s="90" t="str">
        <f t="shared" si="54"/>
        <v xml:space="preserve"> </v>
      </c>
      <c r="F406" s="90" t="str">
        <f t="shared" si="49"/>
        <v xml:space="preserve"> </v>
      </c>
      <c r="G406" s="90" t="str">
        <f t="shared" si="48"/>
        <v xml:space="preserve"> </v>
      </c>
      <c r="H406" s="90" t="str">
        <f t="shared" si="50"/>
        <v xml:space="preserve"> </v>
      </c>
      <c r="I406" s="90" t="str">
        <f t="shared" si="51"/>
        <v xml:space="preserve"> </v>
      </c>
      <c r="J406" s="90" t="str">
        <f t="shared" si="52"/>
        <v xml:space="preserve"> </v>
      </c>
      <c r="K406" s="90" t="str">
        <f t="shared" si="55"/>
        <v/>
      </c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90"/>
      <c r="X406" s="90"/>
    </row>
    <row r="407" spans="1:24" x14ac:dyDescent="0.25">
      <c r="A407" s="90"/>
      <c r="B407" s="90" t="str">
        <f>Data!V404</f>
        <v>MISSING</v>
      </c>
      <c r="C407" s="90" t="str">
        <f>Data!AN404</f>
        <v>MISSING</v>
      </c>
      <c r="D407" s="107" t="str">
        <f t="shared" si="53"/>
        <v>no</v>
      </c>
      <c r="E407" s="90" t="str">
        <f t="shared" si="54"/>
        <v xml:space="preserve"> </v>
      </c>
      <c r="F407" s="90" t="str">
        <f t="shared" si="49"/>
        <v xml:space="preserve"> </v>
      </c>
      <c r="G407" s="90" t="str">
        <f t="shared" si="48"/>
        <v xml:space="preserve"> </v>
      </c>
      <c r="H407" s="90" t="str">
        <f t="shared" si="50"/>
        <v xml:space="preserve"> </v>
      </c>
      <c r="I407" s="90" t="str">
        <f t="shared" si="51"/>
        <v xml:space="preserve"> </v>
      </c>
      <c r="J407" s="90" t="str">
        <f t="shared" si="52"/>
        <v xml:space="preserve"> </v>
      </c>
      <c r="K407" s="90" t="str">
        <f t="shared" si="55"/>
        <v/>
      </c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90"/>
      <c r="X407" s="90"/>
    </row>
    <row r="408" spans="1:24" x14ac:dyDescent="0.25">
      <c r="A408" s="90"/>
      <c r="B408" s="90" t="str">
        <f>Data!V405</f>
        <v>MISSING</v>
      </c>
      <c r="C408" s="90" t="str">
        <f>Data!AN405</f>
        <v>MISSING</v>
      </c>
      <c r="D408" s="107" t="str">
        <f t="shared" si="53"/>
        <v>no</v>
      </c>
      <c r="E408" s="90" t="str">
        <f t="shared" si="54"/>
        <v xml:space="preserve"> </v>
      </c>
      <c r="F408" s="90" t="str">
        <f t="shared" si="49"/>
        <v xml:space="preserve"> </v>
      </c>
      <c r="G408" s="90" t="str">
        <f t="shared" si="48"/>
        <v xml:space="preserve"> </v>
      </c>
      <c r="H408" s="90" t="str">
        <f t="shared" si="50"/>
        <v xml:space="preserve"> </v>
      </c>
      <c r="I408" s="90" t="str">
        <f t="shared" si="51"/>
        <v xml:space="preserve"> </v>
      </c>
      <c r="J408" s="90" t="str">
        <f t="shared" si="52"/>
        <v xml:space="preserve"> </v>
      </c>
      <c r="K408" s="90" t="str">
        <f t="shared" si="55"/>
        <v/>
      </c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90"/>
      <c r="X408" s="90"/>
    </row>
    <row r="409" spans="1:24" x14ac:dyDescent="0.25">
      <c r="A409" s="90"/>
      <c r="B409" s="90" t="str">
        <f>Data!V406</f>
        <v>MISSING</v>
      </c>
      <c r="C409" s="90" t="str">
        <f>Data!AN406</f>
        <v>MISSING</v>
      </c>
      <c r="D409" s="107" t="str">
        <f t="shared" si="53"/>
        <v>no</v>
      </c>
      <c r="E409" s="90" t="str">
        <f t="shared" si="54"/>
        <v xml:space="preserve"> </v>
      </c>
      <c r="F409" s="90" t="str">
        <f t="shared" si="49"/>
        <v xml:space="preserve"> </v>
      </c>
      <c r="G409" s="90" t="str">
        <f t="shared" si="48"/>
        <v xml:space="preserve"> </v>
      </c>
      <c r="H409" s="90" t="str">
        <f t="shared" si="50"/>
        <v xml:space="preserve"> </v>
      </c>
      <c r="I409" s="90" t="str">
        <f t="shared" si="51"/>
        <v xml:space="preserve"> </v>
      </c>
      <c r="J409" s="90" t="str">
        <f t="shared" si="52"/>
        <v xml:space="preserve"> </v>
      </c>
      <c r="K409" s="90" t="str">
        <f t="shared" si="55"/>
        <v/>
      </c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90"/>
      <c r="X409" s="90"/>
    </row>
    <row r="410" spans="1:24" x14ac:dyDescent="0.25">
      <c r="A410" s="90"/>
      <c r="B410" s="90" t="str">
        <f>Data!V407</f>
        <v>MISSING</v>
      </c>
      <c r="C410" s="90" t="str">
        <f>Data!AN407</f>
        <v>MISSING</v>
      </c>
      <c r="D410" s="107" t="str">
        <f t="shared" si="53"/>
        <v>no</v>
      </c>
      <c r="E410" s="90" t="str">
        <f t="shared" si="54"/>
        <v xml:space="preserve"> </v>
      </c>
      <c r="F410" s="90" t="str">
        <f t="shared" si="49"/>
        <v xml:space="preserve"> </v>
      </c>
      <c r="G410" s="90" t="str">
        <f t="shared" si="48"/>
        <v xml:space="preserve"> </v>
      </c>
      <c r="H410" s="90" t="str">
        <f t="shared" si="50"/>
        <v xml:space="preserve"> </v>
      </c>
      <c r="I410" s="90" t="str">
        <f t="shared" si="51"/>
        <v xml:space="preserve"> </v>
      </c>
      <c r="J410" s="90" t="str">
        <f t="shared" si="52"/>
        <v xml:space="preserve"> </v>
      </c>
      <c r="K410" s="90" t="str">
        <f t="shared" si="55"/>
        <v/>
      </c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90"/>
      <c r="X410" s="90"/>
    </row>
    <row r="411" spans="1:24" x14ac:dyDescent="0.25">
      <c r="A411" s="90"/>
      <c r="B411" s="90" t="str">
        <f>Data!V408</f>
        <v>MISSING</v>
      </c>
      <c r="C411" s="90" t="str">
        <f>Data!AN408</f>
        <v>MISSING</v>
      </c>
      <c r="D411" s="107" t="str">
        <f t="shared" si="53"/>
        <v>no</v>
      </c>
      <c r="E411" s="90" t="str">
        <f t="shared" si="54"/>
        <v xml:space="preserve"> </v>
      </c>
      <c r="F411" s="90" t="str">
        <f t="shared" si="49"/>
        <v xml:space="preserve"> </v>
      </c>
      <c r="G411" s="90" t="str">
        <f t="shared" si="48"/>
        <v xml:space="preserve"> </v>
      </c>
      <c r="H411" s="90" t="str">
        <f t="shared" si="50"/>
        <v xml:space="preserve"> </v>
      </c>
      <c r="I411" s="90" t="str">
        <f t="shared" si="51"/>
        <v xml:space="preserve"> </v>
      </c>
      <c r="J411" s="90" t="str">
        <f t="shared" si="52"/>
        <v xml:space="preserve"> </v>
      </c>
      <c r="K411" s="90" t="str">
        <f t="shared" si="55"/>
        <v/>
      </c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90"/>
      <c r="X411" s="90"/>
    </row>
    <row r="412" spans="1:24" x14ac:dyDescent="0.25">
      <c r="A412" s="90"/>
      <c r="B412" s="90" t="str">
        <f>Data!V409</f>
        <v>MISSING</v>
      </c>
      <c r="C412" s="90" t="str">
        <f>Data!AN409</f>
        <v>MISSING</v>
      </c>
      <c r="D412" s="107" t="str">
        <f t="shared" si="53"/>
        <v>no</v>
      </c>
      <c r="E412" s="90" t="str">
        <f t="shared" si="54"/>
        <v xml:space="preserve"> </v>
      </c>
      <c r="F412" s="90" t="str">
        <f t="shared" si="49"/>
        <v xml:space="preserve"> </v>
      </c>
      <c r="G412" s="90" t="str">
        <f t="shared" si="48"/>
        <v xml:space="preserve"> </v>
      </c>
      <c r="H412" s="90" t="str">
        <f t="shared" si="50"/>
        <v xml:space="preserve"> </v>
      </c>
      <c r="I412" s="90" t="str">
        <f t="shared" si="51"/>
        <v xml:space="preserve"> </v>
      </c>
      <c r="J412" s="90" t="str">
        <f t="shared" si="52"/>
        <v xml:space="preserve"> </v>
      </c>
      <c r="K412" s="90" t="str">
        <f t="shared" si="55"/>
        <v/>
      </c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90"/>
      <c r="X412" s="90"/>
    </row>
    <row r="413" spans="1:24" x14ac:dyDescent="0.25">
      <c r="A413" s="90"/>
      <c r="B413" s="90" t="str">
        <f>Data!V410</f>
        <v>MISSING</v>
      </c>
      <c r="C413" s="90" t="str">
        <f>Data!AN410</f>
        <v>MISSING</v>
      </c>
      <c r="D413" s="107" t="str">
        <f t="shared" si="53"/>
        <v>no</v>
      </c>
      <c r="E413" s="90" t="str">
        <f t="shared" si="54"/>
        <v xml:space="preserve"> </v>
      </c>
      <c r="F413" s="90" t="str">
        <f t="shared" si="49"/>
        <v xml:space="preserve"> </v>
      </c>
      <c r="G413" s="90" t="str">
        <f t="shared" si="48"/>
        <v xml:space="preserve"> </v>
      </c>
      <c r="H413" s="90" t="str">
        <f t="shared" si="50"/>
        <v xml:space="preserve"> </v>
      </c>
      <c r="I413" s="90" t="str">
        <f t="shared" si="51"/>
        <v xml:space="preserve"> </v>
      </c>
      <c r="J413" s="90" t="str">
        <f t="shared" si="52"/>
        <v xml:space="preserve"> </v>
      </c>
      <c r="K413" s="90" t="str">
        <f t="shared" si="55"/>
        <v/>
      </c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90"/>
      <c r="X413" s="90"/>
    </row>
    <row r="414" spans="1:24" x14ac:dyDescent="0.25">
      <c r="A414" s="90"/>
      <c r="B414" s="90" t="str">
        <f>Data!V411</f>
        <v>MISSING</v>
      </c>
      <c r="C414" s="90" t="str">
        <f>Data!AN411</f>
        <v>MISSING</v>
      </c>
      <c r="D414" s="107" t="str">
        <f t="shared" si="53"/>
        <v>no</v>
      </c>
      <c r="E414" s="90" t="str">
        <f t="shared" si="54"/>
        <v xml:space="preserve"> </v>
      </c>
      <c r="F414" s="90" t="str">
        <f t="shared" si="49"/>
        <v xml:space="preserve"> </v>
      </c>
      <c r="G414" s="90" t="str">
        <f t="shared" si="48"/>
        <v xml:space="preserve"> </v>
      </c>
      <c r="H414" s="90" t="str">
        <f t="shared" si="50"/>
        <v xml:space="preserve"> </v>
      </c>
      <c r="I414" s="90" t="str">
        <f t="shared" si="51"/>
        <v xml:space="preserve"> </v>
      </c>
      <c r="J414" s="90" t="str">
        <f t="shared" si="52"/>
        <v xml:space="preserve"> </v>
      </c>
      <c r="K414" s="90" t="str">
        <f t="shared" si="55"/>
        <v/>
      </c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90"/>
      <c r="X414" s="90"/>
    </row>
    <row r="415" spans="1:24" x14ac:dyDescent="0.25">
      <c r="A415" s="90"/>
      <c r="B415" s="90" t="str">
        <f>Data!V412</f>
        <v>MISSING</v>
      </c>
      <c r="C415" s="90" t="str">
        <f>Data!AN412</f>
        <v>MISSING</v>
      </c>
      <c r="D415" s="107" t="str">
        <f t="shared" si="53"/>
        <v>no</v>
      </c>
      <c r="E415" s="90" t="str">
        <f t="shared" si="54"/>
        <v xml:space="preserve"> </v>
      </c>
      <c r="F415" s="90" t="str">
        <f t="shared" si="49"/>
        <v xml:space="preserve"> </v>
      </c>
      <c r="G415" s="90" t="str">
        <f t="shared" si="48"/>
        <v xml:space="preserve"> </v>
      </c>
      <c r="H415" s="90" t="str">
        <f t="shared" si="50"/>
        <v xml:space="preserve"> </v>
      </c>
      <c r="I415" s="90" t="str">
        <f t="shared" si="51"/>
        <v xml:space="preserve"> </v>
      </c>
      <c r="J415" s="90" t="str">
        <f t="shared" si="52"/>
        <v xml:space="preserve"> </v>
      </c>
      <c r="K415" s="90" t="str">
        <f t="shared" si="55"/>
        <v/>
      </c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90"/>
      <c r="X415" s="90"/>
    </row>
    <row r="416" spans="1:24" x14ac:dyDescent="0.25">
      <c r="A416" s="90"/>
      <c r="B416" s="90" t="str">
        <f>Data!V413</f>
        <v>MISSING</v>
      </c>
      <c r="C416" s="90" t="str">
        <f>Data!AN413</f>
        <v>MISSING</v>
      </c>
      <c r="D416" s="107" t="str">
        <f t="shared" si="53"/>
        <v>no</v>
      </c>
      <c r="E416" s="90" t="str">
        <f t="shared" si="54"/>
        <v xml:space="preserve"> </v>
      </c>
      <c r="F416" s="90" t="str">
        <f t="shared" si="49"/>
        <v xml:space="preserve"> </v>
      </c>
      <c r="G416" s="90" t="str">
        <f t="shared" si="48"/>
        <v xml:space="preserve"> </v>
      </c>
      <c r="H416" s="90" t="str">
        <f t="shared" si="50"/>
        <v xml:space="preserve"> </v>
      </c>
      <c r="I416" s="90" t="str">
        <f t="shared" si="51"/>
        <v xml:space="preserve"> </v>
      </c>
      <c r="J416" s="90" t="str">
        <f t="shared" si="52"/>
        <v xml:space="preserve"> </v>
      </c>
      <c r="K416" s="90" t="str">
        <f t="shared" si="55"/>
        <v/>
      </c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90"/>
      <c r="X416" s="90"/>
    </row>
    <row r="417" spans="1:24" x14ac:dyDescent="0.25">
      <c r="A417" s="90"/>
      <c r="B417" s="90" t="str">
        <f>Data!V414</f>
        <v>MISSING</v>
      </c>
      <c r="C417" s="90" t="str">
        <f>Data!AN414</f>
        <v>MISSING</v>
      </c>
      <c r="D417" s="107" t="str">
        <f t="shared" si="53"/>
        <v>no</v>
      </c>
      <c r="E417" s="90" t="str">
        <f t="shared" si="54"/>
        <v xml:space="preserve"> </v>
      </c>
      <c r="F417" s="90" t="str">
        <f t="shared" si="49"/>
        <v xml:space="preserve"> </v>
      </c>
      <c r="G417" s="90" t="str">
        <f t="shared" si="48"/>
        <v xml:space="preserve"> </v>
      </c>
      <c r="H417" s="90" t="str">
        <f t="shared" si="50"/>
        <v xml:space="preserve"> </v>
      </c>
      <c r="I417" s="90" t="str">
        <f t="shared" si="51"/>
        <v xml:space="preserve"> </v>
      </c>
      <c r="J417" s="90" t="str">
        <f t="shared" si="52"/>
        <v xml:space="preserve"> </v>
      </c>
      <c r="K417" s="90" t="str">
        <f t="shared" si="55"/>
        <v/>
      </c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90"/>
      <c r="X417" s="90"/>
    </row>
    <row r="418" spans="1:24" x14ac:dyDescent="0.25">
      <c r="A418" s="90"/>
      <c r="B418" s="90" t="str">
        <f>Data!V415</f>
        <v>MISSING</v>
      </c>
      <c r="C418" s="90" t="str">
        <f>Data!AN415</f>
        <v>MISSING</v>
      </c>
      <c r="D418" s="107" t="str">
        <f t="shared" si="53"/>
        <v>no</v>
      </c>
      <c r="E418" s="90" t="str">
        <f t="shared" si="54"/>
        <v xml:space="preserve"> </v>
      </c>
      <c r="F418" s="90" t="str">
        <f t="shared" si="49"/>
        <v xml:space="preserve"> </v>
      </c>
      <c r="G418" s="90" t="str">
        <f t="shared" si="48"/>
        <v xml:space="preserve"> </v>
      </c>
      <c r="H418" s="90" t="str">
        <f t="shared" si="50"/>
        <v xml:space="preserve"> </v>
      </c>
      <c r="I418" s="90" t="str">
        <f t="shared" si="51"/>
        <v xml:space="preserve"> </v>
      </c>
      <c r="J418" s="90" t="str">
        <f t="shared" si="52"/>
        <v xml:space="preserve"> </v>
      </c>
      <c r="K418" s="90" t="str">
        <f t="shared" si="55"/>
        <v/>
      </c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90"/>
      <c r="X418" s="90"/>
    </row>
    <row r="419" spans="1:24" x14ac:dyDescent="0.25">
      <c r="A419" s="90"/>
      <c r="B419" s="90" t="str">
        <f>Data!V416</f>
        <v>MISSING</v>
      </c>
      <c r="C419" s="90" t="str">
        <f>Data!AN416</f>
        <v>MISSING</v>
      </c>
      <c r="D419" s="107" t="str">
        <f t="shared" si="53"/>
        <v>no</v>
      </c>
      <c r="E419" s="90" t="str">
        <f t="shared" si="54"/>
        <v xml:space="preserve"> </v>
      </c>
      <c r="F419" s="90" t="str">
        <f t="shared" si="49"/>
        <v xml:space="preserve"> </v>
      </c>
      <c r="G419" s="90" t="str">
        <f t="shared" si="48"/>
        <v xml:space="preserve"> </v>
      </c>
      <c r="H419" s="90" t="str">
        <f t="shared" si="50"/>
        <v xml:space="preserve"> </v>
      </c>
      <c r="I419" s="90" t="str">
        <f t="shared" si="51"/>
        <v xml:space="preserve"> </v>
      </c>
      <c r="J419" s="90" t="str">
        <f t="shared" si="52"/>
        <v xml:space="preserve"> </v>
      </c>
      <c r="K419" s="90" t="str">
        <f t="shared" si="55"/>
        <v/>
      </c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90"/>
      <c r="X419" s="90"/>
    </row>
    <row r="420" spans="1:24" x14ac:dyDescent="0.25">
      <c r="A420" s="90"/>
      <c r="B420" s="90" t="str">
        <f>Data!V417</f>
        <v>MISSING</v>
      </c>
      <c r="C420" s="90" t="str">
        <f>Data!AN417</f>
        <v>MISSING</v>
      </c>
      <c r="D420" s="107" t="str">
        <f t="shared" si="53"/>
        <v>no</v>
      </c>
      <c r="E420" s="90" t="str">
        <f t="shared" si="54"/>
        <v xml:space="preserve"> </v>
      </c>
      <c r="F420" s="90" t="str">
        <f t="shared" si="49"/>
        <v xml:space="preserve"> </v>
      </c>
      <c r="G420" s="90" t="str">
        <f t="shared" si="48"/>
        <v xml:space="preserve"> </v>
      </c>
      <c r="H420" s="90" t="str">
        <f t="shared" si="50"/>
        <v xml:space="preserve"> </v>
      </c>
      <c r="I420" s="90" t="str">
        <f t="shared" si="51"/>
        <v xml:space="preserve"> </v>
      </c>
      <c r="J420" s="90" t="str">
        <f t="shared" si="52"/>
        <v xml:space="preserve"> </v>
      </c>
      <c r="K420" s="90" t="str">
        <f t="shared" si="55"/>
        <v/>
      </c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90"/>
      <c r="X420" s="90"/>
    </row>
    <row r="421" spans="1:24" x14ac:dyDescent="0.25">
      <c r="A421" s="90"/>
      <c r="B421" s="90" t="str">
        <f>Data!V418</f>
        <v>MISSING</v>
      </c>
      <c r="C421" s="90" t="str">
        <f>Data!AN418</f>
        <v>MISSING</v>
      </c>
      <c r="D421" s="107" t="str">
        <f t="shared" si="53"/>
        <v>no</v>
      </c>
      <c r="E421" s="90" t="str">
        <f t="shared" si="54"/>
        <v xml:space="preserve"> </v>
      </c>
      <c r="F421" s="90" t="str">
        <f t="shared" si="49"/>
        <v xml:space="preserve"> </v>
      </c>
      <c r="G421" s="90" t="str">
        <f t="shared" si="48"/>
        <v xml:space="preserve"> </v>
      </c>
      <c r="H421" s="90" t="str">
        <f t="shared" si="50"/>
        <v xml:space="preserve"> </v>
      </c>
      <c r="I421" s="90" t="str">
        <f t="shared" si="51"/>
        <v xml:space="preserve"> </v>
      </c>
      <c r="J421" s="90" t="str">
        <f t="shared" si="52"/>
        <v xml:space="preserve"> </v>
      </c>
      <c r="K421" s="90" t="str">
        <f t="shared" si="55"/>
        <v/>
      </c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90"/>
      <c r="X421" s="90"/>
    </row>
    <row r="422" spans="1:24" x14ac:dyDescent="0.25">
      <c r="A422" s="90"/>
      <c r="B422" s="90" t="str">
        <f>Data!V419</f>
        <v>MISSING</v>
      </c>
      <c r="C422" s="90" t="str">
        <f>Data!AN419</f>
        <v>MISSING</v>
      </c>
      <c r="D422" s="107" t="str">
        <f t="shared" si="53"/>
        <v>no</v>
      </c>
      <c r="E422" s="90" t="str">
        <f t="shared" si="54"/>
        <v xml:space="preserve"> </v>
      </c>
      <c r="F422" s="90" t="str">
        <f t="shared" si="49"/>
        <v xml:space="preserve"> </v>
      </c>
      <c r="G422" s="90" t="str">
        <f t="shared" si="48"/>
        <v xml:space="preserve"> </v>
      </c>
      <c r="H422" s="90" t="str">
        <f t="shared" si="50"/>
        <v xml:space="preserve"> </v>
      </c>
      <c r="I422" s="90" t="str">
        <f t="shared" si="51"/>
        <v xml:space="preserve"> </v>
      </c>
      <c r="J422" s="90" t="str">
        <f t="shared" si="52"/>
        <v xml:space="preserve"> </v>
      </c>
      <c r="K422" s="90" t="str">
        <f t="shared" si="55"/>
        <v/>
      </c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90"/>
      <c r="X422" s="90"/>
    </row>
    <row r="423" spans="1:24" x14ac:dyDescent="0.25">
      <c r="A423" s="90"/>
      <c r="B423" s="90" t="str">
        <f>Data!V420</f>
        <v>MISSING</v>
      </c>
      <c r="C423" s="90" t="str">
        <f>Data!AN420</f>
        <v>MISSING</v>
      </c>
      <c r="D423" s="107" t="str">
        <f t="shared" si="53"/>
        <v>no</v>
      </c>
      <c r="E423" s="90" t="str">
        <f t="shared" si="54"/>
        <v xml:space="preserve"> </v>
      </c>
      <c r="F423" s="90" t="str">
        <f t="shared" si="49"/>
        <v xml:space="preserve"> </v>
      </c>
      <c r="G423" s="90" t="str">
        <f t="shared" si="48"/>
        <v xml:space="preserve"> </v>
      </c>
      <c r="H423" s="90" t="str">
        <f t="shared" si="50"/>
        <v xml:space="preserve"> </v>
      </c>
      <c r="I423" s="90" t="str">
        <f t="shared" si="51"/>
        <v xml:space="preserve"> </v>
      </c>
      <c r="J423" s="90" t="str">
        <f t="shared" si="52"/>
        <v xml:space="preserve"> </v>
      </c>
      <c r="K423" s="90" t="str">
        <f t="shared" si="55"/>
        <v/>
      </c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90"/>
      <c r="X423" s="90"/>
    </row>
    <row r="424" spans="1:24" x14ac:dyDescent="0.25">
      <c r="A424" s="90"/>
      <c r="B424" s="90" t="str">
        <f>Data!V421</f>
        <v>MISSING</v>
      </c>
      <c r="C424" s="90" t="str">
        <f>Data!AN421</f>
        <v>MISSING</v>
      </c>
      <c r="D424" s="107" t="str">
        <f t="shared" si="53"/>
        <v>no</v>
      </c>
      <c r="E424" s="90" t="str">
        <f t="shared" si="54"/>
        <v xml:space="preserve"> </v>
      </c>
      <c r="F424" s="90" t="str">
        <f t="shared" si="49"/>
        <v xml:space="preserve"> </v>
      </c>
      <c r="G424" s="90" t="str">
        <f t="shared" si="48"/>
        <v xml:space="preserve"> </v>
      </c>
      <c r="H424" s="90" t="str">
        <f t="shared" si="50"/>
        <v xml:space="preserve"> </v>
      </c>
      <c r="I424" s="90" t="str">
        <f t="shared" si="51"/>
        <v xml:space="preserve"> </v>
      </c>
      <c r="J424" s="90" t="str">
        <f t="shared" si="52"/>
        <v xml:space="preserve"> </v>
      </c>
      <c r="K424" s="90" t="str">
        <f t="shared" si="55"/>
        <v/>
      </c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90"/>
      <c r="X424" s="90"/>
    </row>
    <row r="425" spans="1:24" x14ac:dyDescent="0.25">
      <c r="A425" s="90"/>
      <c r="B425" s="90" t="str">
        <f>Data!V422</f>
        <v>MISSING</v>
      </c>
      <c r="C425" s="90" t="str">
        <f>Data!AN422</f>
        <v>MISSING</v>
      </c>
      <c r="D425" s="107" t="str">
        <f t="shared" si="53"/>
        <v>no</v>
      </c>
      <c r="E425" s="90" t="str">
        <f t="shared" si="54"/>
        <v xml:space="preserve"> </v>
      </c>
      <c r="F425" s="90" t="str">
        <f t="shared" si="49"/>
        <v xml:space="preserve"> </v>
      </c>
      <c r="G425" s="90" t="str">
        <f t="shared" si="48"/>
        <v xml:space="preserve"> </v>
      </c>
      <c r="H425" s="90" t="str">
        <f t="shared" si="50"/>
        <v xml:space="preserve"> </v>
      </c>
      <c r="I425" s="90" t="str">
        <f t="shared" si="51"/>
        <v xml:space="preserve"> </v>
      </c>
      <c r="J425" s="90" t="str">
        <f t="shared" si="52"/>
        <v xml:space="preserve"> </v>
      </c>
      <c r="K425" s="90" t="str">
        <f t="shared" si="55"/>
        <v/>
      </c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90"/>
      <c r="X425" s="90"/>
    </row>
    <row r="426" spans="1:24" x14ac:dyDescent="0.25">
      <c r="A426" s="90"/>
      <c r="B426" s="90" t="str">
        <f>Data!V423</f>
        <v>MISSING</v>
      </c>
      <c r="C426" s="90" t="str">
        <f>Data!AN423</f>
        <v>MISSING</v>
      </c>
      <c r="D426" s="107" t="str">
        <f t="shared" si="53"/>
        <v>no</v>
      </c>
      <c r="E426" s="90" t="str">
        <f t="shared" si="54"/>
        <v xml:space="preserve"> </v>
      </c>
      <c r="F426" s="90" t="str">
        <f t="shared" si="49"/>
        <v xml:space="preserve"> </v>
      </c>
      <c r="G426" s="90" t="str">
        <f t="shared" si="48"/>
        <v xml:space="preserve"> </v>
      </c>
      <c r="H426" s="90" t="str">
        <f t="shared" si="50"/>
        <v xml:space="preserve"> </v>
      </c>
      <c r="I426" s="90" t="str">
        <f t="shared" si="51"/>
        <v xml:space="preserve"> </v>
      </c>
      <c r="J426" s="90" t="str">
        <f t="shared" si="52"/>
        <v xml:space="preserve"> </v>
      </c>
      <c r="K426" s="90" t="str">
        <f t="shared" si="55"/>
        <v/>
      </c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90"/>
      <c r="X426" s="90"/>
    </row>
    <row r="427" spans="1:24" x14ac:dyDescent="0.25">
      <c r="A427" s="90"/>
      <c r="B427" s="90" t="str">
        <f>Data!V424</f>
        <v>MISSING</v>
      </c>
      <c r="C427" s="90" t="str">
        <f>Data!AN424</f>
        <v>MISSING</v>
      </c>
      <c r="D427" s="107" t="str">
        <f t="shared" si="53"/>
        <v>no</v>
      </c>
      <c r="E427" s="90" t="str">
        <f t="shared" si="54"/>
        <v xml:space="preserve"> </v>
      </c>
      <c r="F427" s="90" t="str">
        <f t="shared" si="49"/>
        <v xml:space="preserve"> </v>
      </c>
      <c r="G427" s="90" t="str">
        <f t="shared" si="48"/>
        <v xml:space="preserve"> </v>
      </c>
      <c r="H427" s="90" t="str">
        <f t="shared" si="50"/>
        <v xml:space="preserve"> </v>
      </c>
      <c r="I427" s="90" t="str">
        <f t="shared" si="51"/>
        <v xml:space="preserve"> </v>
      </c>
      <c r="J427" s="90" t="str">
        <f t="shared" si="52"/>
        <v xml:space="preserve"> </v>
      </c>
      <c r="K427" s="90" t="str">
        <f t="shared" si="55"/>
        <v/>
      </c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90"/>
      <c r="X427" s="90"/>
    </row>
    <row r="428" spans="1:24" x14ac:dyDescent="0.25">
      <c r="A428" s="90"/>
      <c r="B428" s="90" t="str">
        <f>Data!V425</f>
        <v>MISSING</v>
      </c>
      <c r="C428" s="90" t="str">
        <f>Data!AN425</f>
        <v>MISSING</v>
      </c>
      <c r="D428" s="107" t="str">
        <f t="shared" si="53"/>
        <v>no</v>
      </c>
      <c r="E428" s="90" t="str">
        <f t="shared" si="54"/>
        <v xml:space="preserve"> </v>
      </c>
      <c r="F428" s="90" t="str">
        <f t="shared" si="49"/>
        <v xml:space="preserve"> </v>
      </c>
      <c r="G428" s="90" t="str">
        <f t="shared" si="48"/>
        <v xml:space="preserve"> </v>
      </c>
      <c r="H428" s="90" t="str">
        <f t="shared" si="50"/>
        <v xml:space="preserve"> </v>
      </c>
      <c r="I428" s="90" t="str">
        <f t="shared" si="51"/>
        <v xml:space="preserve"> </v>
      </c>
      <c r="J428" s="90" t="str">
        <f t="shared" si="52"/>
        <v xml:space="preserve"> </v>
      </c>
      <c r="K428" s="90" t="str">
        <f t="shared" si="55"/>
        <v/>
      </c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90"/>
      <c r="X428" s="90"/>
    </row>
    <row r="429" spans="1:24" x14ac:dyDescent="0.25">
      <c r="A429" s="90"/>
      <c r="B429" s="90" t="str">
        <f>Data!V426</f>
        <v>MISSING</v>
      </c>
      <c r="C429" s="90" t="str">
        <f>Data!AN426</f>
        <v>MISSING</v>
      </c>
      <c r="D429" s="107" t="str">
        <f t="shared" si="53"/>
        <v>no</v>
      </c>
      <c r="E429" s="90" t="str">
        <f t="shared" si="54"/>
        <v xml:space="preserve"> </v>
      </c>
      <c r="F429" s="90" t="str">
        <f t="shared" si="49"/>
        <v xml:space="preserve"> </v>
      </c>
      <c r="G429" s="90" t="str">
        <f t="shared" si="48"/>
        <v xml:space="preserve"> </v>
      </c>
      <c r="H429" s="90" t="str">
        <f t="shared" si="50"/>
        <v xml:space="preserve"> </v>
      </c>
      <c r="I429" s="90" t="str">
        <f t="shared" si="51"/>
        <v xml:space="preserve"> </v>
      </c>
      <c r="J429" s="90" t="str">
        <f t="shared" si="52"/>
        <v xml:space="preserve"> </v>
      </c>
      <c r="K429" s="90" t="str">
        <f t="shared" si="55"/>
        <v/>
      </c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90"/>
      <c r="X429" s="90"/>
    </row>
    <row r="430" spans="1:24" x14ac:dyDescent="0.25">
      <c r="A430" s="90"/>
      <c r="B430" s="90" t="str">
        <f>Data!V427</f>
        <v>MISSING</v>
      </c>
      <c r="C430" s="90" t="str">
        <f>Data!AN427</f>
        <v>MISSING</v>
      </c>
      <c r="D430" s="107" t="str">
        <f t="shared" si="53"/>
        <v>no</v>
      </c>
      <c r="E430" s="90" t="str">
        <f t="shared" si="54"/>
        <v xml:space="preserve"> </v>
      </c>
      <c r="F430" s="90" t="str">
        <f t="shared" si="49"/>
        <v xml:space="preserve"> </v>
      </c>
      <c r="G430" s="90" t="str">
        <f t="shared" si="48"/>
        <v xml:space="preserve"> </v>
      </c>
      <c r="H430" s="90" t="str">
        <f t="shared" si="50"/>
        <v xml:space="preserve"> </v>
      </c>
      <c r="I430" s="90" t="str">
        <f t="shared" si="51"/>
        <v xml:space="preserve"> </v>
      </c>
      <c r="J430" s="90" t="str">
        <f t="shared" si="52"/>
        <v xml:space="preserve"> </v>
      </c>
      <c r="K430" s="90" t="str">
        <f t="shared" si="55"/>
        <v/>
      </c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90"/>
      <c r="X430" s="90"/>
    </row>
    <row r="431" spans="1:24" x14ac:dyDescent="0.25">
      <c r="A431" s="90"/>
      <c r="B431" s="90" t="str">
        <f>Data!V428</f>
        <v>MISSING</v>
      </c>
      <c r="C431" s="90" t="str">
        <f>Data!AN428</f>
        <v>MISSING</v>
      </c>
      <c r="D431" s="107" t="str">
        <f t="shared" si="53"/>
        <v>no</v>
      </c>
      <c r="E431" s="90" t="str">
        <f t="shared" si="54"/>
        <v xml:space="preserve"> </v>
      </c>
      <c r="F431" s="90" t="str">
        <f t="shared" si="49"/>
        <v xml:space="preserve"> </v>
      </c>
      <c r="G431" s="90" t="str">
        <f t="shared" si="48"/>
        <v xml:space="preserve"> </v>
      </c>
      <c r="H431" s="90" t="str">
        <f t="shared" si="50"/>
        <v xml:space="preserve"> </v>
      </c>
      <c r="I431" s="90" t="str">
        <f t="shared" si="51"/>
        <v xml:space="preserve"> </v>
      </c>
      <c r="J431" s="90" t="str">
        <f t="shared" si="52"/>
        <v xml:space="preserve"> </v>
      </c>
      <c r="K431" s="90" t="str">
        <f t="shared" si="55"/>
        <v/>
      </c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90"/>
      <c r="X431" s="90"/>
    </row>
    <row r="432" spans="1:24" x14ac:dyDescent="0.25">
      <c r="A432" s="90"/>
      <c r="B432" s="90" t="str">
        <f>Data!V429</f>
        <v>MISSING</v>
      </c>
      <c r="C432" s="90" t="str">
        <f>Data!AN429</f>
        <v>MISSING</v>
      </c>
      <c r="D432" s="107" t="str">
        <f t="shared" si="53"/>
        <v>no</v>
      </c>
      <c r="E432" s="90" t="str">
        <f t="shared" si="54"/>
        <v xml:space="preserve"> </v>
      </c>
      <c r="F432" s="90" t="str">
        <f t="shared" si="49"/>
        <v xml:space="preserve"> </v>
      </c>
      <c r="G432" s="90" t="str">
        <f t="shared" ref="G432:G495" si="56">IF(D432="no"," ",_xlfn.RANK.AVG(E432,E:E,1))</f>
        <v xml:space="preserve"> </v>
      </c>
      <c r="H432" s="90" t="str">
        <f t="shared" si="50"/>
        <v xml:space="preserve"> </v>
      </c>
      <c r="I432" s="90" t="str">
        <f t="shared" si="51"/>
        <v xml:space="preserve"> </v>
      </c>
      <c r="J432" s="90" t="str">
        <f t="shared" si="52"/>
        <v xml:space="preserve"> </v>
      </c>
      <c r="K432" s="90" t="str">
        <f t="shared" si="55"/>
        <v/>
      </c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90"/>
      <c r="X432" s="90"/>
    </row>
    <row r="433" spans="1:24" x14ac:dyDescent="0.25">
      <c r="A433" s="90"/>
      <c r="B433" s="90" t="str">
        <f>Data!V430</f>
        <v>MISSING</v>
      </c>
      <c r="C433" s="90" t="str">
        <f>Data!AN430</f>
        <v>MISSING</v>
      </c>
      <c r="D433" s="107" t="str">
        <f t="shared" si="53"/>
        <v>no</v>
      </c>
      <c r="E433" s="90" t="str">
        <f t="shared" si="54"/>
        <v xml:space="preserve"> </v>
      </c>
      <c r="F433" s="90" t="str">
        <f t="shared" si="49"/>
        <v xml:space="preserve"> </v>
      </c>
      <c r="G433" s="90" t="str">
        <f t="shared" si="56"/>
        <v xml:space="preserve"> </v>
      </c>
      <c r="H433" s="90" t="str">
        <f t="shared" si="50"/>
        <v xml:space="preserve"> </v>
      </c>
      <c r="I433" s="90" t="str">
        <f t="shared" si="51"/>
        <v xml:space="preserve"> </v>
      </c>
      <c r="J433" s="90" t="str">
        <f t="shared" si="52"/>
        <v xml:space="preserve"> </v>
      </c>
      <c r="K433" s="90" t="str">
        <f t="shared" si="55"/>
        <v/>
      </c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90"/>
      <c r="X433" s="90"/>
    </row>
    <row r="434" spans="1:24" x14ac:dyDescent="0.25">
      <c r="A434" s="90"/>
      <c r="B434" s="90" t="str">
        <f>Data!V431</f>
        <v>MISSING</v>
      </c>
      <c r="C434" s="90" t="str">
        <f>Data!AN431</f>
        <v>MISSING</v>
      </c>
      <c r="D434" s="107" t="str">
        <f t="shared" si="53"/>
        <v>no</v>
      </c>
      <c r="E434" s="90" t="str">
        <f t="shared" si="54"/>
        <v xml:space="preserve"> </v>
      </c>
      <c r="F434" s="90" t="str">
        <f t="shared" si="49"/>
        <v xml:space="preserve"> </v>
      </c>
      <c r="G434" s="90" t="str">
        <f t="shared" si="56"/>
        <v xml:space="preserve"> </v>
      </c>
      <c r="H434" s="90" t="str">
        <f t="shared" si="50"/>
        <v xml:space="preserve"> </v>
      </c>
      <c r="I434" s="90" t="str">
        <f t="shared" si="51"/>
        <v xml:space="preserve"> </v>
      </c>
      <c r="J434" s="90" t="str">
        <f t="shared" si="52"/>
        <v xml:space="preserve"> </v>
      </c>
      <c r="K434" s="90" t="str">
        <f t="shared" si="55"/>
        <v/>
      </c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90"/>
      <c r="X434" s="90"/>
    </row>
    <row r="435" spans="1:24" x14ac:dyDescent="0.25">
      <c r="A435" s="90"/>
      <c r="B435" s="90" t="str">
        <f>Data!V432</f>
        <v>MISSING</v>
      </c>
      <c r="C435" s="90" t="str">
        <f>Data!AN432</f>
        <v>MISSING</v>
      </c>
      <c r="D435" s="107" t="str">
        <f t="shared" si="53"/>
        <v>no</v>
      </c>
      <c r="E435" s="90" t="str">
        <f t="shared" si="54"/>
        <v xml:space="preserve"> </v>
      </c>
      <c r="F435" s="90" t="str">
        <f t="shared" si="49"/>
        <v xml:space="preserve"> </v>
      </c>
      <c r="G435" s="90" t="str">
        <f t="shared" si="56"/>
        <v xml:space="preserve"> </v>
      </c>
      <c r="H435" s="90" t="str">
        <f t="shared" si="50"/>
        <v xml:space="preserve"> </v>
      </c>
      <c r="I435" s="90" t="str">
        <f t="shared" si="51"/>
        <v xml:space="preserve"> </v>
      </c>
      <c r="J435" s="90" t="str">
        <f t="shared" si="52"/>
        <v xml:space="preserve"> </v>
      </c>
      <c r="K435" s="90" t="str">
        <f t="shared" si="55"/>
        <v/>
      </c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90"/>
      <c r="X435" s="90"/>
    </row>
    <row r="436" spans="1:24" x14ac:dyDescent="0.25">
      <c r="A436" s="90"/>
      <c r="B436" s="90" t="str">
        <f>Data!V433</f>
        <v>MISSING</v>
      </c>
      <c r="C436" s="90" t="str">
        <f>Data!AN433</f>
        <v>MISSING</v>
      </c>
      <c r="D436" s="107" t="str">
        <f t="shared" si="53"/>
        <v>no</v>
      </c>
      <c r="E436" s="90" t="str">
        <f t="shared" si="54"/>
        <v xml:space="preserve"> </v>
      </c>
      <c r="F436" s="90" t="str">
        <f t="shared" si="49"/>
        <v xml:space="preserve"> </v>
      </c>
      <c r="G436" s="90" t="str">
        <f t="shared" si="56"/>
        <v xml:space="preserve"> </v>
      </c>
      <c r="H436" s="90" t="str">
        <f t="shared" si="50"/>
        <v xml:space="preserve"> </v>
      </c>
      <c r="I436" s="90" t="str">
        <f t="shared" si="51"/>
        <v xml:space="preserve"> </v>
      </c>
      <c r="J436" s="90" t="str">
        <f t="shared" si="52"/>
        <v xml:space="preserve"> </v>
      </c>
      <c r="K436" s="90" t="str">
        <f t="shared" si="55"/>
        <v/>
      </c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90"/>
      <c r="X436" s="90"/>
    </row>
    <row r="437" spans="1:24" x14ac:dyDescent="0.25">
      <c r="A437" s="90"/>
      <c r="B437" s="90" t="str">
        <f>Data!V434</f>
        <v>MISSING</v>
      </c>
      <c r="C437" s="90" t="str">
        <f>Data!AN434</f>
        <v>MISSING</v>
      </c>
      <c r="D437" s="107" t="str">
        <f t="shared" si="53"/>
        <v>no</v>
      </c>
      <c r="E437" s="90" t="str">
        <f t="shared" si="54"/>
        <v xml:space="preserve"> </v>
      </c>
      <c r="F437" s="90" t="str">
        <f t="shared" si="49"/>
        <v xml:space="preserve"> </v>
      </c>
      <c r="G437" s="90" t="str">
        <f t="shared" si="56"/>
        <v xml:space="preserve"> </v>
      </c>
      <c r="H437" s="90" t="str">
        <f t="shared" si="50"/>
        <v xml:space="preserve"> </v>
      </c>
      <c r="I437" s="90" t="str">
        <f t="shared" si="51"/>
        <v xml:space="preserve"> </v>
      </c>
      <c r="J437" s="90" t="str">
        <f t="shared" si="52"/>
        <v xml:space="preserve"> </v>
      </c>
      <c r="K437" s="90" t="str">
        <f t="shared" si="55"/>
        <v/>
      </c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90"/>
      <c r="X437" s="90"/>
    </row>
    <row r="438" spans="1:24" x14ac:dyDescent="0.25">
      <c r="A438" s="90"/>
      <c r="B438" s="90" t="str">
        <f>Data!V435</f>
        <v>MISSING</v>
      </c>
      <c r="C438" s="90" t="str">
        <f>Data!AN435</f>
        <v>MISSING</v>
      </c>
      <c r="D438" s="107" t="str">
        <f t="shared" si="53"/>
        <v>no</v>
      </c>
      <c r="E438" s="90" t="str">
        <f t="shared" si="54"/>
        <v xml:space="preserve"> </v>
      </c>
      <c r="F438" s="90" t="str">
        <f t="shared" si="49"/>
        <v xml:space="preserve"> </v>
      </c>
      <c r="G438" s="90" t="str">
        <f t="shared" si="56"/>
        <v xml:space="preserve"> </v>
      </c>
      <c r="H438" s="90" t="str">
        <f t="shared" si="50"/>
        <v xml:space="preserve"> </v>
      </c>
      <c r="I438" s="90" t="str">
        <f t="shared" si="51"/>
        <v xml:space="preserve"> </v>
      </c>
      <c r="J438" s="90" t="str">
        <f t="shared" si="52"/>
        <v xml:space="preserve"> </v>
      </c>
      <c r="K438" s="90" t="str">
        <f t="shared" si="55"/>
        <v/>
      </c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90"/>
      <c r="X438" s="90"/>
    </row>
    <row r="439" spans="1:24" x14ac:dyDescent="0.25">
      <c r="A439" s="90"/>
      <c r="B439" s="90" t="str">
        <f>Data!V436</f>
        <v>MISSING</v>
      </c>
      <c r="C439" s="90" t="str">
        <f>Data!AN436</f>
        <v>MISSING</v>
      </c>
      <c r="D439" s="107" t="str">
        <f t="shared" si="53"/>
        <v>no</v>
      </c>
      <c r="E439" s="90" t="str">
        <f t="shared" si="54"/>
        <v xml:space="preserve"> </v>
      </c>
      <c r="F439" s="90" t="str">
        <f t="shared" si="49"/>
        <v xml:space="preserve"> </v>
      </c>
      <c r="G439" s="90" t="str">
        <f t="shared" si="56"/>
        <v xml:space="preserve"> </v>
      </c>
      <c r="H439" s="90" t="str">
        <f t="shared" si="50"/>
        <v xml:space="preserve"> </v>
      </c>
      <c r="I439" s="90" t="str">
        <f t="shared" si="51"/>
        <v xml:space="preserve"> </v>
      </c>
      <c r="J439" s="90" t="str">
        <f t="shared" si="52"/>
        <v xml:space="preserve"> </v>
      </c>
      <c r="K439" s="90" t="str">
        <f t="shared" si="55"/>
        <v/>
      </c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90"/>
      <c r="X439" s="90"/>
    </row>
    <row r="440" spans="1:24" x14ac:dyDescent="0.25">
      <c r="A440" s="90"/>
      <c r="B440" s="90" t="str">
        <f>Data!V437</f>
        <v>MISSING</v>
      </c>
      <c r="C440" s="90" t="str">
        <f>Data!AN437</f>
        <v>MISSING</v>
      </c>
      <c r="D440" s="107" t="str">
        <f t="shared" si="53"/>
        <v>no</v>
      </c>
      <c r="E440" s="90" t="str">
        <f t="shared" si="54"/>
        <v xml:space="preserve"> </v>
      </c>
      <c r="F440" s="90" t="str">
        <f t="shared" si="49"/>
        <v xml:space="preserve"> </v>
      </c>
      <c r="G440" s="90" t="str">
        <f t="shared" si="56"/>
        <v xml:space="preserve"> </v>
      </c>
      <c r="H440" s="90" t="str">
        <f t="shared" si="50"/>
        <v xml:space="preserve"> </v>
      </c>
      <c r="I440" s="90" t="str">
        <f t="shared" si="51"/>
        <v xml:space="preserve"> </v>
      </c>
      <c r="J440" s="90" t="str">
        <f t="shared" si="52"/>
        <v xml:space="preserve"> </v>
      </c>
      <c r="K440" s="90" t="str">
        <f t="shared" si="55"/>
        <v/>
      </c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90"/>
      <c r="X440" s="90"/>
    </row>
    <row r="441" spans="1:24" x14ac:dyDescent="0.25">
      <c r="A441" s="90"/>
      <c r="B441" s="90" t="str">
        <f>Data!V438</f>
        <v>MISSING</v>
      </c>
      <c r="C441" s="90" t="str">
        <f>Data!AN438</f>
        <v>MISSING</v>
      </c>
      <c r="D441" s="107" t="str">
        <f t="shared" si="53"/>
        <v>no</v>
      </c>
      <c r="E441" s="90" t="str">
        <f t="shared" si="54"/>
        <v xml:space="preserve"> </v>
      </c>
      <c r="F441" s="90" t="str">
        <f t="shared" si="49"/>
        <v xml:space="preserve"> </v>
      </c>
      <c r="G441" s="90" t="str">
        <f t="shared" si="56"/>
        <v xml:space="preserve"> </v>
      </c>
      <c r="H441" s="90" t="str">
        <f t="shared" si="50"/>
        <v xml:space="preserve"> </v>
      </c>
      <c r="I441" s="90" t="str">
        <f t="shared" si="51"/>
        <v xml:space="preserve"> </v>
      </c>
      <c r="J441" s="90" t="str">
        <f t="shared" si="52"/>
        <v xml:space="preserve"> </v>
      </c>
      <c r="K441" s="90" t="str">
        <f t="shared" si="55"/>
        <v/>
      </c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90"/>
      <c r="X441" s="90"/>
    </row>
    <row r="442" spans="1:24" x14ac:dyDescent="0.25">
      <c r="A442" s="90"/>
      <c r="B442" s="90" t="str">
        <f>Data!V439</f>
        <v>MISSING</v>
      </c>
      <c r="C442" s="90" t="str">
        <f>Data!AN439</f>
        <v>MISSING</v>
      </c>
      <c r="D442" s="107" t="str">
        <f t="shared" si="53"/>
        <v>no</v>
      </c>
      <c r="E442" s="90" t="str">
        <f t="shared" si="54"/>
        <v xml:space="preserve"> </v>
      </c>
      <c r="F442" s="90" t="str">
        <f t="shared" si="49"/>
        <v xml:space="preserve"> </v>
      </c>
      <c r="G442" s="90" t="str">
        <f t="shared" si="56"/>
        <v xml:space="preserve"> </v>
      </c>
      <c r="H442" s="90" t="str">
        <f t="shared" si="50"/>
        <v xml:space="preserve"> </v>
      </c>
      <c r="I442" s="90" t="str">
        <f t="shared" si="51"/>
        <v xml:space="preserve"> </v>
      </c>
      <c r="J442" s="90" t="str">
        <f t="shared" si="52"/>
        <v xml:space="preserve"> </v>
      </c>
      <c r="K442" s="90" t="str">
        <f t="shared" si="55"/>
        <v/>
      </c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90"/>
      <c r="X442" s="90"/>
    </row>
    <row r="443" spans="1:24" x14ac:dyDescent="0.25">
      <c r="A443" s="90"/>
      <c r="B443" s="90" t="str">
        <f>Data!V440</f>
        <v>MISSING</v>
      </c>
      <c r="C443" s="90" t="str">
        <f>Data!AN440</f>
        <v>MISSING</v>
      </c>
      <c r="D443" s="107" t="str">
        <f t="shared" si="53"/>
        <v>no</v>
      </c>
      <c r="E443" s="90" t="str">
        <f t="shared" si="54"/>
        <v xml:space="preserve"> </v>
      </c>
      <c r="F443" s="90" t="str">
        <f t="shared" si="49"/>
        <v xml:space="preserve"> </v>
      </c>
      <c r="G443" s="90" t="str">
        <f t="shared" si="56"/>
        <v xml:space="preserve"> </v>
      </c>
      <c r="H443" s="90" t="str">
        <f t="shared" si="50"/>
        <v xml:space="preserve"> </v>
      </c>
      <c r="I443" s="90" t="str">
        <f t="shared" si="51"/>
        <v xml:space="preserve"> </v>
      </c>
      <c r="J443" s="90" t="str">
        <f t="shared" si="52"/>
        <v xml:space="preserve"> </v>
      </c>
      <c r="K443" s="90" t="str">
        <f t="shared" si="55"/>
        <v/>
      </c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90"/>
      <c r="X443" s="90"/>
    </row>
    <row r="444" spans="1:24" x14ac:dyDescent="0.25">
      <c r="A444" s="90"/>
      <c r="B444" s="90" t="str">
        <f>Data!V441</f>
        <v>MISSING</v>
      </c>
      <c r="C444" s="90" t="str">
        <f>Data!AN441</f>
        <v>MISSING</v>
      </c>
      <c r="D444" s="107" t="str">
        <f t="shared" si="53"/>
        <v>no</v>
      </c>
      <c r="E444" s="90" t="str">
        <f t="shared" si="54"/>
        <v xml:space="preserve"> </v>
      </c>
      <c r="F444" s="90" t="str">
        <f t="shared" si="49"/>
        <v xml:space="preserve"> </v>
      </c>
      <c r="G444" s="90" t="str">
        <f t="shared" si="56"/>
        <v xml:space="preserve"> </v>
      </c>
      <c r="H444" s="90" t="str">
        <f t="shared" si="50"/>
        <v xml:space="preserve"> </v>
      </c>
      <c r="I444" s="90" t="str">
        <f t="shared" si="51"/>
        <v xml:space="preserve"> </v>
      </c>
      <c r="J444" s="90" t="str">
        <f t="shared" si="52"/>
        <v xml:space="preserve"> </v>
      </c>
      <c r="K444" s="90" t="str">
        <f t="shared" si="55"/>
        <v/>
      </c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90"/>
      <c r="X444" s="90"/>
    </row>
    <row r="445" spans="1:24" x14ac:dyDescent="0.25">
      <c r="A445" s="90"/>
      <c r="B445" s="90" t="str">
        <f>Data!V442</f>
        <v>MISSING</v>
      </c>
      <c r="C445" s="90" t="str">
        <f>Data!AN442</f>
        <v>MISSING</v>
      </c>
      <c r="D445" s="107" t="str">
        <f t="shared" si="53"/>
        <v>no</v>
      </c>
      <c r="E445" s="90" t="str">
        <f t="shared" si="54"/>
        <v xml:space="preserve"> </v>
      </c>
      <c r="F445" s="90" t="str">
        <f t="shared" si="49"/>
        <v xml:space="preserve"> </v>
      </c>
      <c r="G445" s="90" t="str">
        <f t="shared" si="56"/>
        <v xml:space="preserve"> </v>
      </c>
      <c r="H445" s="90" t="str">
        <f t="shared" si="50"/>
        <v xml:space="preserve"> </v>
      </c>
      <c r="I445" s="90" t="str">
        <f t="shared" si="51"/>
        <v xml:space="preserve"> </v>
      </c>
      <c r="J445" s="90" t="str">
        <f t="shared" si="52"/>
        <v xml:space="preserve"> </v>
      </c>
      <c r="K445" s="90" t="str">
        <f t="shared" si="55"/>
        <v/>
      </c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90"/>
      <c r="X445" s="90"/>
    </row>
    <row r="446" spans="1:24" x14ac:dyDescent="0.25">
      <c r="A446" s="90"/>
      <c r="B446" s="90" t="str">
        <f>Data!V443</f>
        <v>MISSING</v>
      </c>
      <c r="C446" s="90" t="str">
        <f>Data!AN443</f>
        <v>MISSING</v>
      </c>
      <c r="D446" s="107" t="str">
        <f t="shared" si="53"/>
        <v>no</v>
      </c>
      <c r="E446" s="90" t="str">
        <f t="shared" si="54"/>
        <v xml:space="preserve"> </v>
      </c>
      <c r="F446" s="90" t="str">
        <f t="shared" si="49"/>
        <v xml:space="preserve"> </v>
      </c>
      <c r="G446" s="90" t="str">
        <f t="shared" si="56"/>
        <v xml:space="preserve"> </v>
      </c>
      <c r="H446" s="90" t="str">
        <f t="shared" si="50"/>
        <v xml:space="preserve"> </v>
      </c>
      <c r="I446" s="90" t="str">
        <f t="shared" si="51"/>
        <v xml:space="preserve"> </v>
      </c>
      <c r="J446" s="90" t="str">
        <f t="shared" si="52"/>
        <v xml:space="preserve"> </v>
      </c>
      <c r="K446" s="90" t="str">
        <f t="shared" si="55"/>
        <v/>
      </c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90"/>
      <c r="X446" s="90"/>
    </row>
    <row r="447" spans="1:24" x14ac:dyDescent="0.25">
      <c r="A447" s="90"/>
      <c r="B447" s="90" t="str">
        <f>Data!V444</f>
        <v>MISSING</v>
      </c>
      <c r="C447" s="90" t="str">
        <f>Data!AN444</f>
        <v>MISSING</v>
      </c>
      <c r="D447" s="107" t="str">
        <f t="shared" si="53"/>
        <v>no</v>
      </c>
      <c r="E447" s="90" t="str">
        <f t="shared" si="54"/>
        <v xml:space="preserve"> </v>
      </c>
      <c r="F447" s="90" t="str">
        <f t="shared" si="49"/>
        <v xml:space="preserve"> </v>
      </c>
      <c r="G447" s="90" t="str">
        <f t="shared" si="56"/>
        <v xml:space="preserve"> </v>
      </c>
      <c r="H447" s="90" t="str">
        <f t="shared" si="50"/>
        <v xml:space="preserve"> </v>
      </c>
      <c r="I447" s="90" t="str">
        <f t="shared" si="51"/>
        <v xml:space="preserve"> </v>
      </c>
      <c r="J447" s="90" t="str">
        <f t="shared" si="52"/>
        <v xml:space="preserve"> </v>
      </c>
      <c r="K447" s="90" t="str">
        <f t="shared" si="55"/>
        <v/>
      </c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90"/>
      <c r="X447" s="90"/>
    </row>
    <row r="448" spans="1:24" x14ac:dyDescent="0.25">
      <c r="A448" s="90"/>
      <c r="B448" s="90" t="str">
        <f>Data!V445</f>
        <v>MISSING</v>
      </c>
      <c r="C448" s="90" t="str">
        <f>Data!AN445</f>
        <v>MISSING</v>
      </c>
      <c r="D448" s="107" t="str">
        <f t="shared" si="53"/>
        <v>no</v>
      </c>
      <c r="E448" s="90" t="str">
        <f t="shared" si="54"/>
        <v xml:space="preserve"> </v>
      </c>
      <c r="F448" s="90" t="str">
        <f t="shared" si="49"/>
        <v xml:space="preserve"> </v>
      </c>
      <c r="G448" s="90" t="str">
        <f t="shared" si="56"/>
        <v xml:space="preserve"> </v>
      </c>
      <c r="H448" s="90" t="str">
        <f t="shared" si="50"/>
        <v xml:space="preserve"> </v>
      </c>
      <c r="I448" s="90" t="str">
        <f t="shared" si="51"/>
        <v xml:space="preserve"> </v>
      </c>
      <c r="J448" s="90" t="str">
        <f t="shared" si="52"/>
        <v xml:space="preserve"> </v>
      </c>
      <c r="K448" s="90" t="str">
        <f t="shared" si="55"/>
        <v/>
      </c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90"/>
      <c r="X448" s="90"/>
    </row>
    <row r="449" spans="1:24" x14ac:dyDescent="0.25">
      <c r="A449" s="90"/>
      <c r="B449" s="90" t="str">
        <f>Data!V446</f>
        <v>MISSING</v>
      </c>
      <c r="C449" s="90" t="str">
        <f>Data!AN446</f>
        <v>MISSING</v>
      </c>
      <c r="D449" s="107" t="str">
        <f t="shared" si="53"/>
        <v>no</v>
      </c>
      <c r="E449" s="90" t="str">
        <f t="shared" si="54"/>
        <v xml:space="preserve"> </v>
      </c>
      <c r="F449" s="90" t="str">
        <f t="shared" si="49"/>
        <v xml:space="preserve"> </v>
      </c>
      <c r="G449" s="90" t="str">
        <f t="shared" si="56"/>
        <v xml:space="preserve"> </v>
      </c>
      <c r="H449" s="90" t="str">
        <f t="shared" si="50"/>
        <v xml:space="preserve"> </v>
      </c>
      <c r="I449" s="90" t="str">
        <f t="shared" si="51"/>
        <v xml:space="preserve"> </v>
      </c>
      <c r="J449" s="90" t="str">
        <f t="shared" si="52"/>
        <v xml:space="preserve"> </v>
      </c>
      <c r="K449" s="90" t="str">
        <f t="shared" si="55"/>
        <v/>
      </c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90"/>
      <c r="X449" s="90"/>
    </row>
    <row r="450" spans="1:24" x14ac:dyDescent="0.25">
      <c r="A450" s="90"/>
      <c r="B450" s="90" t="str">
        <f>Data!V447</f>
        <v>MISSING</v>
      </c>
      <c r="C450" s="90" t="str">
        <f>Data!AN447</f>
        <v>MISSING</v>
      </c>
      <c r="D450" s="107" t="str">
        <f t="shared" si="53"/>
        <v>no</v>
      </c>
      <c r="E450" s="90" t="str">
        <f t="shared" si="54"/>
        <v xml:space="preserve"> </v>
      </c>
      <c r="F450" s="90" t="str">
        <f t="shared" si="49"/>
        <v xml:space="preserve"> </v>
      </c>
      <c r="G450" s="90" t="str">
        <f t="shared" si="56"/>
        <v xml:space="preserve"> </v>
      </c>
      <c r="H450" s="90" t="str">
        <f t="shared" si="50"/>
        <v xml:space="preserve"> </v>
      </c>
      <c r="I450" s="90" t="str">
        <f t="shared" si="51"/>
        <v xml:space="preserve"> </v>
      </c>
      <c r="J450" s="90" t="str">
        <f t="shared" si="52"/>
        <v xml:space="preserve"> </v>
      </c>
      <c r="K450" s="90" t="str">
        <f t="shared" si="55"/>
        <v/>
      </c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90"/>
      <c r="X450" s="90"/>
    </row>
    <row r="451" spans="1:24" x14ac:dyDescent="0.25">
      <c r="A451" s="90"/>
      <c r="B451" s="90" t="str">
        <f>Data!V448</f>
        <v>MISSING</v>
      </c>
      <c r="C451" s="90" t="str">
        <f>Data!AN448</f>
        <v>MISSING</v>
      </c>
      <c r="D451" s="107" t="str">
        <f t="shared" si="53"/>
        <v>no</v>
      </c>
      <c r="E451" s="90" t="str">
        <f t="shared" si="54"/>
        <v xml:space="preserve"> </v>
      </c>
      <c r="F451" s="90" t="str">
        <f t="shared" si="49"/>
        <v xml:space="preserve"> </v>
      </c>
      <c r="G451" s="90" t="str">
        <f t="shared" si="56"/>
        <v xml:space="preserve"> </v>
      </c>
      <c r="H451" s="90" t="str">
        <f t="shared" si="50"/>
        <v xml:space="preserve"> </v>
      </c>
      <c r="I451" s="90" t="str">
        <f t="shared" si="51"/>
        <v xml:space="preserve"> </v>
      </c>
      <c r="J451" s="90" t="str">
        <f t="shared" si="52"/>
        <v xml:space="preserve"> </v>
      </c>
      <c r="K451" s="90" t="str">
        <f t="shared" si="55"/>
        <v/>
      </c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90"/>
      <c r="X451" s="90"/>
    </row>
    <row r="452" spans="1:24" x14ac:dyDescent="0.25">
      <c r="A452" s="90"/>
      <c r="B452" s="90" t="str">
        <f>Data!V449</f>
        <v>MISSING</v>
      </c>
      <c r="C452" s="90" t="str">
        <f>Data!AN449</f>
        <v>MISSING</v>
      </c>
      <c r="D452" s="107" t="str">
        <f t="shared" si="53"/>
        <v>no</v>
      </c>
      <c r="E452" s="90" t="str">
        <f t="shared" si="54"/>
        <v xml:space="preserve"> </v>
      </c>
      <c r="F452" s="90" t="str">
        <f t="shared" si="49"/>
        <v xml:space="preserve"> </v>
      </c>
      <c r="G452" s="90" t="str">
        <f t="shared" si="56"/>
        <v xml:space="preserve"> </v>
      </c>
      <c r="H452" s="90" t="str">
        <f t="shared" si="50"/>
        <v xml:space="preserve"> </v>
      </c>
      <c r="I452" s="90" t="str">
        <f t="shared" si="51"/>
        <v xml:space="preserve"> </v>
      </c>
      <c r="J452" s="90" t="str">
        <f t="shared" si="52"/>
        <v xml:space="preserve"> </v>
      </c>
      <c r="K452" s="90" t="str">
        <f t="shared" si="55"/>
        <v/>
      </c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90"/>
      <c r="X452" s="90"/>
    </row>
    <row r="453" spans="1:24" x14ac:dyDescent="0.25">
      <c r="A453" s="90"/>
      <c r="B453" s="90" t="str">
        <f>Data!V450</f>
        <v>MISSING</v>
      </c>
      <c r="C453" s="90" t="str">
        <f>Data!AN450</f>
        <v>MISSING</v>
      </c>
      <c r="D453" s="107" t="str">
        <f t="shared" si="53"/>
        <v>no</v>
      </c>
      <c r="E453" s="90" t="str">
        <f t="shared" si="54"/>
        <v xml:space="preserve"> </v>
      </c>
      <c r="F453" s="90" t="str">
        <f t="shared" si="49"/>
        <v xml:space="preserve"> </v>
      </c>
      <c r="G453" s="90" t="str">
        <f t="shared" si="56"/>
        <v xml:space="preserve"> </v>
      </c>
      <c r="H453" s="90" t="str">
        <f t="shared" si="50"/>
        <v xml:space="preserve"> </v>
      </c>
      <c r="I453" s="90" t="str">
        <f t="shared" si="51"/>
        <v xml:space="preserve"> </v>
      </c>
      <c r="J453" s="90" t="str">
        <f t="shared" si="52"/>
        <v xml:space="preserve"> </v>
      </c>
      <c r="K453" s="90" t="str">
        <f t="shared" si="55"/>
        <v/>
      </c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90"/>
      <c r="X453" s="90"/>
    </row>
    <row r="454" spans="1:24" x14ac:dyDescent="0.25">
      <c r="A454" s="90"/>
      <c r="B454" s="90" t="str">
        <f>Data!V451</f>
        <v>MISSING</v>
      </c>
      <c r="C454" s="90" t="str">
        <f>Data!AN451</f>
        <v>MISSING</v>
      </c>
      <c r="D454" s="107" t="str">
        <f t="shared" si="53"/>
        <v>no</v>
      </c>
      <c r="E454" s="90" t="str">
        <f t="shared" si="54"/>
        <v xml:space="preserve"> </v>
      </c>
      <c r="F454" s="90" t="str">
        <f t="shared" ref="F454:F517" si="57">IF(D454="no"," ",SIGN(C454-B454))</f>
        <v xml:space="preserve"> </v>
      </c>
      <c r="G454" s="90" t="str">
        <f t="shared" si="56"/>
        <v xml:space="preserve"> </v>
      </c>
      <c r="H454" s="90" t="str">
        <f t="shared" ref="H454:H517" si="58">IF(D454="no"," ",F454*G454)</f>
        <v xml:space="preserve"> </v>
      </c>
      <c r="I454" s="90" t="str">
        <f t="shared" ref="I454:I517" si="59">IF(C454&gt;B454,G454," ")</f>
        <v xml:space="preserve"> </v>
      </c>
      <c r="J454" s="90" t="str">
        <f t="shared" ref="J454:J517" si="60">IF(C454&lt;B454,G454," ")</f>
        <v xml:space="preserve"> </v>
      </c>
      <c r="K454" s="90" t="str">
        <f t="shared" si="55"/>
        <v/>
      </c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90"/>
      <c r="X454" s="90"/>
    </row>
    <row r="455" spans="1:24" x14ac:dyDescent="0.25">
      <c r="A455" s="90"/>
      <c r="B455" s="90" t="str">
        <f>Data!V452</f>
        <v>MISSING</v>
      </c>
      <c r="C455" s="90" t="str">
        <f>Data!AN452</f>
        <v>MISSING</v>
      </c>
      <c r="D455" s="107" t="str">
        <f t="shared" ref="D455:D518" si="61">IF(OR(B455="MISSING",C455="MISSING",B455=" ",C455=" "),"no","yes")</f>
        <v>no</v>
      </c>
      <c r="E455" s="90" t="str">
        <f t="shared" ref="E455:E518" si="62">IF(D455="no"," ",ROUND(ABS(B455-C455),1))</f>
        <v xml:space="preserve"> </v>
      </c>
      <c r="F455" s="90" t="str">
        <f t="shared" si="57"/>
        <v xml:space="preserve"> </v>
      </c>
      <c r="G455" s="90" t="str">
        <f t="shared" si="56"/>
        <v xml:space="preserve"> </v>
      </c>
      <c r="H455" s="90" t="str">
        <f t="shared" si="58"/>
        <v xml:space="preserve"> </v>
      </c>
      <c r="I455" s="90" t="str">
        <f t="shared" si="59"/>
        <v xml:space="preserve"> </v>
      </c>
      <c r="J455" s="90" t="str">
        <f t="shared" si="60"/>
        <v xml:space="preserve"> </v>
      </c>
      <c r="K455" s="90" t="str">
        <f t="shared" ref="K455:K518" si="63">IF(D455="no","",E455*F455)</f>
        <v/>
      </c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90"/>
      <c r="X455" s="90"/>
    </row>
    <row r="456" spans="1:24" x14ac:dyDescent="0.25">
      <c r="A456" s="90"/>
      <c r="B456" s="90" t="str">
        <f>Data!V453</f>
        <v>MISSING</v>
      </c>
      <c r="C456" s="90" t="str">
        <f>Data!AN453</f>
        <v>MISSING</v>
      </c>
      <c r="D456" s="107" t="str">
        <f t="shared" si="61"/>
        <v>no</v>
      </c>
      <c r="E456" s="90" t="str">
        <f t="shared" si="62"/>
        <v xml:space="preserve"> </v>
      </c>
      <c r="F456" s="90" t="str">
        <f t="shared" si="57"/>
        <v xml:space="preserve"> </v>
      </c>
      <c r="G456" s="90" t="str">
        <f t="shared" si="56"/>
        <v xml:space="preserve"> </v>
      </c>
      <c r="H456" s="90" t="str">
        <f t="shared" si="58"/>
        <v xml:space="preserve"> </v>
      </c>
      <c r="I456" s="90" t="str">
        <f t="shared" si="59"/>
        <v xml:space="preserve"> </v>
      </c>
      <c r="J456" s="90" t="str">
        <f t="shared" si="60"/>
        <v xml:space="preserve"> </v>
      </c>
      <c r="K456" s="90" t="str">
        <f t="shared" si="63"/>
        <v/>
      </c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90"/>
      <c r="X456" s="90"/>
    </row>
    <row r="457" spans="1:24" x14ac:dyDescent="0.25">
      <c r="A457" s="90"/>
      <c r="B457" s="90" t="str">
        <f>Data!V454</f>
        <v>MISSING</v>
      </c>
      <c r="C457" s="90" t="str">
        <f>Data!AN454</f>
        <v>MISSING</v>
      </c>
      <c r="D457" s="107" t="str">
        <f t="shared" si="61"/>
        <v>no</v>
      </c>
      <c r="E457" s="90" t="str">
        <f t="shared" si="62"/>
        <v xml:space="preserve"> </v>
      </c>
      <c r="F457" s="90" t="str">
        <f t="shared" si="57"/>
        <v xml:space="preserve"> </v>
      </c>
      <c r="G457" s="90" t="str">
        <f t="shared" si="56"/>
        <v xml:space="preserve"> </v>
      </c>
      <c r="H457" s="90" t="str">
        <f t="shared" si="58"/>
        <v xml:space="preserve"> </v>
      </c>
      <c r="I457" s="90" t="str">
        <f t="shared" si="59"/>
        <v xml:space="preserve"> </v>
      </c>
      <c r="J457" s="90" t="str">
        <f t="shared" si="60"/>
        <v xml:space="preserve"> </v>
      </c>
      <c r="K457" s="90" t="str">
        <f t="shared" si="63"/>
        <v/>
      </c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90"/>
      <c r="X457" s="90"/>
    </row>
    <row r="458" spans="1:24" x14ac:dyDescent="0.25">
      <c r="A458" s="90"/>
      <c r="B458" s="90" t="str">
        <f>Data!V455</f>
        <v>MISSING</v>
      </c>
      <c r="C458" s="90" t="str">
        <f>Data!AN455</f>
        <v>MISSING</v>
      </c>
      <c r="D458" s="107" t="str">
        <f t="shared" si="61"/>
        <v>no</v>
      </c>
      <c r="E458" s="90" t="str">
        <f t="shared" si="62"/>
        <v xml:space="preserve"> </v>
      </c>
      <c r="F458" s="90" t="str">
        <f t="shared" si="57"/>
        <v xml:space="preserve"> </v>
      </c>
      <c r="G458" s="90" t="str">
        <f t="shared" si="56"/>
        <v xml:space="preserve"> </v>
      </c>
      <c r="H458" s="90" t="str">
        <f t="shared" si="58"/>
        <v xml:space="preserve"> </v>
      </c>
      <c r="I458" s="90" t="str">
        <f t="shared" si="59"/>
        <v xml:space="preserve"> </v>
      </c>
      <c r="J458" s="90" t="str">
        <f t="shared" si="60"/>
        <v xml:space="preserve"> </v>
      </c>
      <c r="K458" s="90" t="str">
        <f t="shared" si="63"/>
        <v/>
      </c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90"/>
      <c r="X458" s="90"/>
    </row>
    <row r="459" spans="1:24" x14ac:dyDescent="0.25">
      <c r="A459" s="90"/>
      <c r="B459" s="90" t="str">
        <f>Data!V456</f>
        <v>MISSING</v>
      </c>
      <c r="C459" s="90" t="str">
        <f>Data!AN456</f>
        <v>MISSING</v>
      </c>
      <c r="D459" s="107" t="str">
        <f t="shared" si="61"/>
        <v>no</v>
      </c>
      <c r="E459" s="90" t="str">
        <f t="shared" si="62"/>
        <v xml:space="preserve"> </v>
      </c>
      <c r="F459" s="90" t="str">
        <f t="shared" si="57"/>
        <v xml:space="preserve"> </v>
      </c>
      <c r="G459" s="90" t="str">
        <f t="shared" si="56"/>
        <v xml:space="preserve"> </v>
      </c>
      <c r="H459" s="90" t="str">
        <f t="shared" si="58"/>
        <v xml:space="preserve"> </v>
      </c>
      <c r="I459" s="90" t="str">
        <f t="shared" si="59"/>
        <v xml:space="preserve"> </v>
      </c>
      <c r="J459" s="90" t="str">
        <f t="shared" si="60"/>
        <v xml:space="preserve"> </v>
      </c>
      <c r="K459" s="90" t="str">
        <f t="shared" si="63"/>
        <v/>
      </c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90"/>
      <c r="X459" s="90"/>
    </row>
    <row r="460" spans="1:24" x14ac:dyDescent="0.25">
      <c r="A460" s="90"/>
      <c r="B460" s="90" t="str">
        <f>Data!V457</f>
        <v>MISSING</v>
      </c>
      <c r="C460" s="90" t="str">
        <f>Data!AN457</f>
        <v>MISSING</v>
      </c>
      <c r="D460" s="107" t="str">
        <f t="shared" si="61"/>
        <v>no</v>
      </c>
      <c r="E460" s="90" t="str">
        <f t="shared" si="62"/>
        <v xml:space="preserve"> </v>
      </c>
      <c r="F460" s="90" t="str">
        <f t="shared" si="57"/>
        <v xml:space="preserve"> </v>
      </c>
      <c r="G460" s="90" t="str">
        <f t="shared" si="56"/>
        <v xml:space="preserve"> </v>
      </c>
      <c r="H460" s="90" t="str">
        <f t="shared" si="58"/>
        <v xml:space="preserve"> </v>
      </c>
      <c r="I460" s="90" t="str">
        <f t="shared" si="59"/>
        <v xml:space="preserve"> </v>
      </c>
      <c r="J460" s="90" t="str">
        <f t="shared" si="60"/>
        <v xml:space="preserve"> </v>
      </c>
      <c r="K460" s="90" t="str">
        <f t="shared" si="63"/>
        <v/>
      </c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90"/>
      <c r="X460" s="90"/>
    </row>
    <row r="461" spans="1:24" x14ac:dyDescent="0.25">
      <c r="A461" s="90"/>
      <c r="B461" s="90" t="str">
        <f>Data!V458</f>
        <v>MISSING</v>
      </c>
      <c r="C461" s="90" t="str">
        <f>Data!AN458</f>
        <v>MISSING</v>
      </c>
      <c r="D461" s="107" t="str">
        <f t="shared" si="61"/>
        <v>no</v>
      </c>
      <c r="E461" s="90" t="str">
        <f t="shared" si="62"/>
        <v xml:space="preserve"> </v>
      </c>
      <c r="F461" s="90" t="str">
        <f t="shared" si="57"/>
        <v xml:space="preserve"> </v>
      </c>
      <c r="G461" s="90" t="str">
        <f t="shared" si="56"/>
        <v xml:space="preserve"> </v>
      </c>
      <c r="H461" s="90" t="str">
        <f t="shared" si="58"/>
        <v xml:space="preserve"> </v>
      </c>
      <c r="I461" s="90" t="str">
        <f t="shared" si="59"/>
        <v xml:space="preserve"> </v>
      </c>
      <c r="J461" s="90" t="str">
        <f t="shared" si="60"/>
        <v xml:space="preserve"> </v>
      </c>
      <c r="K461" s="90" t="str">
        <f t="shared" si="63"/>
        <v/>
      </c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90"/>
      <c r="X461" s="90"/>
    </row>
    <row r="462" spans="1:24" x14ac:dyDescent="0.25">
      <c r="A462" s="90"/>
      <c r="B462" s="90" t="str">
        <f>Data!V459</f>
        <v>MISSING</v>
      </c>
      <c r="C462" s="90" t="str">
        <f>Data!AN459</f>
        <v>MISSING</v>
      </c>
      <c r="D462" s="107" t="str">
        <f t="shared" si="61"/>
        <v>no</v>
      </c>
      <c r="E462" s="90" t="str">
        <f t="shared" si="62"/>
        <v xml:space="preserve"> </v>
      </c>
      <c r="F462" s="90" t="str">
        <f t="shared" si="57"/>
        <v xml:space="preserve"> </v>
      </c>
      <c r="G462" s="90" t="str">
        <f t="shared" si="56"/>
        <v xml:space="preserve"> </v>
      </c>
      <c r="H462" s="90" t="str">
        <f t="shared" si="58"/>
        <v xml:space="preserve"> </v>
      </c>
      <c r="I462" s="90" t="str">
        <f t="shared" si="59"/>
        <v xml:space="preserve"> </v>
      </c>
      <c r="J462" s="90" t="str">
        <f t="shared" si="60"/>
        <v xml:space="preserve"> </v>
      </c>
      <c r="K462" s="90" t="str">
        <f t="shared" si="63"/>
        <v/>
      </c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90"/>
      <c r="X462" s="90"/>
    </row>
    <row r="463" spans="1:24" x14ac:dyDescent="0.25">
      <c r="A463" s="90"/>
      <c r="B463" s="90" t="str">
        <f>Data!V460</f>
        <v>MISSING</v>
      </c>
      <c r="C463" s="90" t="str">
        <f>Data!AN460</f>
        <v>MISSING</v>
      </c>
      <c r="D463" s="107" t="str">
        <f t="shared" si="61"/>
        <v>no</v>
      </c>
      <c r="E463" s="90" t="str">
        <f t="shared" si="62"/>
        <v xml:space="preserve"> </v>
      </c>
      <c r="F463" s="90" t="str">
        <f t="shared" si="57"/>
        <v xml:space="preserve"> </v>
      </c>
      <c r="G463" s="90" t="str">
        <f t="shared" si="56"/>
        <v xml:space="preserve"> </v>
      </c>
      <c r="H463" s="90" t="str">
        <f t="shared" si="58"/>
        <v xml:space="preserve"> </v>
      </c>
      <c r="I463" s="90" t="str">
        <f t="shared" si="59"/>
        <v xml:space="preserve"> </v>
      </c>
      <c r="J463" s="90" t="str">
        <f t="shared" si="60"/>
        <v xml:space="preserve"> </v>
      </c>
      <c r="K463" s="90" t="str">
        <f t="shared" si="63"/>
        <v/>
      </c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90"/>
      <c r="X463" s="90"/>
    </row>
    <row r="464" spans="1:24" x14ac:dyDescent="0.25">
      <c r="A464" s="90"/>
      <c r="B464" s="90" t="str">
        <f>Data!V461</f>
        <v>MISSING</v>
      </c>
      <c r="C464" s="90" t="str">
        <f>Data!AN461</f>
        <v>MISSING</v>
      </c>
      <c r="D464" s="107" t="str">
        <f t="shared" si="61"/>
        <v>no</v>
      </c>
      <c r="E464" s="90" t="str">
        <f t="shared" si="62"/>
        <v xml:space="preserve"> </v>
      </c>
      <c r="F464" s="90" t="str">
        <f t="shared" si="57"/>
        <v xml:space="preserve"> </v>
      </c>
      <c r="G464" s="90" t="str">
        <f t="shared" si="56"/>
        <v xml:space="preserve"> </v>
      </c>
      <c r="H464" s="90" t="str">
        <f t="shared" si="58"/>
        <v xml:space="preserve"> </v>
      </c>
      <c r="I464" s="90" t="str">
        <f t="shared" si="59"/>
        <v xml:space="preserve"> </v>
      </c>
      <c r="J464" s="90" t="str">
        <f t="shared" si="60"/>
        <v xml:space="preserve"> </v>
      </c>
      <c r="K464" s="90" t="str">
        <f t="shared" si="63"/>
        <v/>
      </c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90"/>
      <c r="X464" s="90"/>
    </row>
    <row r="465" spans="1:24" x14ac:dyDescent="0.25">
      <c r="A465" s="90"/>
      <c r="B465" s="90" t="str">
        <f>Data!V462</f>
        <v>MISSING</v>
      </c>
      <c r="C465" s="90" t="str">
        <f>Data!AN462</f>
        <v>MISSING</v>
      </c>
      <c r="D465" s="107" t="str">
        <f t="shared" si="61"/>
        <v>no</v>
      </c>
      <c r="E465" s="90" t="str">
        <f t="shared" si="62"/>
        <v xml:space="preserve"> </v>
      </c>
      <c r="F465" s="90" t="str">
        <f t="shared" si="57"/>
        <v xml:space="preserve"> </v>
      </c>
      <c r="G465" s="90" t="str">
        <f t="shared" si="56"/>
        <v xml:space="preserve"> </v>
      </c>
      <c r="H465" s="90" t="str">
        <f t="shared" si="58"/>
        <v xml:space="preserve"> </v>
      </c>
      <c r="I465" s="90" t="str">
        <f t="shared" si="59"/>
        <v xml:space="preserve"> </v>
      </c>
      <c r="J465" s="90" t="str">
        <f t="shared" si="60"/>
        <v xml:space="preserve"> </v>
      </c>
      <c r="K465" s="90" t="str">
        <f t="shared" si="63"/>
        <v/>
      </c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90"/>
      <c r="X465" s="90"/>
    </row>
    <row r="466" spans="1:24" x14ac:dyDescent="0.25">
      <c r="A466" s="90"/>
      <c r="B466" s="90" t="str">
        <f>Data!V463</f>
        <v>MISSING</v>
      </c>
      <c r="C466" s="90" t="str">
        <f>Data!AN463</f>
        <v>MISSING</v>
      </c>
      <c r="D466" s="107" t="str">
        <f t="shared" si="61"/>
        <v>no</v>
      </c>
      <c r="E466" s="90" t="str">
        <f t="shared" si="62"/>
        <v xml:space="preserve"> </v>
      </c>
      <c r="F466" s="90" t="str">
        <f t="shared" si="57"/>
        <v xml:space="preserve"> </v>
      </c>
      <c r="G466" s="90" t="str">
        <f t="shared" si="56"/>
        <v xml:space="preserve"> </v>
      </c>
      <c r="H466" s="90" t="str">
        <f t="shared" si="58"/>
        <v xml:space="preserve"> </v>
      </c>
      <c r="I466" s="90" t="str">
        <f t="shared" si="59"/>
        <v xml:space="preserve"> </v>
      </c>
      <c r="J466" s="90" t="str">
        <f t="shared" si="60"/>
        <v xml:space="preserve"> </v>
      </c>
      <c r="K466" s="90" t="str">
        <f t="shared" si="63"/>
        <v/>
      </c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90"/>
      <c r="X466" s="90"/>
    </row>
    <row r="467" spans="1:24" x14ac:dyDescent="0.25">
      <c r="A467" s="90"/>
      <c r="B467" s="90" t="str">
        <f>Data!V464</f>
        <v>MISSING</v>
      </c>
      <c r="C467" s="90" t="str">
        <f>Data!AN464</f>
        <v>MISSING</v>
      </c>
      <c r="D467" s="107" t="str">
        <f t="shared" si="61"/>
        <v>no</v>
      </c>
      <c r="E467" s="90" t="str">
        <f t="shared" si="62"/>
        <v xml:space="preserve"> </v>
      </c>
      <c r="F467" s="90" t="str">
        <f t="shared" si="57"/>
        <v xml:space="preserve"> </v>
      </c>
      <c r="G467" s="90" t="str">
        <f t="shared" si="56"/>
        <v xml:space="preserve"> </v>
      </c>
      <c r="H467" s="90" t="str">
        <f t="shared" si="58"/>
        <v xml:space="preserve"> </v>
      </c>
      <c r="I467" s="90" t="str">
        <f t="shared" si="59"/>
        <v xml:space="preserve"> </v>
      </c>
      <c r="J467" s="90" t="str">
        <f t="shared" si="60"/>
        <v xml:space="preserve"> </v>
      </c>
      <c r="K467" s="90" t="str">
        <f t="shared" si="63"/>
        <v/>
      </c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90"/>
      <c r="X467" s="90"/>
    </row>
    <row r="468" spans="1:24" x14ac:dyDescent="0.25">
      <c r="A468" s="90"/>
      <c r="B468" s="90" t="str">
        <f>Data!V465</f>
        <v>MISSING</v>
      </c>
      <c r="C468" s="90" t="str">
        <f>Data!AN465</f>
        <v>MISSING</v>
      </c>
      <c r="D468" s="107" t="str">
        <f t="shared" si="61"/>
        <v>no</v>
      </c>
      <c r="E468" s="90" t="str">
        <f t="shared" si="62"/>
        <v xml:space="preserve"> </v>
      </c>
      <c r="F468" s="90" t="str">
        <f t="shared" si="57"/>
        <v xml:space="preserve"> </v>
      </c>
      <c r="G468" s="90" t="str">
        <f t="shared" si="56"/>
        <v xml:space="preserve"> </v>
      </c>
      <c r="H468" s="90" t="str">
        <f t="shared" si="58"/>
        <v xml:space="preserve"> </v>
      </c>
      <c r="I468" s="90" t="str">
        <f t="shared" si="59"/>
        <v xml:space="preserve"> </v>
      </c>
      <c r="J468" s="90" t="str">
        <f t="shared" si="60"/>
        <v xml:space="preserve"> </v>
      </c>
      <c r="K468" s="90" t="str">
        <f t="shared" si="63"/>
        <v/>
      </c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90"/>
      <c r="X468" s="90"/>
    </row>
    <row r="469" spans="1:24" x14ac:dyDescent="0.25">
      <c r="A469" s="90"/>
      <c r="B469" s="90" t="str">
        <f>Data!V466</f>
        <v>MISSING</v>
      </c>
      <c r="C469" s="90" t="str">
        <f>Data!AN466</f>
        <v>MISSING</v>
      </c>
      <c r="D469" s="107" t="str">
        <f t="shared" si="61"/>
        <v>no</v>
      </c>
      <c r="E469" s="90" t="str">
        <f t="shared" si="62"/>
        <v xml:space="preserve"> </v>
      </c>
      <c r="F469" s="90" t="str">
        <f t="shared" si="57"/>
        <v xml:space="preserve"> </v>
      </c>
      <c r="G469" s="90" t="str">
        <f t="shared" si="56"/>
        <v xml:space="preserve"> </v>
      </c>
      <c r="H469" s="90" t="str">
        <f t="shared" si="58"/>
        <v xml:space="preserve"> </v>
      </c>
      <c r="I469" s="90" t="str">
        <f t="shared" si="59"/>
        <v xml:space="preserve"> </v>
      </c>
      <c r="J469" s="90" t="str">
        <f t="shared" si="60"/>
        <v xml:space="preserve"> </v>
      </c>
      <c r="K469" s="90" t="str">
        <f t="shared" si="63"/>
        <v/>
      </c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90"/>
      <c r="X469" s="90"/>
    </row>
    <row r="470" spans="1:24" x14ac:dyDescent="0.25">
      <c r="A470" s="90"/>
      <c r="B470" s="90" t="str">
        <f>Data!V467</f>
        <v>MISSING</v>
      </c>
      <c r="C470" s="90" t="str">
        <f>Data!AN467</f>
        <v>MISSING</v>
      </c>
      <c r="D470" s="107" t="str">
        <f t="shared" si="61"/>
        <v>no</v>
      </c>
      <c r="E470" s="90" t="str">
        <f t="shared" si="62"/>
        <v xml:space="preserve"> </v>
      </c>
      <c r="F470" s="90" t="str">
        <f t="shared" si="57"/>
        <v xml:space="preserve"> </v>
      </c>
      <c r="G470" s="90" t="str">
        <f t="shared" si="56"/>
        <v xml:space="preserve"> </v>
      </c>
      <c r="H470" s="90" t="str">
        <f t="shared" si="58"/>
        <v xml:space="preserve"> </v>
      </c>
      <c r="I470" s="90" t="str">
        <f t="shared" si="59"/>
        <v xml:space="preserve"> </v>
      </c>
      <c r="J470" s="90" t="str">
        <f t="shared" si="60"/>
        <v xml:space="preserve"> </v>
      </c>
      <c r="K470" s="90" t="str">
        <f t="shared" si="63"/>
        <v/>
      </c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90"/>
      <c r="X470" s="90"/>
    </row>
    <row r="471" spans="1:24" x14ac:dyDescent="0.25">
      <c r="A471" s="90"/>
      <c r="B471" s="90" t="str">
        <f>Data!V468</f>
        <v>MISSING</v>
      </c>
      <c r="C471" s="90" t="str">
        <f>Data!AN468</f>
        <v>MISSING</v>
      </c>
      <c r="D471" s="107" t="str">
        <f t="shared" si="61"/>
        <v>no</v>
      </c>
      <c r="E471" s="90" t="str">
        <f t="shared" si="62"/>
        <v xml:space="preserve"> </v>
      </c>
      <c r="F471" s="90" t="str">
        <f t="shared" si="57"/>
        <v xml:space="preserve"> </v>
      </c>
      <c r="G471" s="90" t="str">
        <f t="shared" si="56"/>
        <v xml:space="preserve"> </v>
      </c>
      <c r="H471" s="90" t="str">
        <f t="shared" si="58"/>
        <v xml:space="preserve"> </v>
      </c>
      <c r="I471" s="90" t="str">
        <f t="shared" si="59"/>
        <v xml:space="preserve"> </v>
      </c>
      <c r="J471" s="90" t="str">
        <f t="shared" si="60"/>
        <v xml:space="preserve"> </v>
      </c>
      <c r="K471" s="90" t="str">
        <f t="shared" si="63"/>
        <v/>
      </c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90"/>
      <c r="X471" s="90"/>
    </row>
    <row r="472" spans="1:24" x14ac:dyDescent="0.25">
      <c r="A472" s="90"/>
      <c r="B472" s="90" t="str">
        <f>Data!V469</f>
        <v>MISSING</v>
      </c>
      <c r="C472" s="90" t="str">
        <f>Data!AN469</f>
        <v>MISSING</v>
      </c>
      <c r="D472" s="107" t="str">
        <f t="shared" si="61"/>
        <v>no</v>
      </c>
      <c r="E472" s="90" t="str">
        <f t="shared" si="62"/>
        <v xml:space="preserve"> </v>
      </c>
      <c r="F472" s="90" t="str">
        <f t="shared" si="57"/>
        <v xml:space="preserve"> </v>
      </c>
      <c r="G472" s="90" t="str">
        <f t="shared" si="56"/>
        <v xml:space="preserve"> </v>
      </c>
      <c r="H472" s="90" t="str">
        <f t="shared" si="58"/>
        <v xml:space="preserve"> </v>
      </c>
      <c r="I472" s="90" t="str">
        <f t="shared" si="59"/>
        <v xml:space="preserve"> </v>
      </c>
      <c r="J472" s="90" t="str">
        <f t="shared" si="60"/>
        <v xml:space="preserve"> </v>
      </c>
      <c r="K472" s="90" t="str">
        <f t="shared" si="63"/>
        <v/>
      </c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90"/>
      <c r="X472" s="90"/>
    </row>
    <row r="473" spans="1:24" x14ac:dyDescent="0.25">
      <c r="A473" s="90"/>
      <c r="B473" s="90" t="str">
        <f>Data!V470</f>
        <v>MISSING</v>
      </c>
      <c r="C473" s="90" t="str">
        <f>Data!AN470</f>
        <v>MISSING</v>
      </c>
      <c r="D473" s="107" t="str">
        <f t="shared" si="61"/>
        <v>no</v>
      </c>
      <c r="E473" s="90" t="str">
        <f t="shared" si="62"/>
        <v xml:space="preserve"> </v>
      </c>
      <c r="F473" s="90" t="str">
        <f t="shared" si="57"/>
        <v xml:space="preserve"> </v>
      </c>
      <c r="G473" s="90" t="str">
        <f t="shared" si="56"/>
        <v xml:space="preserve"> </v>
      </c>
      <c r="H473" s="90" t="str">
        <f t="shared" si="58"/>
        <v xml:space="preserve"> </v>
      </c>
      <c r="I473" s="90" t="str">
        <f t="shared" si="59"/>
        <v xml:space="preserve"> </v>
      </c>
      <c r="J473" s="90" t="str">
        <f t="shared" si="60"/>
        <v xml:space="preserve"> </v>
      </c>
      <c r="K473" s="90" t="str">
        <f t="shared" si="63"/>
        <v/>
      </c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90"/>
      <c r="X473" s="90"/>
    </row>
    <row r="474" spans="1:24" x14ac:dyDescent="0.25">
      <c r="A474" s="90"/>
      <c r="B474" s="90" t="str">
        <f>Data!V471</f>
        <v>MISSING</v>
      </c>
      <c r="C474" s="90" t="str">
        <f>Data!AN471</f>
        <v>MISSING</v>
      </c>
      <c r="D474" s="107" t="str">
        <f t="shared" si="61"/>
        <v>no</v>
      </c>
      <c r="E474" s="90" t="str">
        <f t="shared" si="62"/>
        <v xml:space="preserve"> </v>
      </c>
      <c r="F474" s="90" t="str">
        <f t="shared" si="57"/>
        <v xml:space="preserve"> </v>
      </c>
      <c r="G474" s="90" t="str">
        <f t="shared" si="56"/>
        <v xml:space="preserve"> </v>
      </c>
      <c r="H474" s="90" t="str">
        <f t="shared" si="58"/>
        <v xml:space="preserve"> </v>
      </c>
      <c r="I474" s="90" t="str">
        <f t="shared" si="59"/>
        <v xml:space="preserve"> </v>
      </c>
      <c r="J474" s="90" t="str">
        <f t="shared" si="60"/>
        <v xml:space="preserve"> </v>
      </c>
      <c r="K474" s="90" t="str">
        <f t="shared" si="63"/>
        <v/>
      </c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90"/>
      <c r="X474" s="90"/>
    </row>
    <row r="475" spans="1:24" x14ac:dyDescent="0.25">
      <c r="A475" s="90"/>
      <c r="B475" s="90" t="str">
        <f>Data!V472</f>
        <v>MISSING</v>
      </c>
      <c r="C475" s="90" t="str">
        <f>Data!AN472</f>
        <v>MISSING</v>
      </c>
      <c r="D475" s="107" t="str">
        <f t="shared" si="61"/>
        <v>no</v>
      </c>
      <c r="E475" s="90" t="str">
        <f t="shared" si="62"/>
        <v xml:space="preserve"> </v>
      </c>
      <c r="F475" s="90" t="str">
        <f t="shared" si="57"/>
        <v xml:space="preserve"> </v>
      </c>
      <c r="G475" s="90" t="str">
        <f t="shared" si="56"/>
        <v xml:space="preserve"> </v>
      </c>
      <c r="H475" s="90" t="str">
        <f t="shared" si="58"/>
        <v xml:space="preserve"> </v>
      </c>
      <c r="I475" s="90" t="str">
        <f t="shared" si="59"/>
        <v xml:space="preserve"> </v>
      </c>
      <c r="J475" s="90" t="str">
        <f t="shared" si="60"/>
        <v xml:space="preserve"> </v>
      </c>
      <c r="K475" s="90" t="str">
        <f t="shared" si="63"/>
        <v/>
      </c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90"/>
      <c r="X475" s="90"/>
    </row>
    <row r="476" spans="1:24" x14ac:dyDescent="0.25">
      <c r="A476" s="90"/>
      <c r="B476" s="90" t="str">
        <f>Data!V473</f>
        <v>MISSING</v>
      </c>
      <c r="C476" s="90" t="str">
        <f>Data!AN473</f>
        <v>MISSING</v>
      </c>
      <c r="D476" s="107" t="str">
        <f t="shared" si="61"/>
        <v>no</v>
      </c>
      <c r="E476" s="90" t="str">
        <f t="shared" si="62"/>
        <v xml:space="preserve"> </v>
      </c>
      <c r="F476" s="90" t="str">
        <f t="shared" si="57"/>
        <v xml:space="preserve"> </v>
      </c>
      <c r="G476" s="90" t="str">
        <f t="shared" si="56"/>
        <v xml:space="preserve"> </v>
      </c>
      <c r="H476" s="90" t="str">
        <f t="shared" si="58"/>
        <v xml:space="preserve"> </v>
      </c>
      <c r="I476" s="90" t="str">
        <f t="shared" si="59"/>
        <v xml:space="preserve"> </v>
      </c>
      <c r="J476" s="90" t="str">
        <f t="shared" si="60"/>
        <v xml:space="preserve"> </v>
      </c>
      <c r="K476" s="90" t="str">
        <f t="shared" si="63"/>
        <v/>
      </c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90"/>
      <c r="X476" s="90"/>
    </row>
    <row r="477" spans="1:24" x14ac:dyDescent="0.25">
      <c r="A477" s="90"/>
      <c r="B477" s="90" t="str">
        <f>Data!V474</f>
        <v>MISSING</v>
      </c>
      <c r="C477" s="90" t="str">
        <f>Data!AN474</f>
        <v>MISSING</v>
      </c>
      <c r="D477" s="107" t="str">
        <f t="shared" si="61"/>
        <v>no</v>
      </c>
      <c r="E477" s="90" t="str">
        <f t="shared" si="62"/>
        <v xml:space="preserve"> </v>
      </c>
      <c r="F477" s="90" t="str">
        <f t="shared" si="57"/>
        <v xml:space="preserve"> </v>
      </c>
      <c r="G477" s="90" t="str">
        <f t="shared" si="56"/>
        <v xml:space="preserve"> </v>
      </c>
      <c r="H477" s="90" t="str">
        <f t="shared" si="58"/>
        <v xml:space="preserve"> </v>
      </c>
      <c r="I477" s="90" t="str">
        <f t="shared" si="59"/>
        <v xml:space="preserve"> </v>
      </c>
      <c r="J477" s="90" t="str">
        <f t="shared" si="60"/>
        <v xml:space="preserve"> </v>
      </c>
      <c r="K477" s="90" t="str">
        <f t="shared" si="63"/>
        <v/>
      </c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90"/>
      <c r="X477" s="90"/>
    </row>
    <row r="478" spans="1:24" x14ac:dyDescent="0.25">
      <c r="A478" s="90"/>
      <c r="B478" s="90" t="str">
        <f>Data!V475</f>
        <v>MISSING</v>
      </c>
      <c r="C478" s="90" t="str">
        <f>Data!AN475</f>
        <v>MISSING</v>
      </c>
      <c r="D478" s="107" t="str">
        <f t="shared" si="61"/>
        <v>no</v>
      </c>
      <c r="E478" s="90" t="str">
        <f t="shared" si="62"/>
        <v xml:space="preserve"> </v>
      </c>
      <c r="F478" s="90" t="str">
        <f t="shared" si="57"/>
        <v xml:space="preserve"> </v>
      </c>
      <c r="G478" s="90" t="str">
        <f t="shared" si="56"/>
        <v xml:space="preserve"> </v>
      </c>
      <c r="H478" s="90" t="str">
        <f t="shared" si="58"/>
        <v xml:space="preserve"> </v>
      </c>
      <c r="I478" s="90" t="str">
        <f t="shared" si="59"/>
        <v xml:space="preserve"> </v>
      </c>
      <c r="J478" s="90" t="str">
        <f t="shared" si="60"/>
        <v xml:space="preserve"> </v>
      </c>
      <c r="K478" s="90" t="str">
        <f t="shared" si="63"/>
        <v/>
      </c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90"/>
      <c r="X478" s="90"/>
    </row>
    <row r="479" spans="1:24" x14ac:dyDescent="0.25">
      <c r="A479" s="90"/>
      <c r="B479" s="90" t="str">
        <f>Data!V476</f>
        <v>MISSING</v>
      </c>
      <c r="C479" s="90" t="str">
        <f>Data!AN476</f>
        <v>MISSING</v>
      </c>
      <c r="D479" s="107" t="str">
        <f t="shared" si="61"/>
        <v>no</v>
      </c>
      <c r="E479" s="90" t="str">
        <f t="shared" si="62"/>
        <v xml:space="preserve"> </v>
      </c>
      <c r="F479" s="90" t="str">
        <f t="shared" si="57"/>
        <v xml:space="preserve"> </v>
      </c>
      <c r="G479" s="90" t="str">
        <f t="shared" si="56"/>
        <v xml:space="preserve"> </v>
      </c>
      <c r="H479" s="90" t="str">
        <f t="shared" si="58"/>
        <v xml:space="preserve"> </v>
      </c>
      <c r="I479" s="90" t="str">
        <f t="shared" si="59"/>
        <v xml:space="preserve"> </v>
      </c>
      <c r="J479" s="90" t="str">
        <f t="shared" si="60"/>
        <v xml:space="preserve"> </v>
      </c>
      <c r="K479" s="90" t="str">
        <f t="shared" si="63"/>
        <v/>
      </c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90"/>
      <c r="X479" s="90"/>
    </row>
    <row r="480" spans="1:24" x14ac:dyDescent="0.25">
      <c r="A480" s="90"/>
      <c r="B480" s="90" t="str">
        <f>Data!V477</f>
        <v>MISSING</v>
      </c>
      <c r="C480" s="90" t="str">
        <f>Data!AN477</f>
        <v>MISSING</v>
      </c>
      <c r="D480" s="107" t="str">
        <f t="shared" si="61"/>
        <v>no</v>
      </c>
      <c r="E480" s="90" t="str">
        <f t="shared" si="62"/>
        <v xml:space="preserve"> </v>
      </c>
      <c r="F480" s="90" t="str">
        <f t="shared" si="57"/>
        <v xml:space="preserve"> </v>
      </c>
      <c r="G480" s="90" t="str">
        <f t="shared" si="56"/>
        <v xml:space="preserve"> </v>
      </c>
      <c r="H480" s="90" t="str">
        <f t="shared" si="58"/>
        <v xml:space="preserve"> </v>
      </c>
      <c r="I480" s="90" t="str">
        <f t="shared" si="59"/>
        <v xml:space="preserve"> </v>
      </c>
      <c r="J480" s="90" t="str">
        <f t="shared" si="60"/>
        <v xml:space="preserve"> </v>
      </c>
      <c r="K480" s="90" t="str">
        <f t="shared" si="63"/>
        <v/>
      </c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90"/>
      <c r="X480" s="90"/>
    </row>
    <row r="481" spans="1:24" x14ac:dyDescent="0.25">
      <c r="A481" s="90"/>
      <c r="B481" s="90" t="str">
        <f>Data!V478</f>
        <v>MISSING</v>
      </c>
      <c r="C481" s="90" t="str">
        <f>Data!AN478</f>
        <v>MISSING</v>
      </c>
      <c r="D481" s="107" t="str">
        <f t="shared" si="61"/>
        <v>no</v>
      </c>
      <c r="E481" s="90" t="str">
        <f t="shared" si="62"/>
        <v xml:space="preserve"> </v>
      </c>
      <c r="F481" s="90" t="str">
        <f t="shared" si="57"/>
        <v xml:space="preserve"> </v>
      </c>
      <c r="G481" s="90" t="str">
        <f t="shared" si="56"/>
        <v xml:space="preserve"> </v>
      </c>
      <c r="H481" s="90" t="str">
        <f t="shared" si="58"/>
        <v xml:space="preserve"> </v>
      </c>
      <c r="I481" s="90" t="str">
        <f t="shared" si="59"/>
        <v xml:space="preserve"> </v>
      </c>
      <c r="J481" s="90" t="str">
        <f t="shared" si="60"/>
        <v xml:space="preserve"> </v>
      </c>
      <c r="K481" s="90" t="str">
        <f t="shared" si="63"/>
        <v/>
      </c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90"/>
      <c r="X481" s="90"/>
    </row>
    <row r="482" spans="1:24" x14ac:dyDescent="0.25">
      <c r="A482" s="90"/>
      <c r="B482" s="90" t="str">
        <f>Data!V479</f>
        <v>MISSING</v>
      </c>
      <c r="C482" s="90" t="str">
        <f>Data!AN479</f>
        <v>MISSING</v>
      </c>
      <c r="D482" s="107" t="str">
        <f t="shared" si="61"/>
        <v>no</v>
      </c>
      <c r="E482" s="90" t="str">
        <f t="shared" si="62"/>
        <v xml:space="preserve"> </v>
      </c>
      <c r="F482" s="90" t="str">
        <f t="shared" si="57"/>
        <v xml:space="preserve"> </v>
      </c>
      <c r="G482" s="90" t="str">
        <f t="shared" si="56"/>
        <v xml:space="preserve"> </v>
      </c>
      <c r="H482" s="90" t="str">
        <f t="shared" si="58"/>
        <v xml:space="preserve"> </v>
      </c>
      <c r="I482" s="90" t="str">
        <f t="shared" si="59"/>
        <v xml:space="preserve"> </v>
      </c>
      <c r="J482" s="90" t="str">
        <f t="shared" si="60"/>
        <v xml:space="preserve"> </v>
      </c>
      <c r="K482" s="90" t="str">
        <f t="shared" si="63"/>
        <v/>
      </c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90"/>
      <c r="X482" s="90"/>
    </row>
    <row r="483" spans="1:24" x14ac:dyDescent="0.25">
      <c r="A483" s="90"/>
      <c r="B483" s="90" t="str">
        <f>Data!V480</f>
        <v>MISSING</v>
      </c>
      <c r="C483" s="90" t="str">
        <f>Data!AN480</f>
        <v>MISSING</v>
      </c>
      <c r="D483" s="107" t="str">
        <f t="shared" si="61"/>
        <v>no</v>
      </c>
      <c r="E483" s="90" t="str">
        <f t="shared" si="62"/>
        <v xml:space="preserve"> </v>
      </c>
      <c r="F483" s="90" t="str">
        <f t="shared" si="57"/>
        <v xml:space="preserve"> </v>
      </c>
      <c r="G483" s="90" t="str">
        <f t="shared" si="56"/>
        <v xml:space="preserve"> </v>
      </c>
      <c r="H483" s="90" t="str">
        <f t="shared" si="58"/>
        <v xml:space="preserve"> </v>
      </c>
      <c r="I483" s="90" t="str">
        <f t="shared" si="59"/>
        <v xml:space="preserve"> </v>
      </c>
      <c r="J483" s="90" t="str">
        <f t="shared" si="60"/>
        <v xml:space="preserve"> </v>
      </c>
      <c r="K483" s="90" t="str">
        <f t="shared" si="63"/>
        <v/>
      </c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90"/>
      <c r="X483" s="90"/>
    </row>
    <row r="484" spans="1:24" x14ac:dyDescent="0.25">
      <c r="A484" s="90"/>
      <c r="B484" s="90" t="str">
        <f>Data!V481</f>
        <v>MISSING</v>
      </c>
      <c r="C484" s="90" t="str">
        <f>Data!AN481</f>
        <v>MISSING</v>
      </c>
      <c r="D484" s="107" t="str">
        <f t="shared" si="61"/>
        <v>no</v>
      </c>
      <c r="E484" s="90" t="str">
        <f t="shared" si="62"/>
        <v xml:space="preserve"> </v>
      </c>
      <c r="F484" s="90" t="str">
        <f t="shared" si="57"/>
        <v xml:space="preserve"> </v>
      </c>
      <c r="G484" s="90" t="str">
        <f t="shared" si="56"/>
        <v xml:space="preserve"> </v>
      </c>
      <c r="H484" s="90" t="str">
        <f t="shared" si="58"/>
        <v xml:space="preserve"> </v>
      </c>
      <c r="I484" s="90" t="str">
        <f t="shared" si="59"/>
        <v xml:space="preserve"> </v>
      </c>
      <c r="J484" s="90" t="str">
        <f t="shared" si="60"/>
        <v xml:space="preserve"> </v>
      </c>
      <c r="K484" s="90" t="str">
        <f t="shared" si="63"/>
        <v/>
      </c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90"/>
      <c r="X484" s="90"/>
    </row>
    <row r="485" spans="1:24" x14ac:dyDescent="0.25">
      <c r="A485" s="90"/>
      <c r="B485" s="90" t="str">
        <f>Data!V482</f>
        <v>MISSING</v>
      </c>
      <c r="C485" s="90" t="str">
        <f>Data!AN482</f>
        <v>MISSING</v>
      </c>
      <c r="D485" s="107" t="str">
        <f t="shared" si="61"/>
        <v>no</v>
      </c>
      <c r="E485" s="90" t="str">
        <f t="shared" si="62"/>
        <v xml:space="preserve"> </v>
      </c>
      <c r="F485" s="90" t="str">
        <f t="shared" si="57"/>
        <v xml:space="preserve"> </v>
      </c>
      <c r="G485" s="90" t="str">
        <f t="shared" si="56"/>
        <v xml:space="preserve"> </v>
      </c>
      <c r="H485" s="90" t="str">
        <f t="shared" si="58"/>
        <v xml:space="preserve"> </v>
      </c>
      <c r="I485" s="90" t="str">
        <f t="shared" si="59"/>
        <v xml:space="preserve"> </v>
      </c>
      <c r="J485" s="90" t="str">
        <f t="shared" si="60"/>
        <v xml:space="preserve"> </v>
      </c>
      <c r="K485" s="90" t="str">
        <f t="shared" si="63"/>
        <v/>
      </c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90"/>
      <c r="X485" s="90"/>
    </row>
    <row r="486" spans="1:24" x14ac:dyDescent="0.25">
      <c r="A486" s="90"/>
      <c r="B486" s="90" t="str">
        <f>Data!V483</f>
        <v>MISSING</v>
      </c>
      <c r="C486" s="90" t="str">
        <f>Data!AN483</f>
        <v>MISSING</v>
      </c>
      <c r="D486" s="107" t="str">
        <f t="shared" si="61"/>
        <v>no</v>
      </c>
      <c r="E486" s="90" t="str">
        <f t="shared" si="62"/>
        <v xml:space="preserve"> </v>
      </c>
      <c r="F486" s="90" t="str">
        <f t="shared" si="57"/>
        <v xml:space="preserve"> </v>
      </c>
      <c r="G486" s="90" t="str">
        <f t="shared" si="56"/>
        <v xml:space="preserve"> </v>
      </c>
      <c r="H486" s="90" t="str">
        <f t="shared" si="58"/>
        <v xml:space="preserve"> </v>
      </c>
      <c r="I486" s="90" t="str">
        <f t="shared" si="59"/>
        <v xml:space="preserve"> </v>
      </c>
      <c r="J486" s="90" t="str">
        <f t="shared" si="60"/>
        <v xml:space="preserve"> </v>
      </c>
      <c r="K486" s="90" t="str">
        <f t="shared" si="63"/>
        <v/>
      </c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90"/>
      <c r="X486" s="90"/>
    </row>
    <row r="487" spans="1:24" x14ac:dyDescent="0.25">
      <c r="A487" s="90"/>
      <c r="B487" s="90" t="str">
        <f>Data!V484</f>
        <v>MISSING</v>
      </c>
      <c r="C487" s="90" t="str">
        <f>Data!AN484</f>
        <v>MISSING</v>
      </c>
      <c r="D487" s="107" t="str">
        <f t="shared" si="61"/>
        <v>no</v>
      </c>
      <c r="E487" s="90" t="str">
        <f t="shared" si="62"/>
        <v xml:space="preserve"> </v>
      </c>
      <c r="F487" s="90" t="str">
        <f t="shared" si="57"/>
        <v xml:space="preserve"> </v>
      </c>
      <c r="G487" s="90" t="str">
        <f t="shared" si="56"/>
        <v xml:space="preserve"> </v>
      </c>
      <c r="H487" s="90" t="str">
        <f t="shared" si="58"/>
        <v xml:space="preserve"> </v>
      </c>
      <c r="I487" s="90" t="str">
        <f t="shared" si="59"/>
        <v xml:space="preserve"> </v>
      </c>
      <c r="J487" s="90" t="str">
        <f t="shared" si="60"/>
        <v xml:space="preserve"> </v>
      </c>
      <c r="K487" s="90" t="str">
        <f t="shared" si="63"/>
        <v/>
      </c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90"/>
      <c r="X487" s="90"/>
    </row>
    <row r="488" spans="1:24" x14ac:dyDescent="0.25">
      <c r="A488" s="90"/>
      <c r="B488" s="90" t="str">
        <f>Data!V485</f>
        <v>MISSING</v>
      </c>
      <c r="C488" s="90" t="str">
        <f>Data!AN485</f>
        <v>MISSING</v>
      </c>
      <c r="D488" s="107" t="str">
        <f t="shared" si="61"/>
        <v>no</v>
      </c>
      <c r="E488" s="90" t="str">
        <f t="shared" si="62"/>
        <v xml:space="preserve"> </v>
      </c>
      <c r="F488" s="90" t="str">
        <f t="shared" si="57"/>
        <v xml:space="preserve"> </v>
      </c>
      <c r="G488" s="90" t="str">
        <f t="shared" si="56"/>
        <v xml:space="preserve"> </v>
      </c>
      <c r="H488" s="90" t="str">
        <f t="shared" si="58"/>
        <v xml:space="preserve"> </v>
      </c>
      <c r="I488" s="90" t="str">
        <f t="shared" si="59"/>
        <v xml:space="preserve"> </v>
      </c>
      <c r="J488" s="90" t="str">
        <f t="shared" si="60"/>
        <v xml:space="preserve"> </v>
      </c>
      <c r="K488" s="90" t="str">
        <f t="shared" si="63"/>
        <v/>
      </c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90"/>
      <c r="X488" s="90"/>
    </row>
    <row r="489" spans="1:24" x14ac:dyDescent="0.25">
      <c r="A489" s="90"/>
      <c r="B489" s="90" t="str">
        <f>Data!V486</f>
        <v>MISSING</v>
      </c>
      <c r="C489" s="90" t="str">
        <f>Data!AN486</f>
        <v>MISSING</v>
      </c>
      <c r="D489" s="107" t="str">
        <f t="shared" si="61"/>
        <v>no</v>
      </c>
      <c r="E489" s="90" t="str">
        <f t="shared" si="62"/>
        <v xml:space="preserve"> </v>
      </c>
      <c r="F489" s="90" t="str">
        <f t="shared" si="57"/>
        <v xml:space="preserve"> </v>
      </c>
      <c r="G489" s="90" t="str">
        <f t="shared" si="56"/>
        <v xml:space="preserve"> </v>
      </c>
      <c r="H489" s="90" t="str">
        <f t="shared" si="58"/>
        <v xml:space="preserve"> </v>
      </c>
      <c r="I489" s="90" t="str">
        <f t="shared" si="59"/>
        <v xml:space="preserve"> </v>
      </c>
      <c r="J489" s="90" t="str">
        <f t="shared" si="60"/>
        <v xml:space="preserve"> </v>
      </c>
      <c r="K489" s="90" t="str">
        <f t="shared" si="63"/>
        <v/>
      </c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90"/>
      <c r="X489" s="90"/>
    </row>
    <row r="490" spans="1:24" x14ac:dyDescent="0.25">
      <c r="A490" s="90"/>
      <c r="B490" s="90" t="str">
        <f>Data!V487</f>
        <v>MISSING</v>
      </c>
      <c r="C490" s="90" t="str">
        <f>Data!AN487</f>
        <v>MISSING</v>
      </c>
      <c r="D490" s="107" t="str">
        <f t="shared" si="61"/>
        <v>no</v>
      </c>
      <c r="E490" s="90" t="str">
        <f t="shared" si="62"/>
        <v xml:space="preserve"> </v>
      </c>
      <c r="F490" s="90" t="str">
        <f t="shared" si="57"/>
        <v xml:space="preserve"> </v>
      </c>
      <c r="G490" s="90" t="str">
        <f t="shared" si="56"/>
        <v xml:space="preserve"> </v>
      </c>
      <c r="H490" s="90" t="str">
        <f t="shared" si="58"/>
        <v xml:space="preserve"> </v>
      </c>
      <c r="I490" s="90" t="str">
        <f t="shared" si="59"/>
        <v xml:space="preserve"> </v>
      </c>
      <c r="J490" s="90" t="str">
        <f t="shared" si="60"/>
        <v xml:space="preserve"> </v>
      </c>
      <c r="K490" s="90" t="str">
        <f t="shared" si="63"/>
        <v/>
      </c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90"/>
      <c r="X490" s="90"/>
    </row>
    <row r="491" spans="1:24" x14ac:dyDescent="0.25">
      <c r="A491" s="90"/>
      <c r="B491" s="90" t="str">
        <f>Data!V488</f>
        <v>MISSING</v>
      </c>
      <c r="C491" s="90" t="str">
        <f>Data!AN488</f>
        <v>MISSING</v>
      </c>
      <c r="D491" s="107" t="str">
        <f t="shared" si="61"/>
        <v>no</v>
      </c>
      <c r="E491" s="90" t="str">
        <f t="shared" si="62"/>
        <v xml:space="preserve"> </v>
      </c>
      <c r="F491" s="90" t="str">
        <f t="shared" si="57"/>
        <v xml:space="preserve"> </v>
      </c>
      <c r="G491" s="90" t="str">
        <f t="shared" si="56"/>
        <v xml:space="preserve"> </v>
      </c>
      <c r="H491" s="90" t="str">
        <f t="shared" si="58"/>
        <v xml:space="preserve"> </v>
      </c>
      <c r="I491" s="90" t="str">
        <f t="shared" si="59"/>
        <v xml:space="preserve"> </v>
      </c>
      <c r="J491" s="90" t="str">
        <f t="shared" si="60"/>
        <v xml:space="preserve"> </v>
      </c>
      <c r="K491" s="90" t="str">
        <f t="shared" si="63"/>
        <v/>
      </c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90"/>
      <c r="X491" s="90"/>
    </row>
    <row r="492" spans="1:24" x14ac:dyDescent="0.25">
      <c r="A492" s="90"/>
      <c r="B492" s="90" t="str">
        <f>Data!V489</f>
        <v>MISSING</v>
      </c>
      <c r="C492" s="90" t="str">
        <f>Data!AN489</f>
        <v>MISSING</v>
      </c>
      <c r="D492" s="107" t="str">
        <f t="shared" si="61"/>
        <v>no</v>
      </c>
      <c r="E492" s="90" t="str">
        <f t="shared" si="62"/>
        <v xml:space="preserve"> </v>
      </c>
      <c r="F492" s="90" t="str">
        <f t="shared" si="57"/>
        <v xml:space="preserve"> </v>
      </c>
      <c r="G492" s="90" t="str">
        <f t="shared" si="56"/>
        <v xml:space="preserve"> </v>
      </c>
      <c r="H492" s="90" t="str">
        <f t="shared" si="58"/>
        <v xml:space="preserve"> </v>
      </c>
      <c r="I492" s="90" t="str">
        <f t="shared" si="59"/>
        <v xml:space="preserve"> </v>
      </c>
      <c r="J492" s="90" t="str">
        <f t="shared" si="60"/>
        <v xml:space="preserve"> </v>
      </c>
      <c r="K492" s="90" t="str">
        <f t="shared" si="63"/>
        <v/>
      </c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90"/>
      <c r="X492" s="90"/>
    </row>
    <row r="493" spans="1:24" x14ac:dyDescent="0.25">
      <c r="A493" s="90"/>
      <c r="B493" s="90" t="str">
        <f>Data!V490</f>
        <v>MISSING</v>
      </c>
      <c r="C493" s="90" t="str">
        <f>Data!AN490</f>
        <v>MISSING</v>
      </c>
      <c r="D493" s="107" t="str">
        <f t="shared" si="61"/>
        <v>no</v>
      </c>
      <c r="E493" s="90" t="str">
        <f t="shared" si="62"/>
        <v xml:space="preserve"> </v>
      </c>
      <c r="F493" s="90" t="str">
        <f t="shared" si="57"/>
        <v xml:space="preserve"> </v>
      </c>
      <c r="G493" s="90" t="str">
        <f t="shared" si="56"/>
        <v xml:space="preserve"> </v>
      </c>
      <c r="H493" s="90" t="str">
        <f t="shared" si="58"/>
        <v xml:space="preserve"> </v>
      </c>
      <c r="I493" s="90" t="str">
        <f t="shared" si="59"/>
        <v xml:space="preserve"> </v>
      </c>
      <c r="J493" s="90" t="str">
        <f t="shared" si="60"/>
        <v xml:space="preserve"> </v>
      </c>
      <c r="K493" s="90" t="str">
        <f t="shared" si="63"/>
        <v/>
      </c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90"/>
      <c r="X493" s="90"/>
    </row>
    <row r="494" spans="1:24" x14ac:dyDescent="0.25">
      <c r="A494" s="90"/>
      <c r="B494" s="90" t="str">
        <f>Data!V491</f>
        <v>MISSING</v>
      </c>
      <c r="C494" s="90" t="str">
        <f>Data!AN491</f>
        <v>MISSING</v>
      </c>
      <c r="D494" s="107" t="str">
        <f t="shared" si="61"/>
        <v>no</v>
      </c>
      <c r="E494" s="90" t="str">
        <f t="shared" si="62"/>
        <v xml:space="preserve"> </v>
      </c>
      <c r="F494" s="90" t="str">
        <f t="shared" si="57"/>
        <v xml:space="preserve"> </v>
      </c>
      <c r="G494" s="90" t="str">
        <f t="shared" si="56"/>
        <v xml:space="preserve"> </v>
      </c>
      <c r="H494" s="90" t="str">
        <f t="shared" si="58"/>
        <v xml:space="preserve"> </v>
      </c>
      <c r="I494" s="90" t="str">
        <f t="shared" si="59"/>
        <v xml:space="preserve"> </v>
      </c>
      <c r="J494" s="90" t="str">
        <f t="shared" si="60"/>
        <v xml:space="preserve"> </v>
      </c>
      <c r="K494" s="90" t="str">
        <f t="shared" si="63"/>
        <v/>
      </c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90"/>
      <c r="X494" s="90"/>
    </row>
    <row r="495" spans="1:24" x14ac:dyDescent="0.25">
      <c r="A495" s="90"/>
      <c r="B495" s="90" t="str">
        <f>Data!V492</f>
        <v>MISSING</v>
      </c>
      <c r="C495" s="90" t="str">
        <f>Data!AN492</f>
        <v>MISSING</v>
      </c>
      <c r="D495" s="107" t="str">
        <f t="shared" si="61"/>
        <v>no</v>
      </c>
      <c r="E495" s="90" t="str">
        <f t="shared" si="62"/>
        <v xml:space="preserve"> </v>
      </c>
      <c r="F495" s="90" t="str">
        <f t="shared" si="57"/>
        <v xml:space="preserve"> </v>
      </c>
      <c r="G495" s="90" t="str">
        <f t="shared" si="56"/>
        <v xml:space="preserve"> </v>
      </c>
      <c r="H495" s="90" t="str">
        <f t="shared" si="58"/>
        <v xml:space="preserve"> </v>
      </c>
      <c r="I495" s="90" t="str">
        <f t="shared" si="59"/>
        <v xml:space="preserve"> </v>
      </c>
      <c r="J495" s="90" t="str">
        <f t="shared" si="60"/>
        <v xml:space="preserve"> </v>
      </c>
      <c r="K495" s="90" t="str">
        <f t="shared" si="63"/>
        <v/>
      </c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90"/>
      <c r="X495" s="90"/>
    </row>
    <row r="496" spans="1:24" x14ac:dyDescent="0.25">
      <c r="A496" s="90"/>
      <c r="B496" s="90" t="str">
        <f>Data!V493</f>
        <v>MISSING</v>
      </c>
      <c r="C496" s="90" t="str">
        <f>Data!AN493</f>
        <v>MISSING</v>
      </c>
      <c r="D496" s="107" t="str">
        <f t="shared" si="61"/>
        <v>no</v>
      </c>
      <c r="E496" s="90" t="str">
        <f t="shared" si="62"/>
        <v xml:space="preserve"> </v>
      </c>
      <c r="F496" s="90" t="str">
        <f t="shared" si="57"/>
        <v xml:space="preserve"> </v>
      </c>
      <c r="G496" s="90" t="str">
        <f t="shared" ref="G496:G559" si="64">IF(D496="no"," ",_xlfn.RANK.AVG(E496,E:E,1))</f>
        <v xml:space="preserve"> </v>
      </c>
      <c r="H496" s="90" t="str">
        <f t="shared" si="58"/>
        <v xml:space="preserve"> </v>
      </c>
      <c r="I496" s="90" t="str">
        <f t="shared" si="59"/>
        <v xml:space="preserve"> </v>
      </c>
      <c r="J496" s="90" t="str">
        <f t="shared" si="60"/>
        <v xml:space="preserve"> </v>
      </c>
      <c r="K496" s="90" t="str">
        <f t="shared" si="63"/>
        <v/>
      </c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90"/>
      <c r="X496" s="90"/>
    </row>
    <row r="497" spans="1:24" x14ac:dyDescent="0.25">
      <c r="A497" s="90"/>
      <c r="B497" s="90" t="str">
        <f>Data!V494</f>
        <v>MISSING</v>
      </c>
      <c r="C497" s="90" t="str">
        <f>Data!AN494</f>
        <v>MISSING</v>
      </c>
      <c r="D497" s="107" t="str">
        <f t="shared" si="61"/>
        <v>no</v>
      </c>
      <c r="E497" s="90" t="str">
        <f t="shared" si="62"/>
        <v xml:space="preserve"> </v>
      </c>
      <c r="F497" s="90" t="str">
        <f t="shared" si="57"/>
        <v xml:space="preserve"> </v>
      </c>
      <c r="G497" s="90" t="str">
        <f t="shared" si="64"/>
        <v xml:space="preserve"> </v>
      </c>
      <c r="H497" s="90" t="str">
        <f t="shared" si="58"/>
        <v xml:space="preserve"> </v>
      </c>
      <c r="I497" s="90" t="str">
        <f t="shared" si="59"/>
        <v xml:space="preserve"> </v>
      </c>
      <c r="J497" s="90" t="str">
        <f t="shared" si="60"/>
        <v xml:space="preserve"> </v>
      </c>
      <c r="K497" s="90" t="str">
        <f t="shared" si="63"/>
        <v/>
      </c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90"/>
      <c r="X497" s="90"/>
    </row>
    <row r="498" spans="1:24" x14ac:dyDescent="0.25">
      <c r="A498" s="90"/>
      <c r="B498" s="90" t="str">
        <f>Data!V495</f>
        <v>MISSING</v>
      </c>
      <c r="C498" s="90" t="str">
        <f>Data!AN495</f>
        <v>MISSING</v>
      </c>
      <c r="D498" s="107" t="str">
        <f t="shared" si="61"/>
        <v>no</v>
      </c>
      <c r="E498" s="90" t="str">
        <f t="shared" si="62"/>
        <v xml:space="preserve"> </v>
      </c>
      <c r="F498" s="90" t="str">
        <f t="shared" si="57"/>
        <v xml:space="preserve"> </v>
      </c>
      <c r="G498" s="90" t="str">
        <f t="shared" si="64"/>
        <v xml:space="preserve"> </v>
      </c>
      <c r="H498" s="90" t="str">
        <f t="shared" si="58"/>
        <v xml:space="preserve"> </v>
      </c>
      <c r="I498" s="90" t="str">
        <f t="shared" si="59"/>
        <v xml:space="preserve"> </v>
      </c>
      <c r="J498" s="90" t="str">
        <f t="shared" si="60"/>
        <v xml:space="preserve"> </v>
      </c>
      <c r="K498" s="90" t="str">
        <f t="shared" si="63"/>
        <v/>
      </c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90"/>
      <c r="X498" s="90"/>
    </row>
    <row r="499" spans="1:24" x14ac:dyDescent="0.25">
      <c r="A499" s="90"/>
      <c r="B499" s="90" t="str">
        <f>Data!V496</f>
        <v>MISSING</v>
      </c>
      <c r="C499" s="90" t="str">
        <f>Data!AN496</f>
        <v>MISSING</v>
      </c>
      <c r="D499" s="107" t="str">
        <f t="shared" si="61"/>
        <v>no</v>
      </c>
      <c r="E499" s="90" t="str">
        <f t="shared" si="62"/>
        <v xml:space="preserve"> </v>
      </c>
      <c r="F499" s="90" t="str">
        <f t="shared" si="57"/>
        <v xml:space="preserve"> </v>
      </c>
      <c r="G499" s="90" t="str">
        <f t="shared" si="64"/>
        <v xml:space="preserve"> </v>
      </c>
      <c r="H499" s="90" t="str">
        <f t="shared" si="58"/>
        <v xml:space="preserve"> </v>
      </c>
      <c r="I499" s="90" t="str">
        <f t="shared" si="59"/>
        <v xml:space="preserve"> </v>
      </c>
      <c r="J499" s="90" t="str">
        <f t="shared" si="60"/>
        <v xml:space="preserve"> </v>
      </c>
      <c r="K499" s="90" t="str">
        <f t="shared" si="63"/>
        <v/>
      </c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90"/>
      <c r="X499" s="90"/>
    </row>
    <row r="500" spans="1:24" x14ac:dyDescent="0.25">
      <c r="A500" s="90"/>
      <c r="B500" s="90" t="str">
        <f>Data!V497</f>
        <v>MISSING</v>
      </c>
      <c r="C500" s="90" t="str">
        <f>Data!AN497</f>
        <v>MISSING</v>
      </c>
      <c r="D500" s="107" t="str">
        <f t="shared" si="61"/>
        <v>no</v>
      </c>
      <c r="E500" s="90" t="str">
        <f t="shared" si="62"/>
        <v xml:space="preserve"> </v>
      </c>
      <c r="F500" s="90" t="str">
        <f t="shared" si="57"/>
        <v xml:space="preserve"> </v>
      </c>
      <c r="G500" s="90" t="str">
        <f t="shared" si="64"/>
        <v xml:space="preserve"> </v>
      </c>
      <c r="H500" s="90" t="str">
        <f t="shared" si="58"/>
        <v xml:space="preserve"> </v>
      </c>
      <c r="I500" s="90" t="str">
        <f t="shared" si="59"/>
        <v xml:space="preserve"> </v>
      </c>
      <c r="J500" s="90" t="str">
        <f t="shared" si="60"/>
        <v xml:space="preserve"> </v>
      </c>
      <c r="K500" s="90" t="str">
        <f t="shared" si="63"/>
        <v/>
      </c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90"/>
      <c r="X500" s="90"/>
    </row>
    <row r="501" spans="1:24" x14ac:dyDescent="0.25">
      <c r="A501" s="90"/>
      <c r="B501" s="90" t="str">
        <f>Data!V498</f>
        <v>MISSING</v>
      </c>
      <c r="C501" s="90" t="str">
        <f>Data!AN498</f>
        <v>MISSING</v>
      </c>
      <c r="D501" s="107" t="str">
        <f t="shared" si="61"/>
        <v>no</v>
      </c>
      <c r="E501" s="90" t="str">
        <f t="shared" si="62"/>
        <v xml:space="preserve"> </v>
      </c>
      <c r="F501" s="90" t="str">
        <f t="shared" si="57"/>
        <v xml:space="preserve"> </v>
      </c>
      <c r="G501" s="90" t="str">
        <f t="shared" si="64"/>
        <v xml:space="preserve"> </v>
      </c>
      <c r="H501" s="90" t="str">
        <f t="shared" si="58"/>
        <v xml:space="preserve"> </v>
      </c>
      <c r="I501" s="90" t="str">
        <f t="shared" si="59"/>
        <v xml:space="preserve"> </v>
      </c>
      <c r="J501" s="90" t="str">
        <f t="shared" si="60"/>
        <v xml:space="preserve"> </v>
      </c>
      <c r="K501" s="90" t="str">
        <f t="shared" si="63"/>
        <v/>
      </c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90"/>
      <c r="X501" s="90"/>
    </row>
    <row r="502" spans="1:24" x14ac:dyDescent="0.25">
      <c r="A502" s="90"/>
      <c r="B502" s="90" t="str">
        <f>Data!V499</f>
        <v>MISSING</v>
      </c>
      <c r="C502" s="90" t="str">
        <f>Data!AN499</f>
        <v>MISSING</v>
      </c>
      <c r="D502" s="107" t="str">
        <f t="shared" si="61"/>
        <v>no</v>
      </c>
      <c r="E502" s="90" t="str">
        <f t="shared" si="62"/>
        <v xml:space="preserve"> </v>
      </c>
      <c r="F502" s="90" t="str">
        <f t="shared" si="57"/>
        <v xml:space="preserve"> </v>
      </c>
      <c r="G502" s="90" t="str">
        <f t="shared" si="64"/>
        <v xml:space="preserve"> </v>
      </c>
      <c r="H502" s="90" t="str">
        <f t="shared" si="58"/>
        <v xml:space="preserve"> </v>
      </c>
      <c r="I502" s="90" t="str">
        <f t="shared" si="59"/>
        <v xml:space="preserve"> </v>
      </c>
      <c r="J502" s="90" t="str">
        <f t="shared" si="60"/>
        <v xml:space="preserve"> </v>
      </c>
      <c r="K502" s="90" t="str">
        <f t="shared" si="63"/>
        <v/>
      </c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90"/>
      <c r="X502" s="90"/>
    </row>
    <row r="503" spans="1:24" x14ac:dyDescent="0.25">
      <c r="A503" s="90"/>
      <c r="B503" s="90" t="str">
        <f>Data!V500</f>
        <v>MISSING</v>
      </c>
      <c r="C503" s="90" t="str">
        <f>Data!AN500</f>
        <v>MISSING</v>
      </c>
      <c r="D503" s="107" t="str">
        <f t="shared" si="61"/>
        <v>no</v>
      </c>
      <c r="E503" s="90" t="str">
        <f t="shared" si="62"/>
        <v xml:space="preserve"> </v>
      </c>
      <c r="F503" s="90" t="str">
        <f t="shared" si="57"/>
        <v xml:space="preserve"> </v>
      </c>
      <c r="G503" s="90" t="str">
        <f t="shared" si="64"/>
        <v xml:space="preserve"> </v>
      </c>
      <c r="H503" s="90" t="str">
        <f t="shared" si="58"/>
        <v xml:space="preserve"> </v>
      </c>
      <c r="I503" s="90" t="str">
        <f t="shared" si="59"/>
        <v xml:space="preserve"> </v>
      </c>
      <c r="J503" s="90" t="str">
        <f t="shared" si="60"/>
        <v xml:space="preserve"> </v>
      </c>
      <c r="K503" s="90" t="str">
        <f t="shared" si="63"/>
        <v/>
      </c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90"/>
      <c r="X503" s="90"/>
    </row>
    <row r="504" spans="1:24" x14ac:dyDescent="0.25">
      <c r="A504" s="90"/>
      <c r="B504" s="90" t="str">
        <f>Data!V501</f>
        <v>MISSING</v>
      </c>
      <c r="C504" s="90" t="str">
        <f>Data!AN501</f>
        <v>MISSING</v>
      </c>
      <c r="D504" s="107" t="str">
        <f t="shared" si="61"/>
        <v>no</v>
      </c>
      <c r="E504" s="90" t="str">
        <f t="shared" si="62"/>
        <v xml:space="preserve"> </v>
      </c>
      <c r="F504" s="90" t="str">
        <f t="shared" si="57"/>
        <v xml:space="preserve"> </v>
      </c>
      <c r="G504" s="90" t="str">
        <f t="shared" si="64"/>
        <v xml:space="preserve"> </v>
      </c>
      <c r="H504" s="90" t="str">
        <f t="shared" si="58"/>
        <v xml:space="preserve"> </v>
      </c>
      <c r="I504" s="90" t="str">
        <f t="shared" si="59"/>
        <v xml:space="preserve"> </v>
      </c>
      <c r="J504" s="90" t="str">
        <f t="shared" si="60"/>
        <v xml:space="preserve"> </v>
      </c>
      <c r="K504" s="90" t="str">
        <f t="shared" si="63"/>
        <v/>
      </c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90"/>
      <c r="X504" s="90"/>
    </row>
    <row r="505" spans="1:24" x14ac:dyDescent="0.25">
      <c r="A505" s="90"/>
      <c r="B505" s="90" t="str">
        <f>Data!V502</f>
        <v>MISSING</v>
      </c>
      <c r="C505" s="90" t="str">
        <f>Data!AN502</f>
        <v>MISSING</v>
      </c>
      <c r="D505" s="107" t="str">
        <f t="shared" si="61"/>
        <v>no</v>
      </c>
      <c r="E505" s="90" t="str">
        <f t="shared" si="62"/>
        <v xml:space="preserve"> </v>
      </c>
      <c r="F505" s="90" t="str">
        <f t="shared" si="57"/>
        <v xml:space="preserve"> </v>
      </c>
      <c r="G505" s="90" t="str">
        <f t="shared" si="64"/>
        <v xml:space="preserve"> </v>
      </c>
      <c r="H505" s="90" t="str">
        <f t="shared" si="58"/>
        <v xml:space="preserve"> </v>
      </c>
      <c r="I505" s="90" t="str">
        <f t="shared" si="59"/>
        <v xml:space="preserve"> </v>
      </c>
      <c r="J505" s="90" t="str">
        <f t="shared" si="60"/>
        <v xml:space="preserve"> </v>
      </c>
      <c r="K505" s="90" t="str">
        <f t="shared" si="63"/>
        <v/>
      </c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90"/>
      <c r="X505" s="90"/>
    </row>
    <row r="506" spans="1:24" x14ac:dyDescent="0.25">
      <c r="A506" s="90"/>
      <c r="B506" s="90" t="str">
        <f>Data!V503</f>
        <v>MISSING</v>
      </c>
      <c r="C506" s="90" t="str">
        <f>Data!AN503</f>
        <v>MISSING</v>
      </c>
      <c r="D506" s="107" t="str">
        <f t="shared" si="61"/>
        <v>no</v>
      </c>
      <c r="E506" s="90" t="str">
        <f t="shared" si="62"/>
        <v xml:space="preserve"> </v>
      </c>
      <c r="F506" s="90" t="str">
        <f t="shared" si="57"/>
        <v xml:space="preserve"> </v>
      </c>
      <c r="G506" s="90" t="str">
        <f t="shared" si="64"/>
        <v xml:space="preserve"> </v>
      </c>
      <c r="H506" s="90" t="str">
        <f t="shared" si="58"/>
        <v xml:space="preserve"> </v>
      </c>
      <c r="I506" s="90" t="str">
        <f t="shared" si="59"/>
        <v xml:space="preserve"> </v>
      </c>
      <c r="J506" s="90" t="str">
        <f t="shared" si="60"/>
        <v xml:space="preserve"> </v>
      </c>
      <c r="K506" s="90" t="str">
        <f t="shared" si="63"/>
        <v/>
      </c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90"/>
      <c r="X506" s="90"/>
    </row>
    <row r="507" spans="1:24" x14ac:dyDescent="0.25">
      <c r="A507" s="90"/>
      <c r="B507" s="90" t="str">
        <f>Data!V504</f>
        <v>MISSING</v>
      </c>
      <c r="C507" s="90" t="str">
        <f>Data!AN504</f>
        <v>MISSING</v>
      </c>
      <c r="D507" s="107" t="str">
        <f t="shared" si="61"/>
        <v>no</v>
      </c>
      <c r="E507" s="90" t="str">
        <f t="shared" si="62"/>
        <v xml:space="preserve"> </v>
      </c>
      <c r="F507" s="90" t="str">
        <f t="shared" si="57"/>
        <v xml:space="preserve"> </v>
      </c>
      <c r="G507" s="90" t="str">
        <f t="shared" si="64"/>
        <v xml:space="preserve"> </v>
      </c>
      <c r="H507" s="90" t="str">
        <f t="shared" si="58"/>
        <v xml:space="preserve"> </v>
      </c>
      <c r="I507" s="90" t="str">
        <f t="shared" si="59"/>
        <v xml:space="preserve"> </v>
      </c>
      <c r="J507" s="90" t="str">
        <f t="shared" si="60"/>
        <v xml:space="preserve"> </v>
      </c>
      <c r="K507" s="90" t="str">
        <f t="shared" si="63"/>
        <v/>
      </c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90"/>
      <c r="X507" s="90"/>
    </row>
    <row r="508" spans="1:24" x14ac:dyDescent="0.25">
      <c r="A508" s="90"/>
      <c r="B508" s="90" t="str">
        <f>Data!V505</f>
        <v>MISSING</v>
      </c>
      <c r="C508" s="90" t="str">
        <f>Data!AN505</f>
        <v>MISSING</v>
      </c>
      <c r="D508" s="107" t="str">
        <f t="shared" si="61"/>
        <v>no</v>
      </c>
      <c r="E508" s="90" t="str">
        <f t="shared" si="62"/>
        <v xml:space="preserve"> </v>
      </c>
      <c r="F508" s="90" t="str">
        <f t="shared" si="57"/>
        <v xml:space="preserve"> </v>
      </c>
      <c r="G508" s="90" t="str">
        <f t="shared" si="64"/>
        <v xml:space="preserve"> </v>
      </c>
      <c r="H508" s="90" t="str">
        <f t="shared" si="58"/>
        <v xml:space="preserve"> </v>
      </c>
      <c r="I508" s="90" t="str">
        <f t="shared" si="59"/>
        <v xml:space="preserve"> </v>
      </c>
      <c r="J508" s="90" t="str">
        <f t="shared" si="60"/>
        <v xml:space="preserve"> </v>
      </c>
      <c r="K508" s="90" t="str">
        <f t="shared" si="63"/>
        <v/>
      </c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90"/>
      <c r="X508" s="90"/>
    </row>
    <row r="509" spans="1:24" x14ac:dyDescent="0.25">
      <c r="A509" s="90"/>
      <c r="B509" s="90" t="str">
        <f>Data!V506</f>
        <v>MISSING</v>
      </c>
      <c r="C509" s="90" t="str">
        <f>Data!AN506</f>
        <v>MISSING</v>
      </c>
      <c r="D509" s="107" t="str">
        <f t="shared" si="61"/>
        <v>no</v>
      </c>
      <c r="E509" s="90" t="str">
        <f t="shared" si="62"/>
        <v xml:space="preserve"> </v>
      </c>
      <c r="F509" s="90" t="str">
        <f t="shared" si="57"/>
        <v xml:space="preserve"> </v>
      </c>
      <c r="G509" s="90" t="str">
        <f t="shared" si="64"/>
        <v xml:space="preserve"> </v>
      </c>
      <c r="H509" s="90" t="str">
        <f t="shared" si="58"/>
        <v xml:space="preserve"> </v>
      </c>
      <c r="I509" s="90" t="str">
        <f t="shared" si="59"/>
        <v xml:space="preserve"> </v>
      </c>
      <c r="J509" s="90" t="str">
        <f t="shared" si="60"/>
        <v xml:space="preserve"> </v>
      </c>
      <c r="K509" s="90" t="str">
        <f t="shared" si="63"/>
        <v/>
      </c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90"/>
      <c r="X509" s="90"/>
    </row>
    <row r="510" spans="1:24" x14ac:dyDescent="0.25">
      <c r="A510" s="90"/>
      <c r="B510" s="90" t="str">
        <f>Data!V507</f>
        <v>MISSING</v>
      </c>
      <c r="C510" s="90" t="str">
        <f>Data!AN507</f>
        <v>MISSING</v>
      </c>
      <c r="D510" s="107" t="str">
        <f t="shared" si="61"/>
        <v>no</v>
      </c>
      <c r="E510" s="90" t="str">
        <f t="shared" si="62"/>
        <v xml:space="preserve"> </v>
      </c>
      <c r="F510" s="90" t="str">
        <f t="shared" si="57"/>
        <v xml:space="preserve"> </v>
      </c>
      <c r="G510" s="90" t="str">
        <f t="shared" si="64"/>
        <v xml:space="preserve"> </v>
      </c>
      <c r="H510" s="90" t="str">
        <f t="shared" si="58"/>
        <v xml:space="preserve"> </v>
      </c>
      <c r="I510" s="90" t="str">
        <f t="shared" si="59"/>
        <v xml:space="preserve"> </v>
      </c>
      <c r="J510" s="90" t="str">
        <f t="shared" si="60"/>
        <v xml:space="preserve"> </v>
      </c>
      <c r="K510" s="90" t="str">
        <f t="shared" si="63"/>
        <v/>
      </c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90"/>
      <c r="X510" s="90"/>
    </row>
    <row r="511" spans="1:24" x14ac:dyDescent="0.25">
      <c r="A511" s="90"/>
      <c r="B511" s="90" t="str">
        <f>Data!V508</f>
        <v>MISSING</v>
      </c>
      <c r="C511" s="90" t="str">
        <f>Data!AN508</f>
        <v>MISSING</v>
      </c>
      <c r="D511" s="107" t="str">
        <f t="shared" si="61"/>
        <v>no</v>
      </c>
      <c r="E511" s="90" t="str">
        <f t="shared" si="62"/>
        <v xml:space="preserve"> </v>
      </c>
      <c r="F511" s="90" t="str">
        <f t="shared" si="57"/>
        <v xml:space="preserve"> </v>
      </c>
      <c r="G511" s="90" t="str">
        <f t="shared" si="64"/>
        <v xml:space="preserve"> </v>
      </c>
      <c r="H511" s="90" t="str">
        <f t="shared" si="58"/>
        <v xml:space="preserve"> </v>
      </c>
      <c r="I511" s="90" t="str">
        <f t="shared" si="59"/>
        <v xml:space="preserve"> </v>
      </c>
      <c r="J511" s="90" t="str">
        <f t="shared" si="60"/>
        <v xml:space="preserve"> </v>
      </c>
      <c r="K511" s="90" t="str">
        <f t="shared" si="63"/>
        <v/>
      </c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90"/>
      <c r="X511" s="90"/>
    </row>
    <row r="512" spans="1:24" x14ac:dyDescent="0.25">
      <c r="A512" s="90"/>
      <c r="B512" s="90" t="str">
        <f>Data!V509</f>
        <v>MISSING</v>
      </c>
      <c r="C512" s="90" t="str">
        <f>Data!AN509</f>
        <v>MISSING</v>
      </c>
      <c r="D512" s="107" t="str">
        <f t="shared" si="61"/>
        <v>no</v>
      </c>
      <c r="E512" s="90" t="str">
        <f t="shared" si="62"/>
        <v xml:space="preserve"> </v>
      </c>
      <c r="F512" s="90" t="str">
        <f t="shared" si="57"/>
        <v xml:space="preserve"> </v>
      </c>
      <c r="G512" s="90" t="str">
        <f t="shared" si="64"/>
        <v xml:space="preserve"> </v>
      </c>
      <c r="H512" s="90" t="str">
        <f t="shared" si="58"/>
        <v xml:space="preserve"> </v>
      </c>
      <c r="I512" s="90" t="str">
        <f t="shared" si="59"/>
        <v xml:space="preserve"> </v>
      </c>
      <c r="J512" s="90" t="str">
        <f t="shared" si="60"/>
        <v xml:space="preserve"> </v>
      </c>
      <c r="K512" s="90" t="str">
        <f t="shared" si="63"/>
        <v/>
      </c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90"/>
      <c r="X512" s="90"/>
    </row>
    <row r="513" spans="1:24" x14ac:dyDescent="0.25">
      <c r="A513" s="90"/>
      <c r="B513" s="90" t="str">
        <f>Data!V510</f>
        <v>MISSING</v>
      </c>
      <c r="C513" s="90" t="str">
        <f>Data!AN510</f>
        <v>MISSING</v>
      </c>
      <c r="D513" s="107" t="str">
        <f t="shared" si="61"/>
        <v>no</v>
      </c>
      <c r="E513" s="90" t="str">
        <f t="shared" si="62"/>
        <v xml:space="preserve"> </v>
      </c>
      <c r="F513" s="90" t="str">
        <f t="shared" si="57"/>
        <v xml:space="preserve"> </v>
      </c>
      <c r="G513" s="90" t="str">
        <f t="shared" si="64"/>
        <v xml:space="preserve"> </v>
      </c>
      <c r="H513" s="90" t="str">
        <f t="shared" si="58"/>
        <v xml:space="preserve"> </v>
      </c>
      <c r="I513" s="90" t="str">
        <f t="shared" si="59"/>
        <v xml:space="preserve"> </v>
      </c>
      <c r="J513" s="90" t="str">
        <f t="shared" si="60"/>
        <v xml:space="preserve"> </v>
      </c>
      <c r="K513" s="90" t="str">
        <f t="shared" si="63"/>
        <v/>
      </c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90"/>
      <c r="X513" s="90"/>
    </row>
    <row r="514" spans="1:24" x14ac:dyDescent="0.25">
      <c r="A514" s="90"/>
      <c r="B514" s="90" t="str">
        <f>Data!V511</f>
        <v>MISSING</v>
      </c>
      <c r="C514" s="90" t="str">
        <f>Data!AN511</f>
        <v>MISSING</v>
      </c>
      <c r="D514" s="107" t="str">
        <f t="shared" si="61"/>
        <v>no</v>
      </c>
      <c r="E514" s="90" t="str">
        <f t="shared" si="62"/>
        <v xml:space="preserve"> </v>
      </c>
      <c r="F514" s="90" t="str">
        <f t="shared" si="57"/>
        <v xml:space="preserve"> </v>
      </c>
      <c r="G514" s="90" t="str">
        <f t="shared" si="64"/>
        <v xml:space="preserve"> </v>
      </c>
      <c r="H514" s="90" t="str">
        <f t="shared" si="58"/>
        <v xml:space="preserve"> </v>
      </c>
      <c r="I514" s="90" t="str">
        <f t="shared" si="59"/>
        <v xml:space="preserve"> </v>
      </c>
      <c r="J514" s="90" t="str">
        <f t="shared" si="60"/>
        <v xml:space="preserve"> </v>
      </c>
      <c r="K514" s="90" t="str">
        <f t="shared" si="63"/>
        <v/>
      </c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90"/>
      <c r="X514" s="90"/>
    </row>
    <row r="515" spans="1:24" x14ac:dyDescent="0.25">
      <c r="A515" s="90"/>
      <c r="B515" s="90" t="str">
        <f>Data!V512</f>
        <v>MISSING</v>
      </c>
      <c r="C515" s="90" t="str">
        <f>Data!AN512</f>
        <v>MISSING</v>
      </c>
      <c r="D515" s="107" t="str">
        <f t="shared" si="61"/>
        <v>no</v>
      </c>
      <c r="E515" s="90" t="str">
        <f t="shared" si="62"/>
        <v xml:space="preserve"> </v>
      </c>
      <c r="F515" s="90" t="str">
        <f t="shared" si="57"/>
        <v xml:space="preserve"> </v>
      </c>
      <c r="G515" s="90" t="str">
        <f t="shared" si="64"/>
        <v xml:space="preserve"> </v>
      </c>
      <c r="H515" s="90" t="str">
        <f t="shared" si="58"/>
        <v xml:space="preserve"> </v>
      </c>
      <c r="I515" s="90" t="str">
        <f t="shared" si="59"/>
        <v xml:space="preserve"> </v>
      </c>
      <c r="J515" s="90" t="str">
        <f t="shared" si="60"/>
        <v xml:space="preserve"> </v>
      </c>
      <c r="K515" s="90" t="str">
        <f t="shared" si="63"/>
        <v/>
      </c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90"/>
      <c r="X515" s="90"/>
    </row>
    <row r="516" spans="1:24" x14ac:dyDescent="0.25">
      <c r="A516" s="90"/>
      <c r="B516" s="90" t="str">
        <f>Data!V513</f>
        <v>MISSING</v>
      </c>
      <c r="C516" s="90" t="str">
        <f>Data!AN513</f>
        <v>MISSING</v>
      </c>
      <c r="D516" s="107" t="str">
        <f t="shared" si="61"/>
        <v>no</v>
      </c>
      <c r="E516" s="90" t="str">
        <f t="shared" si="62"/>
        <v xml:space="preserve"> </v>
      </c>
      <c r="F516" s="90" t="str">
        <f t="shared" si="57"/>
        <v xml:space="preserve"> </v>
      </c>
      <c r="G516" s="90" t="str">
        <f t="shared" si="64"/>
        <v xml:space="preserve"> </v>
      </c>
      <c r="H516" s="90" t="str">
        <f t="shared" si="58"/>
        <v xml:space="preserve"> </v>
      </c>
      <c r="I516" s="90" t="str">
        <f t="shared" si="59"/>
        <v xml:space="preserve"> </v>
      </c>
      <c r="J516" s="90" t="str">
        <f t="shared" si="60"/>
        <v xml:space="preserve"> </v>
      </c>
      <c r="K516" s="90" t="str">
        <f t="shared" si="63"/>
        <v/>
      </c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90"/>
      <c r="X516" s="90"/>
    </row>
    <row r="517" spans="1:24" x14ac:dyDescent="0.25">
      <c r="A517" s="90"/>
      <c r="B517" s="90" t="str">
        <f>Data!V514</f>
        <v>MISSING</v>
      </c>
      <c r="C517" s="90" t="str">
        <f>Data!AN514</f>
        <v>MISSING</v>
      </c>
      <c r="D517" s="107" t="str">
        <f t="shared" si="61"/>
        <v>no</v>
      </c>
      <c r="E517" s="90" t="str">
        <f t="shared" si="62"/>
        <v xml:space="preserve"> </v>
      </c>
      <c r="F517" s="90" t="str">
        <f t="shared" si="57"/>
        <v xml:space="preserve"> </v>
      </c>
      <c r="G517" s="90" t="str">
        <f t="shared" si="64"/>
        <v xml:space="preserve"> </v>
      </c>
      <c r="H517" s="90" t="str">
        <f t="shared" si="58"/>
        <v xml:space="preserve"> </v>
      </c>
      <c r="I517" s="90" t="str">
        <f t="shared" si="59"/>
        <v xml:space="preserve"> </v>
      </c>
      <c r="J517" s="90" t="str">
        <f t="shared" si="60"/>
        <v xml:space="preserve"> </v>
      </c>
      <c r="K517" s="90" t="str">
        <f t="shared" si="63"/>
        <v/>
      </c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90"/>
      <c r="X517" s="90"/>
    </row>
    <row r="518" spans="1:24" x14ac:dyDescent="0.25">
      <c r="A518" s="90"/>
      <c r="B518" s="90" t="str">
        <f>Data!V515</f>
        <v>MISSING</v>
      </c>
      <c r="C518" s="90" t="str">
        <f>Data!AN515</f>
        <v>MISSING</v>
      </c>
      <c r="D518" s="107" t="str">
        <f t="shared" si="61"/>
        <v>no</v>
      </c>
      <c r="E518" s="90" t="str">
        <f t="shared" si="62"/>
        <v xml:space="preserve"> </v>
      </c>
      <c r="F518" s="90" t="str">
        <f t="shared" ref="F518:F581" si="65">IF(D518="no"," ",SIGN(C518-B518))</f>
        <v xml:space="preserve"> </v>
      </c>
      <c r="G518" s="90" t="str">
        <f t="shared" si="64"/>
        <v xml:space="preserve"> </v>
      </c>
      <c r="H518" s="90" t="str">
        <f t="shared" ref="H518:H581" si="66">IF(D518="no"," ",F518*G518)</f>
        <v xml:space="preserve"> </v>
      </c>
      <c r="I518" s="90" t="str">
        <f t="shared" ref="I518:I581" si="67">IF(C518&gt;B518,G518," ")</f>
        <v xml:space="preserve"> </v>
      </c>
      <c r="J518" s="90" t="str">
        <f t="shared" ref="J518:J581" si="68">IF(C518&lt;B518,G518," ")</f>
        <v xml:space="preserve"> </v>
      </c>
      <c r="K518" s="90" t="str">
        <f t="shared" si="63"/>
        <v/>
      </c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90"/>
      <c r="X518" s="90"/>
    </row>
    <row r="519" spans="1:24" x14ac:dyDescent="0.25">
      <c r="A519" s="90"/>
      <c r="B519" s="90" t="str">
        <f>Data!V516</f>
        <v>MISSING</v>
      </c>
      <c r="C519" s="90" t="str">
        <f>Data!AN516</f>
        <v>MISSING</v>
      </c>
      <c r="D519" s="107" t="str">
        <f t="shared" ref="D519:D582" si="69">IF(OR(B519="MISSING",C519="MISSING",B519=" ",C519=" "),"no","yes")</f>
        <v>no</v>
      </c>
      <c r="E519" s="90" t="str">
        <f t="shared" ref="E519:E582" si="70">IF(D519="no"," ",ROUND(ABS(B519-C519),1))</f>
        <v xml:space="preserve"> </v>
      </c>
      <c r="F519" s="90" t="str">
        <f t="shared" si="65"/>
        <v xml:space="preserve"> </v>
      </c>
      <c r="G519" s="90" t="str">
        <f t="shared" si="64"/>
        <v xml:space="preserve"> </v>
      </c>
      <c r="H519" s="90" t="str">
        <f t="shared" si="66"/>
        <v xml:space="preserve"> </v>
      </c>
      <c r="I519" s="90" t="str">
        <f t="shared" si="67"/>
        <v xml:space="preserve"> </v>
      </c>
      <c r="J519" s="90" t="str">
        <f t="shared" si="68"/>
        <v xml:space="preserve"> </v>
      </c>
      <c r="K519" s="90" t="str">
        <f t="shared" ref="K519:K582" si="71">IF(D519="no","",E519*F519)</f>
        <v/>
      </c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90"/>
      <c r="X519" s="90"/>
    </row>
    <row r="520" spans="1:24" x14ac:dyDescent="0.25">
      <c r="A520" s="90"/>
      <c r="B520" s="90" t="str">
        <f>Data!V517</f>
        <v>MISSING</v>
      </c>
      <c r="C520" s="90" t="str">
        <f>Data!AN517</f>
        <v>MISSING</v>
      </c>
      <c r="D520" s="107" t="str">
        <f t="shared" si="69"/>
        <v>no</v>
      </c>
      <c r="E520" s="90" t="str">
        <f t="shared" si="70"/>
        <v xml:space="preserve"> </v>
      </c>
      <c r="F520" s="90" t="str">
        <f t="shared" si="65"/>
        <v xml:space="preserve"> </v>
      </c>
      <c r="G520" s="90" t="str">
        <f t="shared" si="64"/>
        <v xml:space="preserve"> </v>
      </c>
      <c r="H520" s="90" t="str">
        <f t="shared" si="66"/>
        <v xml:space="preserve"> </v>
      </c>
      <c r="I520" s="90" t="str">
        <f t="shared" si="67"/>
        <v xml:space="preserve"> </v>
      </c>
      <c r="J520" s="90" t="str">
        <f t="shared" si="68"/>
        <v xml:space="preserve"> </v>
      </c>
      <c r="K520" s="90" t="str">
        <f t="shared" si="71"/>
        <v/>
      </c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90"/>
      <c r="X520" s="90"/>
    </row>
    <row r="521" spans="1:24" x14ac:dyDescent="0.25">
      <c r="A521" s="90"/>
      <c r="B521" s="90" t="str">
        <f>Data!V518</f>
        <v>MISSING</v>
      </c>
      <c r="C521" s="90" t="str">
        <f>Data!AN518</f>
        <v>MISSING</v>
      </c>
      <c r="D521" s="107" t="str">
        <f t="shared" si="69"/>
        <v>no</v>
      </c>
      <c r="E521" s="90" t="str">
        <f t="shared" si="70"/>
        <v xml:space="preserve"> </v>
      </c>
      <c r="F521" s="90" t="str">
        <f t="shared" si="65"/>
        <v xml:space="preserve"> </v>
      </c>
      <c r="G521" s="90" t="str">
        <f t="shared" si="64"/>
        <v xml:space="preserve"> </v>
      </c>
      <c r="H521" s="90" t="str">
        <f t="shared" si="66"/>
        <v xml:space="preserve"> </v>
      </c>
      <c r="I521" s="90" t="str">
        <f t="shared" si="67"/>
        <v xml:space="preserve"> </v>
      </c>
      <c r="J521" s="90" t="str">
        <f t="shared" si="68"/>
        <v xml:space="preserve"> </v>
      </c>
      <c r="K521" s="90" t="str">
        <f t="shared" si="71"/>
        <v/>
      </c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90"/>
      <c r="X521" s="90"/>
    </row>
    <row r="522" spans="1:24" x14ac:dyDescent="0.25">
      <c r="A522" s="90"/>
      <c r="B522" s="90" t="str">
        <f>Data!V519</f>
        <v>MISSING</v>
      </c>
      <c r="C522" s="90" t="str">
        <f>Data!AN519</f>
        <v>MISSING</v>
      </c>
      <c r="D522" s="107" t="str">
        <f t="shared" si="69"/>
        <v>no</v>
      </c>
      <c r="E522" s="90" t="str">
        <f t="shared" si="70"/>
        <v xml:space="preserve"> </v>
      </c>
      <c r="F522" s="90" t="str">
        <f t="shared" si="65"/>
        <v xml:space="preserve"> </v>
      </c>
      <c r="G522" s="90" t="str">
        <f t="shared" si="64"/>
        <v xml:space="preserve"> </v>
      </c>
      <c r="H522" s="90" t="str">
        <f t="shared" si="66"/>
        <v xml:space="preserve"> </v>
      </c>
      <c r="I522" s="90" t="str">
        <f t="shared" si="67"/>
        <v xml:space="preserve"> </v>
      </c>
      <c r="J522" s="90" t="str">
        <f t="shared" si="68"/>
        <v xml:space="preserve"> </v>
      </c>
      <c r="K522" s="90" t="str">
        <f t="shared" si="71"/>
        <v/>
      </c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90"/>
      <c r="X522" s="90"/>
    </row>
    <row r="523" spans="1:24" x14ac:dyDescent="0.25">
      <c r="A523" s="90"/>
      <c r="B523" s="90" t="str">
        <f>Data!V520</f>
        <v>MISSING</v>
      </c>
      <c r="C523" s="90" t="str">
        <f>Data!AN520</f>
        <v>MISSING</v>
      </c>
      <c r="D523" s="107" t="str">
        <f t="shared" si="69"/>
        <v>no</v>
      </c>
      <c r="E523" s="90" t="str">
        <f t="shared" si="70"/>
        <v xml:space="preserve"> </v>
      </c>
      <c r="F523" s="90" t="str">
        <f t="shared" si="65"/>
        <v xml:space="preserve"> </v>
      </c>
      <c r="G523" s="90" t="str">
        <f t="shared" si="64"/>
        <v xml:space="preserve"> </v>
      </c>
      <c r="H523" s="90" t="str">
        <f t="shared" si="66"/>
        <v xml:space="preserve"> </v>
      </c>
      <c r="I523" s="90" t="str">
        <f t="shared" si="67"/>
        <v xml:space="preserve"> </v>
      </c>
      <c r="J523" s="90" t="str">
        <f t="shared" si="68"/>
        <v xml:space="preserve"> </v>
      </c>
      <c r="K523" s="90" t="str">
        <f t="shared" si="71"/>
        <v/>
      </c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90"/>
      <c r="X523" s="90"/>
    </row>
    <row r="524" spans="1:24" x14ac:dyDescent="0.25">
      <c r="A524" s="90"/>
      <c r="B524" s="90" t="str">
        <f>Data!V521</f>
        <v>MISSING</v>
      </c>
      <c r="C524" s="90" t="str">
        <f>Data!AN521</f>
        <v>MISSING</v>
      </c>
      <c r="D524" s="107" t="str">
        <f t="shared" si="69"/>
        <v>no</v>
      </c>
      <c r="E524" s="90" t="str">
        <f t="shared" si="70"/>
        <v xml:space="preserve"> </v>
      </c>
      <c r="F524" s="90" t="str">
        <f t="shared" si="65"/>
        <v xml:space="preserve"> </v>
      </c>
      <c r="G524" s="90" t="str">
        <f t="shared" si="64"/>
        <v xml:space="preserve"> </v>
      </c>
      <c r="H524" s="90" t="str">
        <f t="shared" si="66"/>
        <v xml:space="preserve"> </v>
      </c>
      <c r="I524" s="90" t="str">
        <f t="shared" si="67"/>
        <v xml:space="preserve"> </v>
      </c>
      <c r="J524" s="90" t="str">
        <f t="shared" si="68"/>
        <v xml:space="preserve"> </v>
      </c>
      <c r="K524" s="90" t="str">
        <f t="shared" si="71"/>
        <v/>
      </c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90"/>
      <c r="X524" s="90"/>
    </row>
    <row r="525" spans="1:24" x14ac:dyDescent="0.25">
      <c r="A525" s="90"/>
      <c r="B525" s="90" t="str">
        <f>Data!V522</f>
        <v>MISSING</v>
      </c>
      <c r="C525" s="90" t="str">
        <f>Data!AN522</f>
        <v>MISSING</v>
      </c>
      <c r="D525" s="107" t="str">
        <f t="shared" si="69"/>
        <v>no</v>
      </c>
      <c r="E525" s="90" t="str">
        <f t="shared" si="70"/>
        <v xml:space="preserve"> </v>
      </c>
      <c r="F525" s="90" t="str">
        <f t="shared" si="65"/>
        <v xml:space="preserve"> </v>
      </c>
      <c r="G525" s="90" t="str">
        <f t="shared" si="64"/>
        <v xml:space="preserve"> </v>
      </c>
      <c r="H525" s="90" t="str">
        <f t="shared" si="66"/>
        <v xml:space="preserve"> </v>
      </c>
      <c r="I525" s="90" t="str">
        <f t="shared" si="67"/>
        <v xml:space="preserve"> </v>
      </c>
      <c r="J525" s="90" t="str">
        <f t="shared" si="68"/>
        <v xml:space="preserve"> </v>
      </c>
      <c r="K525" s="90" t="str">
        <f t="shared" si="71"/>
        <v/>
      </c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90"/>
      <c r="X525" s="90"/>
    </row>
    <row r="526" spans="1:24" x14ac:dyDescent="0.25">
      <c r="A526" s="90"/>
      <c r="B526" s="90" t="str">
        <f>Data!V523</f>
        <v>MISSING</v>
      </c>
      <c r="C526" s="90" t="str">
        <f>Data!AN523</f>
        <v>MISSING</v>
      </c>
      <c r="D526" s="107" t="str">
        <f t="shared" si="69"/>
        <v>no</v>
      </c>
      <c r="E526" s="90" t="str">
        <f t="shared" si="70"/>
        <v xml:space="preserve"> </v>
      </c>
      <c r="F526" s="90" t="str">
        <f t="shared" si="65"/>
        <v xml:space="preserve"> </v>
      </c>
      <c r="G526" s="90" t="str">
        <f t="shared" si="64"/>
        <v xml:space="preserve"> </v>
      </c>
      <c r="H526" s="90" t="str">
        <f t="shared" si="66"/>
        <v xml:space="preserve"> </v>
      </c>
      <c r="I526" s="90" t="str">
        <f t="shared" si="67"/>
        <v xml:space="preserve"> </v>
      </c>
      <c r="J526" s="90" t="str">
        <f t="shared" si="68"/>
        <v xml:space="preserve"> </v>
      </c>
      <c r="K526" s="90" t="str">
        <f t="shared" si="71"/>
        <v/>
      </c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90"/>
      <c r="X526" s="90"/>
    </row>
    <row r="527" spans="1:24" x14ac:dyDescent="0.25">
      <c r="A527" s="90"/>
      <c r="B527" s="90" t="str">
        <f>Data!V524</f>
        <v>MISSING</v>
      </c>
      <c r="C527" s="90" t="str">
        <f>Data!AN524</f>
        <v>MISSING</v>
      </c>
      <c r="D527" s="107" t="str">
        <f t="shared" si="69"/>
        <v>no</v>
      </c>
      <c r="E527" s="90" t="str">
        <f t="shared" si="70"/>
        <v xml:space="preserve"> </v>
      </c>
      <c r="F527" s="90" t="str">
        <f t="shared" si="65"/>
        <v xml:space="preserve"> </v>
      </c>
      <c r="G527" s="90" t="str">
        <f t="shared" si="64"/>
        <v xml:space="preserve"> </v>
      </c>
      <c r="H527" s="90" t="str">
        <f t="shared" si="66"/>
        <v xml:space="preserve"> </v>
      </c>
      <c r="I527" s="90" t="str">
        <f t="shared" si="67"/>
        <v xml:space="preserve"> </v>
      </c>
      <c r="J527" s="90" t="str">
        <f t="shared" si="68"/>
        <v xml:space="preserve"> </v>
      </c>
      <c r="K527" s="90" t="str">
        <f t="shared" si="71"/>
        <v/>
      </c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90"/>
      <c r="X527" s="90"/>
    </row>
    <row r="528" spans="1:24" x14ac:dyDescent="0.25">
      <c r="A528" s="90"/>
      <c r="B528" s="90" t="str">
        <f>Data!V525</f>
        <v>MISSING</v>
      </c>
      <c r="C528" s="90" t="str">
        <f>Data!AN525</f>
        <v>MISSING</v>
      </c>
      <c r="D528" s="107" t="str">
        <f t="shared" si="69"/>
        <v>no</v>
      </c>
      <c r="E528" s="90" t="str">
        <f t="shared" si="70"/>
        <v xml:space="preserve"> </v>
      </c>
      <c r="F528" s="90" t="str">
        <f t="shared" si="65"/>
        <v xml:space="preserve"> </v>
      </c>
      <c r="G528" s="90" t="str">
        <f t="shared" si="64"/>
        <v xml:space="preserve"> </v>
      </c>
      <c r="H528" s="90" t="str">
        <f t="shared" si="66"/>
        <v xml:space="preserve"> </v>
      </c>
      <c r="I528" s="90" t="str">
        <f t="shared" si="67"/>
        <v xml:space="preserve"> </v>
      </c>
      <c r="J528" s="90" t="str">
        <f t="shared" si="68"/>
        <v xml:space="preserve"> </v>
      </c>
      <c r="K528" s="90" t="str">
        <f t="shared" si="71"/>
        <v/>
      </c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90"/>
      <c r="X528" s="90"/>
    </row>
    <row r="529" spans="1:24" x14ac:dyDescent="0.25">
      <c r="A529" s="90"/>
      <c r="B529" s="90" t="str">
        <f>Data!V526</f>
        <v>MISSING</v>
      </c>
      <c r="C529" s="90" t="str">
        <f>Data!AN526</f>
        <v>MISSING</v>
      </c>
      <c r="D529" s="107" t="str">
        <f t="shared" si="69"/>
        <v>no</v>
      </c>
      <c r="E529" s="90" t="str">
        <f t="shared" si="70"/>
        <v xml:space="preserve"> </v>
      </c>
      <c r="F529" s="90" t="str">
        <f t="shared" si="65"/>
        <v xml:space="preserve"> </v>
      </c>
      <c r="G529" s="90" t="str">
        <f t="shared" si="64"/>
        <v xml:space="preserve"> </v>
      </c>
      <c r="H529" s="90" t="str">
        <f t="shared" si="66"/>
        <v xml:space="preserve"> </v>
      </c>
      <c r="I529" s="90" t="str">
        <f t="shared" si="67"/>
        <v xml:space="preserve"> </v>
      </c>
      <c r="J529" s="90" t="str">
        <f t="shared" si="68"/>
        <v xml:space="preserve"> </v>
      </c>
      <c r="K529" s="90" t="str">
        <f t="shared" si="71"/>
        <v/>
      </c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90"/>
      <c r="X529" s="90"/>
    </row>
    <row r="530" spans="1:24" x14ac:dyDescent="0.25">
      <c r="A530" s="90"/>
      <c r="B530" s="90" t="str">
        <f>Data!V527</f>
        <v>MISSING</v>
      </c>
      <c r="C530" s="90" t="str">
        <f>Data!AN527</f>
        <v>MISSING</v>
      </c>
      <c r="D530" s="107" t="str">
        <f t="shared" si="69"/>
        <v>no</v>
      </c>
      <c r="E530" s="90" t="str">
        <f t="shared" si="70"/>
        <v xml:space="preserve"> </v>
      </c>
      <c r="F530" s="90" t="str">
        <f t="shared" si="65"/>
        <v xml:space="preserve"> </v>
      </c>
      <c r="G530" s="90" t="str">
        <f t="shared" si="64"/>
        <v xml:space="preserve"> </v>
      </c>
      <c r="H530" s="90" t="str">
        <f t="shared" si="66"/>
        <v xml:space="preserve"> </v>
      </c>
      <c r="I530" s="90" t="str">
        <f t="shared" si="67"/>
        <v xml:space="preserve"> </v>
      </c>
      <c r="J530" s="90" t="str">
        <f t="shared" si="68"/>
        <v xml:space="preserve"> </v>
      </c>
      <c r="K530" s="90" t="str">
        <f t="shared" si="71"/>
        <v/>
      </c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90"/>
      <c r="X530" s="90"/>
    </row>
    <row r="531" spans="1:24" x14ac:dyDescent="0.25">
      <c r="A531" s="90"/>
      <c r="B531" s="90" t="str">
        <f>Data!V528</f>
        <v>MISSING</v>
      </c>
      <c r="C531" s="90" t="str">
        <f>Data!AN528</f>
        <v>MISSING</v>
      </c>
      <c r="D531" s="107" t="str">
        <f t="shared" si="69"/>
        <v>no</v>
      </c>
      <c r="E531" s="90" t="str">
        <f t="shared" si="70"/>
        <v xml:space="preserve"> </v>
      </c>
      <c r="F531" s="90" t="str">
        <f t="shared" si="65"/>
        <v xml:space="preserve"> </v>
      </c>
      <c r="G531" s="90" t="str">
        <f t="shared" si="64"/>
        <v xml:space="preserve"> </v>
      </c>
      <c r="H531" s="90" t="str">
        <f t="shared" si="66"/>
        <v xml:space="preserve"> </v>
      </c>
      <c r="I531" s="90" t="str">
        <f t="shared" si="67"/>
        <v xml:space="preserve"> </v>
      </c>
      <c r="J531" s="90" t="str">
        <f t="shared" si="68"/>
        <v xml:space="preserve"> </v>
      </c>
      <c r="K531" s="90" t="str">
        <f t="shared" si="71"/>
        <v/>
      </c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90"/>
      <c r="X531" s="90"/>
    </row>
    <row r="532" spans="1:24" x14ac:dyDescent="0.25">
      <c r="A532" s="90"/>
      <c r="B532" s="90" t="str">
        <f>Data!V529</f>
        <v>MISSING</v>
      </c>
      <c r="C532" s="90" t="str">
        <f>Data!AN529</f>
        <v>MISSING</v>
      </c>
      <c r="D532" s="107" t="str">
        <f t="shared" si="69"/>
        <v>no</v>
      </c>
      <c r="E532" s="90" t="str">
        <f t="shared" si="70"/>
        <v xml:space="preserve"> </v>
      </c>
      <c r="F532" s="90" t="str">
        <f t="shared" si="65"/>
        <v xml:space="preserve"> </v>
      </c>
      <c r="G532" s="90" t="str">
        <f t="shared" si="64"/>
        <v xml:space="preserve"> </v>
      </c>
      <c r="H532" s="90" t="str">
        <f t="shared" si="66"/>
        <v xml:space="preserve"> </v>
      </c>
      <c r="I532" s="90" t="str">
        <f t="shared" si="67"/>
        <v xml:space="preserve"> </v>
      </c>
      <c r="J532" s="90" t="str">
        <f t="shared" si="68"/>
        <v xml:space="preserve"> </v>
      </c>
      <c r="K532" s="90" t="str">
        <f t="shared" si="71"/>
        <v/>
      </c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90"/>
      <c r="X532" s="90"/>
    </row>
    <row r="533" spans="1:24" x14ac:dyDescent="0.25">
      <c r="A533" s="90"/>
      <c r="B533" s="90" t="str">
        <f>Data!V530</f>
        <v>MISSING</v>
      </c>
      <c r="C533" s="90" t="str">
        <f>Data!AN530</f>
        <v>MISSING</v>
      </c>
      <c r="D533" s="107" t="str">
        <f t="shared" si="69"/>
        <v>no</v>
      </c>
      <c r="E533" s="90" t="str">
        <f t="shared" si="70"/>
        <v xml:space="preserve"> </v>
      </c>
      <c r="F533" s="90" t="str">
        <f t="shared" si="65"/>
        <v xml:space="preserve"> </v>
      </c>
      <c r="G533" s="90" t="str">
        <f t="shared" si="64"/>
        <v xml:space="preserve"> </v>
      </c>
      <c r="H533" s="90" t="str">
        <f t="shared" si="66"/>
        <v xml:space="preserve"> </v>
      </c>
      <c r="I533" s="90" t="str">
        <f t="shared" si="67"/>
        <v xml:space="preserve"> </v>
      </c>
      <c r="J533" s="90" t="str">
        <f t="shared" si="68"/>
        <v xml:space="preserve"> </v>
      </c>
      <c r="K533" s="90" t="str">
        <f t="shared" si="71"/>
        <v/>
      </c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90"/>
      <c r="X533" s="90"/>
    </row>
    <row r="534" spans="1:24" x14ac:dyDescent="0.25">
      <c r="A534" s="90"/>
      <c r="B534" s="90" t="str">
        <f>Data!V531</f>
        <v>MISSING</v>
      </c>
      <c r="C534" s="90" t="str">
        <f>Data!AN531</f>
        <v>MISSING</v>
      </c>
      <c r="D534" s="107" t="str">
        <f t="shared" si="69"/>
        <v>no</v>
      </c>
      <c r="E534" s="90" t="str">
        <f t="shared" si="70"/>
        <v xml:space="preserve"> </v>
      </c>
      <c r="F534" s="90" t="str">
        <f t="shared" si="65"/>
        <v xml:space="preserve"> </v>
      </c>
      <c r="G534" s="90" t="str">
        <f t="shared" si="64"/>
        <v xml:space="preserve"> </v>
      </c>
      <c r="H534" s="90" t="str">
        <f t="shared" si="66"/>
        <v xml:space="preserve"> </v>
      </c>
      <c r="I534" s="90" t="str">
        <f t="shared" si="67"/>
        <v xml:space="preserve"> </v>
      </c>
      <c r="J534" s="90" t="str">
        <f t="shared" si="68"/>
        <v xml:space="preserve"> </v>
      </c>
      <c r="K534" s="90" t="str">
        <f t="shared" si="71"/>
        <v/>
      </c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90"/>
      <c r="X534" s="90"/>
    </row>
    <row r="535" spans="1:24" x14ac:dyDescent="0.25">
      <c r="A535" s="90"/>
      <c r="B535" s="90" t="str">
        <f>Data!V532</f>
        <v>MISSING</v>
      </c>
      <c r="C535" s="90" t="str">
        <f>Data!AN532</f>
        <v>MISSING</v>
      </c>
      <c r="D535" s="107" t="str">
        <f t="shared" si="69"/>
        <v>no</v>
      </c>
      <c r="E535" s="90" t="str">
        <f t="shared" si="70"/>
        <v xml:space="preserve"> </v>
      </c>
      <c r="F535" s="90" t="str">
        <f t="shared" si="65"/>
        <v xml:space="preserve"> </v>
      </c>
      <c r="G535" s="90" t="str">
        <f t="shared" si="64"/>
        <v xml:space="preserve"> </v>
      </c>
      <c r="H535" s="90" t="str">
        <f t="shared" si="66"/>
        <v xml:space="preserve"> </v>
      </c>
      <c r="I535" s="90" t="str">
        <f t="shared" si="67"/>
        <v xml:space="preserve"> </v>
      </c>
      <c r="J535" s="90" t="str">
        <f t="shared" si="68"/>
        <v xml:space="preserve"> </v>
      </c>
      <c r="K535" s="90" t="str">
        <f t="shared" si="71"/>
        <v/>
      </c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90"/>
      <c r="X535" s="90"/>
    </row>
    <row r="536" spans="1:24" x14ac:dyDescent="0.25">
      <c r="A536" s="90"/>
      <c r="B536" s="90" t="str">
        <f>Data!V533</f>
        <v>MISSING</v>
      </c>
      <c r="C536" s="90" t="str">
        <f>Data!AN533</f>
        <v>MISSING</v>
      </c>
      <c r="D536" s="107" t="str">
        <f t="shared" si="69"/>
        <v>no</v>
      </c>
      <c r="E536" s="90" t="str">
        <f t="shared" si="70"/>
        <v xml:space="preserve"> </v>
      </c>
      <c r="F536" s="90" t="str">
        <f t="shared" si="65"/>
        <v xml:space="preserve"> </v>
      </c>
      <c r="G536" s="90" t="str">
        <f t="shared" si="64"/>
        <v xml:space="preserve"> </v>
      </c>
      <c r="H536" s="90" t="str">
        <f t="shared" si="66"/>
        <v xml:space="preserve"> </v>
      </c>
      <c r="I536" s="90" t="str">
        <f t="shared" si="67"/>
        <v xml:space="preserve"> </v>
      </c>
      <c r="J536" s="90" t="str">
        <f t="shared" si="68"/>
        <v xml:space="preserve"> </v>
      </c>
      <c r="K536" s="90" t="str">
        <f t="shared" si="71"/>
        <v/>
      </c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90"/>
      <c r="X536" s="90"/>
    </row>
    <row r="537" spans="1:24" x14ac:dyDescent="0.25">
      <c r="A537" s="90"/>
      <c r="B537" s="90" t="str">
        <f>Data!V534</f>
        <v>MISSING</v>
      </c>
      <c r="C537" s="90" t="str">
        <f>Data!AN534</f>
        <v>MISSING</v>
      </c>
      <c r="D537" s="107" t="str">
        <f t="shared" si="69"/>
        <v>no</v>
      </c>
      <c r="E537" s="90" t="str">
        <f t="shared" si="70"/>
        <v xml:space="preserve"> </v>
      </c>
      <c r="F537" s="90" t="str">
        <f t="shared" si="65"/>
        <v xml:space="preserve"> </v>
      </c>
      <c r="G537" s="90" t="str">
        <f t="shared" si="64"/>
        <v xml:space="preserve"> </v>
      </c>
      <c r="H537" s="90" t="str">
        <f t="shared" si="66"/>
        <v xml:space="preserve"> </v>
      </c>
      <c r="I537" s="90" t="str">
        <f t="shared" si="67"/>
        <v xml:space="preserve"> </v>
      </c>
      <c r="J537" s="90" t="str">
        <f t="shared" si="68"/>
        <v xml:space="preserve"> </v>
      </c>
      <c r="K537" s="90" t="str">
        <f t="shared" si="71"/>
        <v/>
      </c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90"/>
      <c r="X537" s="90"/>
    </row>
    <row r="538" spans="1:24" x14ac:dyDescent="0.25">
      <c r="A538" s="90"/>
      <c r="B538" s="90" t="str">
        <f>Data!V535</f>
        <v>MISSING</v>
      </c>
      <c r="C538" s="90" t="str">
        <f>Data!AN535</f>
        <v>MISSING</v>
      </c>
      <c r="D538" s="107" t="str">
        <f t="shared" si="69"/>
        <v>no</v>
      </c>
      <c r="E538" s="90" t="str">
        <f t="shared" si="70"/>
        <v xml:space="preserve"> </v>
      </c>
      <c r="F538" s="90" t="str">
        <f t="shared" si="65"/>
        <v xml:space="preserve"> </v>
      </c>
      <c r="G538" s="90" t="str">
        <f t="shared" si="64"/>
        <v xml:space="preserve"> </v>
      </c>
      <c r="H538" s="90" t="str">
        <f t="shared" si="66"/>
        <v xml:space="preserve"> </v>
      </c>
      <c r="I538" s="90" t="str">
        <f t="shared" si="67"/>
        <v xml:space="preserve"> </v>
      </c>
      <c r="J538" s="90" t="str">
        <f t="shared" si="68"/>
        <v xml:space="preserve"> </v>
      </c>
      <c r="K538" s="90" t="str">
        <f t="shared" si="71"/>
        <v/>
      </c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90"/>
      <c r="X538" s="90"/>
    </row>
    <row r="539" spans="1:24" x14ac:dyDescent="0.25">
      <c r="A539" s="90"/>
      <c r="B539" s="90" t="str">
        <f>Data!V536</f>
        <v>MISSING</v>
      </c>
      <c r="C539" s="90" t="str">
        <f>Data!AN536</f>
        <v>MISSING</v>
      </c>
      <c r="D539" s="107" t="str">
        <f t="shared" si="69"/>
        <v>no</v>
      </c>
      <c r="E539" s="90" t="str">
        <f t="shared" si="70"/>
        <v xml:space="preserve"> </v>
      </c>
      <c r="F539" s="90" t="str">
        <f t="shared" si="65"/>
        <v xml:space="preserve"> </v>
      </c>
      <c r="G539" s="90" t="str">
        <f t="shared" si="64"/>
        <v xml:space="preserve"> </v>
      </c>
      <c r="H539" s="90" t="str">
        <f t="shared" si="66"/>
        <v xml:space="preserve"> </v>
      </c>
      <c r="I539" s="90" t="str">
        <f t="shared" si="67"/>
        <v xml:space="preserve"> </v>
      </c>
      <c r="J539" s="90" t="str">
        <f t="shared" si="68"/>
        <v xml:space="preserve"> </v>
      </c>
      <c r="K539" s="90" t="str">
        <f t="shared" si="71"/>
        <v/>
      </c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90"/>
      <c r="X539" s="90"/>
    </row>
    <row r="540" spans="1:24" x14ac:dyDescent="0.25">
      <c r="A540" s="90"/>
      <c r="B540" s="90" t="str">
        <f>Data!V537</f>
        <v>MISSING</v>
      </c>
      <c r="C540" s="90" t="str">
        <f>Data!AN537</f>
        <v>MISSING</v>
      </c>
      <c r="D540" s="107" t="str">
        <f t="shared" si="69"/>
        <v>no</v>
      </c>
      <c r="E540" s="90" t="str">
        <f t="shared" si="70"/>
        <v xml:space="preserve"> </v>
      </c>
      <c r="F540" s="90" t="str">
        <f t="shared" si="65"/>
        <v xml:space="preserve"> </v>
      </c>
      <c r="G540" s="90" t="str">
        <f t="shared" si="64"/>
        <v xml:space="preserve"> </v>
      </c>
      <c r="H540" s="90" t="str">
        <f t="shared" si="66"/>
        <v xml:space="preserve"> </v>
      </c>
      <c r="I540" s="90" t="str">
        <f t="shared" si="67"/>
        <v xml:space="preserve"> </v>
      </c>
      <c r="J540" s="90" t="str">
        <f t="shared" si="68"/>
        <v xml:space="preserve"> </v>
      </c>
      <c r="K540" s="90" t="str">
        <f t="shared" si="71"/>
        <v/>
      </c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90"/>
      <c r="X540" s="90"/>
    </row>
    <row r="541" spans="1:24" x14ac:dyDescent="0.25">
      <c r="A541" s="90"/>
      <c r="B541" s="90" t="str">
        <f>Data!V538</f>
        <v>MISSING</v>
      </c>
      <c r="C541" s="90" t="str">
        <f>Data!AN538</f>
        <v>MISSING</v>
      </c>
      <c r="D541" s="107" t="str">
        <f t="shared" si="69"/>
        <v>no</v>
      </c>
      <c r="E541" s="90" t="str">
        <f t="shared" si="70"/>
        <v xml:space="preserve"> </v>
      </c>
      <c r="F541" s="90" t="str">
        <f t="shared" si="65"/>
        <v xml:space="preserve"> </v>
      </c>
      <c r="G541" s="90" t="str">
        <f t="shared" si="64"/>
        <v xml:space="preserve"> </v>
      </c>
      <c r="H541" s="90" t="str">
        <f t="shared" si="66"/>
        <v xml:space="preserve"> </v>
      </c>
      <c r="I541" s="90" t="str">
        <f t="shared" si="67"/>
        <v xml:space="preserve"> </v>
      </c>
      <c r="J541" s="90" t="str">
        <f t="shared" si="68"/>
        <v xml:space="preserve"> </v>
      </c>
      <c r="K541" s="90" t="str">
        <f t="shared" si="71"/>
        <v/>
      </c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90"/>
      <c r="X541" s="90"/>
    </row>
    <row r="542" spans="1:24" x14ac:dyDescent="0.25">
      <c r="A542" s="90"/>
      <c r="B542" s="90" t="str">
        <f>Data!V539</f>
        <v>MISSING</v>
      </c>
      <c r="C542" s="90" t="str">
        <f>Data!AN539</f>
        <v>MISSING</v>
      </c>
      <c r="D542" s="107" t="str">
        <f t="shared" si="69"/>
        <v>no</v>
      </c>
      <c r="E542" s="90" t="str">
        <f t="shared" si="70"/>
        <v xml:space="preserve"> </v>
      </c>
      <c r="F542" s="90" t="str">
        <f t="shared" si="65"/>
        <v xml:space="preserve"> </v>
      </c>
      <c r="G542" s="90" t="str">
        <f t="shared" si="64"/>
        <v xml:space="preserve"> </v>
      </c>
      <c r="H542" s="90" t="str">
        <f t="shared" si="66"/>
        <v xml:space="preserve"> </v>
      </c>
      <c r="I542" s="90" t="str">
        <f t="shared" si="67"/>
        <v xml:space="preserve"> </v>
      </c>
      <c r="J542" s="90" t="str">
        <f t="shared" si="68"/>
        <v xml:space="preserve"> </v>
      </c>
      <c r="K542" s="90" t="str">
        <f t="shared" si="71"/>
        <v/>
      </c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90"/>
      <c r="X542" s="90"/>
    </row>
    <row r="543" spans="1:24" x14ac:dyDescent="0.25">
      <c r="A543" s="90"/>
      <c r="B543" s="90" t="str">
        <f>Data!V540</f>
        <v>MISSING</v>
      </c>
      <c r="C543" s="90" t="str">
        <f>Data!AN540</f>
        <v>MISSING</v>
      </c>
      <c r="D543" s="107" t="str">
        <f t="shared" si="69"/>
        <v>no</v>
      </c>
      <c r="E543" s="90" t="str">
        <f t="shared" si="70"/>
        <v xml:space="preserve"> </v>
      </c>
      <c r="F543" s="90" t="str">
        <f t="shared" si="65"/>
        <v xml:space="preserve"> </v>
      </c>
      <c r="G543" s="90" t="str">
        <f t="shared" si="64"/>
        <v xml:space="preserve"> </v>
      </c>
      <c r="H543" s="90" t="str">
        <f t="shared" si="66"/>
        <v xml:space="preserve"> </v>
      </c>
      <c r="I543" s="90" t="str">
        <f t="shared" si="67"/>
        <v xml:space="preserve"> </v>
      </c>
      <c r="J543" s="90" t="str">
        <f t="shared" si="68"/>
        <v xml:space="preserve"> </v>
      </c>
      <c r="K543" s="90" t="str">
        <f t="shared" si="71"/>
        <v/>
      </c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90"/>
      <c r="X543" s="90"/>
    </row>
    <row r="544" spans="1:24" x14ac:dyDescent="0.25">
      <c r="A544" s="90"/>
      <c r="B544" s="90" t="str">
        <f>Data!V541</f>
        <v>MISSING</v>
      </c>
      <c r="C544" s="90" t="str">
        <f>Data!AN541</f>
        <v>MISSING</v>
      </c>
      <c r="D544" s="107" t="str">
        <f t="shared" si="69"/>
        <v>no</v>
      </c>
      <c r="E544" s="90" t="str">
        <f t="shared" si="70"/>
        <v xml:space="preserve"> </v>
      </c>
      <c r="F544" s="90" t="str">
        <f t="shared" si="65"/>
        <v xml:space="preserve"> </v>
      </c>
      <c r="G544" s="90" t="str">
        <f t="shared" si="64"/>
        <v xml:space="preserve"> </v>
      </c>
      <c r="H544" s="90" t="str">
        <f t="shared" si="66"/>
        <v xml:space="preserve"> </v>
      </c>
      <c r="I544" s="90" t="str">
        <f t="shared" si="67"/>
        <v xml:space="preserve"> </v>
      </c>
      <c r="J544" s="90" t="str">
        <f t="shared" si="68"/>
        <v xml:space="preserve"> </v>
      </c>
      <c r="K544" s="90" t="str">
        <f t="shared" si="71"/>
        <v/>
      </c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90"/>
      <c r="X544" s="90"/>
    </row>
    <row r="545" spans="1:24" x14ac:dyDescent="0.25">
      <c r="A545" s="90"/>
      <c r="B545" s="90" t="str">
        <f>Data!V542</f>
        <v>MISSING</v>
      </c>
      <c r="C545" s="90" t="str">
        <f>Data!AN542</f>
        <v>MISSING</v>
      </c>
      <c r="D545" s="107" t="str">
        <f t="shared" si="69"/>
        <v>no</v>
      </c>
      <c r="E545" s="90" t="str">
        <f t="shared" si="70"/>
        <v xml:space="preserve"> </v>
      </c>
      <c r="F545" s="90" t="str">
        <f t="shared" si="65"/>
        <v xml:space="preserve"> </v>
      </c>
      <c r="G545" s="90" t="str">
        <f t="shared" si="64"/>
        <v xml:space="preserve"> </v>
      </c>
      <c r="H545" s="90" t="str">
        <f t="shared" si="66"/>
        <v xml:space="preserve"> </v>
      </c>
      <c r="I545" s="90" t="str">
        <f t="shared" si="67"/>
        <v xml:space="preserve"> </v>
      </c>
      <c r="J545" s="90" t="str">
        <f t="shared" si="68"/>
        <v xml:space="preserve"> </v>
      </c>
      <c r="K545" s="90" t="str">
        <f t="shared" si="71"/>
        <v/>
      </c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90"/>
      <c r="X545" s="90"/>
    </row>
    <row r="546" spans="1:24" x14ac:dyDescent="0.25">
      <c r="A546" s="90"/>
      <c r="B546" s="90" t="str">
        <f>Data!V543</f>
        <v>MISSING</v>
      </c>
      <c r="C546" s="90" t="str">
        <f>Data!AN543</f>
        <v>MISSING</v>
      </c>
      <c r="D546" s="107" t="str">
        <f t="shared" si="69"/>
        <v>no</v>
      </c>
      <c r="E546" s="90" t="str">
        <f t="shared" si="70"/>
        <v xml:space="preserve"> </v>
      </c>
      <c r="F546" s="90" t="str">
        <f t="shared" si="65"/>
        <v xml:space="preserve"> </v>
      </c>
      <c r="G546" s="90" t="str">
        <f t="shared" si="64"/>
        <v xml:space="preserve"> </v>
      </c>
      <c r="H546" s="90" t="str">
        <f t="shared" si="66"/>
        <v xml:space="preserve"> </v>
      </c>
      <c r="I546" s="90" t="str">
        <f t="shared" si="67"/>
        <v xml:space="preserve"> </v>
      </c>
      <c r="J546" s="90" t="str">
        <f t="shared" si="68"/>
        <v xml:space="preserve"> </v>
      </c>
      <c r="K546" s="90" t="str">
        <f t="shared" si="71"/>
        <v/>
      </c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90"/>
      <c r="X546" s="90"/>
    </row>
    <row r="547" spans="1:24" x14ac:dyDescent="0.25">
      <c r="A547" s="90"/>
      <c r="B547" s="90" t="str">
        <f>Data!V544</f>
        <v>MISSING</v>
      </c>
      <c r="C547" s="90" t="str">
        <f>Data!AN544</f>
        <v>MISSING</v>
      </c>
      <c r="D547" s="107" t="str">
        <f t="shared" si="69"/>
        <v>no</v>
      </c>
      <c r="E547" s="90" t="str">
        <f t="shared" si="70"/>
        <v xml:space="preserve"> </v>
      </c>
      <c r="F547" s="90" t="str">
        <f t="shared" si="65"/>
        <v xml:space="preserve"> </v>
      </c>
      <c r="G547" s="90" t="str">
        <f t="shared" si="64"/>
        <v xml:space="preserve"> </v>
      </c>
      <c r="H547" s="90" t="str">
        <f t="shared" si="66"/>
        <v xml:space="preserve"> </v>
      </c>
      <c r="I547" s="90" t="str">
        <f t="shared" si="67"/>
        <v xml:space="preserve"> </v>
      </c>
      <c r="J547" s="90" t="str">
        <f t="shared" si="68"/>
        <v xml:space="preserve"> </v>
      </c>
      <c r="K547" s="90" t="str">
        <f t="shared" si="71"/>
        <v/>
      </c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90"/>
      <c r="X547" s="90"/>
    </row>
    <row r="548" spans="1:24" x14ac:dyDescent="0.25">
      <c r="A548" s="90"/>
      <c r="B548" s="90" t="str">
        <f>Data!V545</f>
        <v>MISSING</v>
      </c>
      <c r="C548" s="90" t="str">
        <f>Data!AN545</f>
        <v>MISSING</v>
      </c>
      <c r="D548" s="107" t="str">
        <f t="shared" si="69"/>
        <v>no</v>
      </c>
      <c r="E548" s="90" t="str">
        <f t="shared" si="70"/>
        <v xml:space="preserve"> </v>
      </c>
      <c r="F548" s="90" t="str">
        <f t="shared" si="65"/>
        <v xml:space="preserve"> </v>
      </c>
      <c r="G548" s="90" t="str">
        <f t="shared" si="64"/>
        <v xml:space="preserve"> </v>
      </c>
      <c r="H548" s="90" t="str">
        <f t="shared" si="66"/>
        <v xml:space="preserve"> </v>
      </c>
      <c r="I548" s="90" t="str">
        <f t="shared" si="67"/>
        <v xml:space="preserve"> </v>
      </c>
      <c r="J548" s="90" t="str">
        <f t="shared" si="68"/>
        <v xml:space="preserve"> </v>
      </c>
      <c r="K548" s="90" t="str">
        <f t="shared" si="71"/>
        <v/>
      </c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90"/>
      <c r="X548" s="90"/>
    </row>
    <row r="549" spans="1:24" x14ac:dyDescent="0.25">
      <c r="A549" s="90"/>
      <c r="B549" s="90" t="str">
        <f>Data!V546</f>
        <v>MISSING</v>
      </c>
      <c r="C549" s="90" t="str">
        <f>Data!AN546</f>
        <v>MISSING</v>
      </c>
      <c r="D549" s="107" t="str">
        <f t="shared" si="69"/>
        <v>no</v>
      </c>
      <c r="E549" s="90" t="str">
        <f t="shared" si="70"/>
        <v xml:space="preserve"> </v>
      </c>
      <c r="F549" s="90" t="str">
        <f t="shared" si="65"/>
        <v xml:space="preserve"> </v>
      </c>
      <c r="G549" s="90" t="str">
        <f t="shared" si="64"/>
        <v xml:space="preserve"> </v>
      </c>
      <c r="H549" s="90" t="str">
        <f t="shared" si="66"/>
        <v xml:space="preserve"> </v>
      </c>
      <c r="I549" s="90" t="str">
        <f t="shared" si="67"/>
        <v xml:space="preserve"> </v>
      </c>
      <c r="J549" s="90" t="str">
        <f t="shared" si="68"/>
        <v xml:space="preserve"> </v>
      </c>
      <c r="K549" s="90" t="str">
        <f t="shared" si="71"/>
        <v/>
      </c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90"/>
      <c r="X549" s="90"/>
    </row>
    <row r="550" spans="1:24" x14ac:dyDescent="0.25">
      <c r="A550" s="90"/>
      <c r="B550" s="90" t="str">
        <f>Data!V547</f>
        <v>MISSING</v>
      </c>
      <c r="C550" s="90" t="str">
        <f>Data!AN547</f>
        <v>MISSING</v>
      </c>
      <c r="D550" s="107" t="str">
        <f t="shared" si="69"/>
        <v>no</v>
      </c>
      <c r="E550" s="90" t="str">
        <f t="shared" si="70"/>
        <v xml:space="preserve"> </v>
      </c>
      <c r="F550" s="90" t="str">
        <f t="shared" si="65"/>
        <v xml:space="preserve"> </v>
      </c>
      <c r="G550" s="90" t="str">
        <f t="shared" si="64"/>
        <v xml:space="preserve"> </v>
      </c>
      <c r="H550" s="90" t="str">
        <f t="shared" si="66"/>
        <v xml:space="preserve"> </v>
      </c>
      <c r="I550" s="90" t="str">
        <f t="shared" si="67"/>
        <v xml:space="preserve"> </v>
      </c>
      <c r="J550" s="90" t="str">
        <f t="shared" si="68"/>
        <v xml:space="preserve"> </v>
      </c>
      <c r="K550" s="90" t="str">
        <f t="shared" si="71"/>
        <v/>
      </c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90"/>
      <c r="X550" s="90"/>
    </row>
    <row r="551" spans="1:24" x14ac:dyDescent="0.25">
      <c r="A551" s="90"/>
      <c r="B551" s="90" t="str">
        <f>Data!V548</f>
        <v>MISSING</v>
      </c>
      <c r="C551" s="90" t="str">
        <f>Data!AN548</f>
        <v>MISSING</v>
      </c>
      <c r="D551" s="107" t="str">
        <f t="shared" si="69"/>
        <v>no</v>
      </c>
      <c r="E551" s="90" t="str">
        <f t="shared" si="70"/>
        <v xml:space="preserve"> </v>
      </c>
      <c r="F551" s="90" t="str">
        <f t="shared" si="65"/>
        <v xml:space="preserve"> </v>
      </c>
      <c r="G551" s="90" t="str">
        <f t="shared" si="64"/>
        <v xml:space="preserve"> </v>
      </c>
      <c r="H551" s="90" t="str">
        <f t="shared" si="66"/>
        <v xml:space="preserve"> </v>
      </c>
      <c r="I551" s="90" t="str">
        <f t="shared" si="67"/>
        <v xml:space="preserve"> </v>
      </c>
      <c r="J551" s="90" t="str">
        <f t="shared" si="68"/>
        <v xml:space="preserve"> </v>
      </c>
      <c r="K551" s="90" t="str">
        <f t="shared" si="71"/>
        <v/>
      </c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90"/>
      <c r="X551" s="90"/>
    </row>
    <row r="552" spans="1:24" x14ac:dyDescent="0.25">
      <c r="A552" s="90"/>
      <c r="B552" s="90" t="str">
        <f>Data!V549</f>
        <v>MISSING</v>
      </c>
      <c r="C552" s="90" t="str">
        <f>Data!AN549</f>
        <v>MISSING</v>
      </c>
      <c r="D552" s="107" t="str">
        <f t="shared" si="69"/>
        <v>no</v>
      </c>
      <c r="E552" s="90" t="str">
        <f t="shared" si="70"/>
        <v xml:space="preserve"> </v>
      </c>
      <c r="F552" s="90" t="str">
        <f t="shared" si="65"/>
        <v xml:space="preserve"> </v>
      </c>
      <c r="G552" s="90" t="str">
        <f t="shared" si="64"/>
        <v xml:space="preserve"> </v>
      </c>
      <c r="H552" s="90" t="str">
        <f t="shared" si="66"/>
        <v xml:space="preserve"> </v>
      </c>
      <c r="I552" s="90" t="str">
        <f t="shared" si="67"/>
        <v xml:space="preserve"> </v>
      </c>
      <c r="J552" s="90" t="str">
        <f t="shared" si="68"/>
        <v xml:space="preserve"> </v>
      </c>
      <c r="K552" s="90" t="str">
        <f t="shared" si="71"/>
        <v/>
      </c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90"/>
      <c r="X552" s="90"/>
    </row>
    <row r="553" spans="1:24" x14ac:dyDescent="0.25">
      <c r="A553" s="90"/>
      <c r="B553" s="90" t="str">
        <f>Data!V550</f>
        <v>MISSING</v>
      </c>
      <c r="C553" s="90" t="str">
        <f>Data!AN550</f>
        <v>MISSING</v>
      </c>
      <c r="D553" s="107" t="str">
        <f t="shared" si="69"/>
        <v>no</v>
      </c>
      <c r="E553" s="90" t="str">
        <f t="shared" si="70"/>
        <v xml:space="preserve"> </v>
      </c>
      <c r="F553" s="90" t="str">
        <f t="shared" si="65"/>
        <v xml:space="preserve"> </v>
      </c>
      <c r="G553" s="90" t="str">
        <f t="shared" si="64"/>
        <v xml:space="preserve"> </v>
      </c>
      <c r="H553" s="90" t="str">
        <f t="shared" si="66"/>
        <v xml:space="preserve"> </v>
      </c>
      <c r="I553" s="90" t="str">
        <f t="shared" si="67"/>
        <v xml:space="preserve"> </v>
      </c>
      <c r="J553" s="90" t="str">
        <f t="shared" si="68"/>
        <v xml:space="preserve"> </v>
      </c>
      <c r="K553" s="90" t="str">
        <f t="shared" si="71"/>
        <v/>
      </c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90"/>
      <c r="X553" s="90"/>
    </row>
    <row r="554" spans="1:24" x14ac:dyDescent="0.25">
      <c r="A554" s="90"/>
      <c r="B554" s="90" t="str">
        <f>Data!V551</f>
        <v>MISSING</v>
      </c>
      <c r="C554" s="90" t="str">
        <f>Data!AN551</f>
        <v>MISSING</v>
      </c>
      <c r="D554" s="107" t="str">
        <f t="shared" si="69"/>
        <v>no</v>
      </c>
      <c r="E554" s="90" t="str">
        <f t="shared" si="70"/>
        <v xml:space="preserve"> </v>
      </c>
      <c r="F554" s="90" t="str">
        <f t="shared" si="65"/>
        <v xml:space="preserve"> </v>
      </c>
      <c r="G554" s="90" t="str">
        <f t="shared" si="64"/>
        <v xml:space="preserve"> </v>
      </c>
      <c r="H554" s="90" t="str">
        <f t="shared" si="66"/>
        <v xml:space="preserve"> </v>
      </c>
      <c r="I554" s="90" t="str">
        <f t="shared" si="67"/>
        <v xml:space="preserve"> </v>
      </c>
      <c r="J554" s="90" t="str">
        <f t="shared" si="68"/>
        <v xml:space="preserve"> </v>
      </c>
      <c r="K554" s="90" t="str">
        <f t="shared" si="71"/>
        <v/>
      </c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90"/>
      <c r="X554" s="90"/>
    </row>
    <row r="555" spans="1:24" x14ac:dyDescent="0.25">
      <c r="A555" s="90"/>
      <c r="B555" s="90" t="str">
        <f>Data!V552</f>
        <v>MISSING</v>
      </c>
      <c r="C555" s="90" t="str">
        <f>Data!AN552</f>
        <v>MISSING</v>
      </c>
      <c r="D555" s="107" t="str">
        <f t="shared" si="69"/>
        <v>no</v>
      </c>
      <c r="E555" s="90" t="str">
        <f t="shared" si="70"/>
        <v xml:space="preserve"> </v>
      </c>
      <c r="F555" s="90" t="str">
        <f t="shared" si="65"/>
        <v xml:space="preserve"> </v>
      </c>
      <c r="G555" s="90" t="str">
        <f t="shared" si="64"/>
        <v xml:space="preserve"> </v>
      </c>
      <c r="H555" s="90" t="str">
        <f t="shared" si="66"/>
        <v xml:space="preserve"> </v>
      </c>
      <c r="I555" s="90" t="str">
        <f t="shared" si="67"/>
        <v xml:space="preserve"> </v>
      </c>
      <c r="J555" s="90" t="str">
        <f t="shared" si="68"/>
        <v xml:space="preserve"> </v>
      </c>
      <c r="K555" s="90" t="str">
        <f t="shared" si="71"/>
        <v/>
      </c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90"/>
      <c r="X555" s="90"/>
    </row>
    <row r="556" spans="1:24" x14ac:dyDescent="0.25">
      <c r="A556" s="90"/>
      <c r="B556" s="90" t="str">
        <f>Data!V553</f>
        <v>MISSING</v>
      </c>
      <c r="C556" s="90" t="str">
        <f>Data!AN553</f>
        <v>MISSING</v>
      </c>
      <c r="D556" s="107" t="str">
        <f t="shared" si="69"/>
        <v>no</v>
      </c>
      <c r="E556" s="90" t="str">
        <f t="shared" si="70"/>
        <v xml:space="preserve"> </v>
      </c>
      <c r="F556" s="90" t="str">
        <f t="shared" si="65"/>
        <v xml:space="preserve"> </v>
      </c>
      <c r="G556" s="90" t="str">
        <f t="shared" si="64"/>
        <v xml:space="preserve"> </v>
      </c>
      <c r="H556" s="90" t="str">
        <f t="shared" si="66"/>
        <v xml:space="preserve"> </v>
      </c>
      <c r="I556" s="90" t="str">
        <f t="shared" si="67"/>
        <v xml:space="preserve"> </v>
      </c>
      <c r="J556" s="90" t="str">
        <f t="shared" si="68"/>
        <v xml:space="preserve"> </v>
      </c>
      <c r="K556" s="90" t="str">
        <f t="shared" si="71"/>
        <v/>
      </c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90"/>
      <c r="X556" s="90"/>
    </row>
    <row r="557" spans="1:24" x14ac:dyDescent="0.25">
      <c r="A557" s="90"/>
      <c r="B557" s="90" t="str">
        <f>Data!V554</f>
        <v>MISSING</v>
      </c>
      <c r="C557" s="90" t="str">
        <f>Data!AN554</f>
        <v>MISSING</v>
      </c>
      <c r="D557" s="107" t="str">
        <f t="shared" si="69"/>
        <v>no</v>
      </c>
      <c r="E557" s="90" t="str">
        <f t="shared" si="70"/>
        <v xml:space="preserve"> </v>
      </c>
      <c r="F557" s="90" t="str">
        <f t="shared" si="65"/>
        <v xml:space="preserve"> </v>
      </c>
      <c r="G557" s="90" t="str">
        <f t="shared" si="64"/>
        <v xml:space="preserve"> </v>
      </c>
      <c r="H557" s="90" t="str">
        <f t="shared" si="66"/>
        <v xml:space="preserve"> </v>
      </c>
      <c r="I557" s="90" t="str">
        <f t="shared" si="67"/>
        <v xml:space="preserve"> </v>
      </c>
      <c r="J557" s="90" t="str">
        <f t="shared" si="68"/>
        <v xml:space="preserve"> </v>
      </c>
      <c r="K557" s="90" t="str">
        <f t="shared" si="71"/>
        <v/>
      </c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90"/>
      <c r="X557" s="90"/>
    </row>
    <row r="558" spans="1:24" x14ac:dyDescent="0.25">
      <c r="A558" s="90"/>
      <c r="B558" s="90" t="str">
        <f>Data!V555</f>
        <v>MISSING</v>
      </c>
      <c r="C558" s="90" t="str">
        <f>Data!AN555</f>
        <v>MISSING</v>
      </c>
      <c r="D558" s="107" t="str">
        <f t="shared" si="69"/>
        <v>no</v>
      </c>
      <c r="E558" s="90" t="str">
        <f t="shared" si="70"/>
        <v xml:space="preserve"> </v>
      </c>
      <c r="F558" s="90" t="str">
        <f t="shared" si="65"/>
        <v xml:space="preserve"> </v>
      </c>
      <c r="G558" s="90" t="str">
        <f t="shared" si="64"/>
        <v xml:space="preserve"> </v>
      </c>
      <c r="H558" s="90" t="str">
        <f t="shared" si="66"/>
        <v xml:space="preserve"> </v>
      </c>
      <c r="I558" s="90" t="str">
        <f t="shared" si="67"/>
        <v xml:space="preserve"> </v>
      </c>
      <c r="J558" s="90" t="str">
        <f t="shared" si="68"/>
        <v xml:space="preserve"> </v>
      </c>
      <c r="K558" s="90" t="str">
        <f t="shared" si="71"/>
        <v/>
      </c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90"/>
      <c r="X558" s="90"/>
    </row>
    <row r="559" spans="1:24" x14ac:dyDescent="0.25">
      <c r="A559" s="90"/>
      <c r="B559" s="90" t="str">
        <f>Data!V556</f>
        <v>MISSING</v>
      </c>
      <c r="C559" s="90" t="str">
        <f>Data!AN556</f>
        <v>MISSING</v>
      </c>
      <c r="D559" s="107" t="str">
        <f t="shared" si="69"/>
        <v>no</v>
      </c>
      <c r="E559" s="90" t="str">
        <f t="shared" si="70"/>
        <v xml:space="preserve"> </v>
      </c>
      <c r="F559" s="90" t="str">
        <f t="shared" si="65"/>
        <v xml:space="preserve"> </v>
      </c>
      <c r="G559" s="90" t="str">
        <f t="shared" si="64"/>
        <v xml:space="preserve"> </v>
      </c>
      <c r="H559" s="90" t="str">
        <f t="shared" si="66"/>
        <v xml:space="preserve"> </v>
      </c>
      <c r="I559" s="90" t="str">
        <f t="shared" si="67"/>
        <v xml:space="preserve"> </v>
      </c>
      <c r="J559" s="90" t="str">
        <f t="shared" si="68"/>
        <v xml:space="preserve"> </v>
      </c>
      <c r="K559" s="90" t="str">
        <f t="shared" si="71"/>
        <v/>
      </c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90"/>
      <c r="X559" s="90"/>
    </row>
    <row r="560" spans="1:24" x14ac:dyDescent="0.25">
      <c r="A560" s="90"/>
      <c r="B560" s="90" t="str">
        <f>Data!V557</f>
        <v>MISSING</v>
      </c>
      <c r="C560" s="90" t="str">
        <f>Data!AN557</f>
        <v>MISSING</v>
      </c>
      <c r="D560" s="107" t="str">
        <f t="shared" si="69"/>
        <v>no</v>
      </c>
      <c r="E560" s="90" t="str">
        <f t="shared" si="70"/>
        <v xml:space="preserve"> </v>
      </c>
      <c r="F560" s="90" t="str">
        <f t="shared" si="65"/>
        <v xml:space="preserve"> </v>
      </c>
      <c r="G560" s="90" t="str">
        <f t="shared" ref="G560:G623" si="72">IF(D560="no"," ",_xlfn.RANK.AVG(E560,E:E,1))</f>
        <v xml:space="preserve"> </v>
      </c>
      <c r="H560" s="90" t="str">
        <f t="shared" si="66"/>
        <v xml:space="preserve"> </v>
      </c>
      <c r="I560" s="90" t="str">
        <f t="shared" si="67"/>
        <v xml:space="preserve"> </v>
      </c>
      <c r="J560" s="90" t="str">
        <f t="shared" si="68"/>
        <v xml:space="preserve"> </v>
      </c>
      <c r="K560" s="90" t="str">
        <f t="shared" si="71"/>
        <v/>
      </c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90"/>
      <c r="X560" s="90"/>
    </row>
    <row r="561" spans="1:24" x14ac:dyDescent="0.25">
      <c r="A561" s="90"/>
      <c r="B561" s="90" t="str">
        <f>Data!V558</f>
        <v>MISSING</v>
      </c>
      <c r="C561" s="90" t="str">
        <f>Data!AN558</f>
        <v>MISSING</v>
      </c>
      <c r="D561" s="107" t="str">
        <f t="shared" si="69"/>
        <v>no</v>
      </c>
      <c r="E561" s="90" t="str">
        <f t="shared" si="70"/>
        <v xml:space="preserve"> </v>
      </c>
      <c r="F561" s="90" t="str">
        <f t="shared" si="65"/>
        <v xml:space="preserve"> </v>
      </c>
      <c r="G561" s="90" t="str">
        <f t="shared" si="72"/>
        <v xml:space="preserve"> </v>
      </c>
      <c r="H561" s="90" t="str">
        <f t="shared" si="66"/>
        <v xml:space="preserve"> </v>
      </c>
      <c r="I561" s="90" t="str">
        <f t="shared" si="67"/>
        <v xml:space="preserve"> </v>
      </c>
      <c r="J561" s="90" t="str">
        <f t="shared" si="68"/>
        <v xml:space="preserve"> </v>
      </c>
      <c r="K561" s="90" t="str">
        <f t="shared" si="71"/>
        <v/>
      </c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90"/>
      <c r="X561" s="90"/>
    </row>
    <row r="562" spans="1:24" x14ac:dyDescent="0.25">
      <c r="A562" s="90"/>
      <c r="B562" s="90" t="str">
        <f>Data!V559</f>
        <v>MISSING</v>
      </c>
      <c r="C562" s="90" t="str">
        <f>Data!AN559</f>
        <v>MISSING</v>
      </c>
      <c r="D562" s="107" t="str">
        <f t="shared" si="69"/>
        <v>no</v>
      </c>
      <c r="E562" s="90" t="str">
        <f t="shared" si="70"/>
        <v xml:space="preserve"> </v>
      </c>
      <c r="F562" s="90" t="str">
        <f t="shared" si="65"/>
        <v xml:space="preserve"> </v>
      </c>
      <c r="G562" s="90" t="str">
        <f t="shared" si="72"/>
        <v xml:space="preserve"> </v>
      </c>
      <c r="H562" s="90" t="str">
        <f t="shared" si="66"/>
        <v xml:space="preserve"> </v>
      </c>
      <c r="I562" s="90" t="str">
        <f t="shared" si="67"/>
        <v xml:space="preserve"> </v>
      </c>
      <c r="J562" s="90" t="str">
        <f t="shared" si="68"/>
        <v xml:space="preserve"> </v>
      </c>
      <c r="K562" s="90" t="str">
        <f t="shared" si="71"/>
        <v/>
      </c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90"/>
      <c r="X562" s="90"/>
    </row>
    <row r="563" spans="1:24" x14ac:dyDescent="0.25">
      <c r="A563" s="90"/>
      <c r="B563" s="90" t="str">
        <f>Data!V560</f>
        <v>MISSING</v>
      </c>
      <c r="C563" s="90" t="str">
        <f>Data!AN560</f>
        <v>MISSING</v>
      </c>
      <c r="D563" s="107" t="str">
        <f t="shared" si="69"/>
        <v>no</v>
      </c>
      <c r="E563" s="90" t="str">
        <f t="shared" si="70"/>
        <v xml:space="preserve"> </v>
      </c>
      <c r="F563" s="90" t="str">
        <f t="shared" si="65"/>
        <v xml:space="preserve"> </v>
      </c>
      <c r="G563" s="90" t="str">
        <f t="shared" si="72"/>
        <v xml:space="preserve"> </v>
      </c>
      <c r="H563" s="90" t="str">
        <f t="shared" si="66"/>
        <v xml:space="preserve"> </v>
      </c>
      <c r="I563" s="90" t="str">
        <f t="shared" si="67"/>
        <v xml:space="preserve"> </v>
      </c>
      <c r="J563" s="90" t="str">
        <f t="shared" si="68"/>
        <v xml:space="preserve"> </v>
      </c>
      <c r="K563" s="90" t="str">
        <f t="shared" si="71"/>
        <v/>
      </c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90"/>
      <c r="X563" s="90"/>
    </row>
    <row r="564" spans="1:24" x14ac:dyDescent="0.25">
      <c r="A564" s="90"/>
      <c r="B564" s="90" t="str">
        <f>Data!V561</f>
        <v>MISSING</v>
      </c>
      <c r="C564" s="90" t="str">
        <f>Data!AN561</f>
        <v>MISSING</v>
      </c>
      <c r="D564" s="107" t="str">
        <f t="shared" si="69"/>
        <v>no</v>
      </c>
      <c r="E564" s="90" t="str">
        <f t="shared" si="70"/>
        <v xml:space="preserve"> </v>
      </c>
      <c r="F564" s="90" t="str">
        <f t="shared" si="65"/>
        <v xml:space="preserve"> </v>
      </c>
      <c r="G564" s="90" t="str">
        <f t="shared" si="72"/>
        <v xml:space="preserve"> </v>
      </c>
      <c r="H564" s="90" t="str">
        <f t="shared" si="66"/>
        <v xml:space="preserve"> </v>
      </c>
      <c r="I564" s="90" t="str">
        <f t="shared" si="67"/>
        <v xml:space="preserve"> </v>
      </c>
      <c r="J564" s="90" t="str">
        <f t="shared" si="68"/>
        <v xml:space="preserve"> </v>
      </c>
      <c r="K564" s="90" t="str">
        <f t="shared" si="71"/>
        <v/>
      </c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90"/>
      <c r="X564" s="90"/>
    </row>
    <row r="565" spans="1:24" x14ac:dyDescent="0.25">
      <c r="A565" s="90"/>
      <c r="B565" s="90" t="str">
        <f>Data!V562</f>
        <v>MISSING</v>
      </c>
      <c r="C565" s="90" t="str">
        <f>Data!AN562</f>
        <v>MISSING</v>
      </c>
      <c r="D565" s="107" t="str">
        <f t="shared" si="69"/>
        <v>no</v>
      </c>
      <c r="E565" s="90" t="str">
        <f t="shared" si="70"/>
        <v xml:space="preserve"> </v>
      </c>
      <c r="F565" s="90" t="str">
        <f t="shared" si="65"/>
        <v xml:space="preserve"> </v>
      </c>
      <c r="G565" s="90" t="str">
        <f t="shared" si="72"/>
        <v xml:space="preserve"> </v>
      </c>
      <c r="H565" s="90" t="str">
        <f t="shared" si="66"/>
        <v xml:space="preserve"> </v>
      </c>
      <c r="I565" s="90" t="str">
        <f t="shared" si="67"/>
        <v xml:space="preserve"> </v>
      </c>
      <c r="J565" s="90" t="str">
        <f t="shared" si="68"/>
        <v xml:space="preserve"> </v>
      </c>
      <c r="K565" s="90" t="str">
        <f t="shared" si="71"/>
        <v/>
      </c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90"/>
      <c r="X565" s="90"/>
    </row>
    <row r="566" spans="1:24" x14ac:dyDescent="0.25">
      <c r="A566" s="90"/>
      <c r="B566" s="90" t="str">
        <f>Data!V563</f>
        <v>MISSING</v>
      </c>
      <c r="C566" s="90" t="str">
        <f>Data!AN563</f>
        <v>MISSING</v>
      </c>
      <c r="D566" s="107" t="str">
        <f t="shared" si="69"/>
        <v>no</v>
      </c>
      <c r="E566" s="90" t="str">
        <f t="shared" si="70"/>
        <v xml:space="preserve"> </v>
      </c>
      <c r="F566" s="90" t="str">
        <f t="shared" si="65"/>
        <v xml:space="preserve"> </v>
      </c>
      <c r="G566" s="90" t="str">
        <f t="shared" si="72"/>
        <v xml:space="preserve"> </v>
      </c>
      <c r="H566" s="90" t="str">
        <f t="shared" si="66"/>
        <v xml:space="preserve"> </v>
      </c>
      <c r="I566" s="90" t="str">
        <f t="shared" si="67"/>
        <v xml:space="preserve"> </v>
      </c>
      <c r="J566" s="90" t="str">
        <f t="shared" si="68"/>
        <v xml:space="preserve"> </v>
      </c>
      <c r="K566" s="90" t="str">
        <f t="shared" si="71"/>
        <v/>
      </c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90"/>
      <c r="X566" s="90"/>
    </row>
    <row r="567" spans="1:24" x14ac:dyDescent="0.25">
      <c r="A567" s="90"/>
      <c r="B567" s="90" t="str">
        <f>Data!V564</f>
        <v>MISSING</v>
      </c>
      <c r="C567" s="90" t="str">
        <f>Data!AN564</f>
        <v>MISSING</v>
      </c>
      <c r="D567" s="107" t="str">
        <f t="shared" si="69"/>
        <v>no</v>
      </c>
      <c r="E567" s="90" t="str">
        <f t="shared" si="70"/>
        <v xml:space="preserve"> </v>
      </c>
      <c r="F567" s="90" t="str">
        <f t="shared" si="65"/>
        <v xml:space="preserve"> </v>
      </c>
      <c r="G567" s="90" t="str">
        <f t="shared" si="72"/>
        <v xml:space="preserve"> </v>
      </c>
      <c r="H567" s="90" t="str">
        <f t="shared" si="66"/>
        <v xml:space="preserve"> </v>
      </c>
      <c r="I567" s="90" t="str">
        <f t="shared" si="67"/>
        <v xml:space="preserve"> </v>
      </c>
      <c r="J567" s="90" t="str">
        <f t="shared" si="68"/>
        <v xml:space="preserve"> </v>
      </c>
      <c r="K567" s="90" t="str">
        <f t="shared" si="71"/>
        <v/>
      </c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90"/>
      <c r="X567" s="90"/>
    </row>
    <row r="568" spans="1:24" x14ac:dyDescent="0.25">
      <c r="A568" s="90"/>
      <c r="B568" s="90" t="str">
        <f>Data!V565</f>
        <v>MISSING</v>
      </c>
      <c r="C568" s="90" t="str">
        <f>Data!AN565</f>
        <v>MISSING</v>
      </c>
      <c r="D568" s="107" t="str">
        <f t="shared" si="69"/>
        <v>no</v>
      </c>
      <c r="E568" s="90" t="str">
        <f t="shared" si="70"/>
        <v xml:space="preserve"> </v>
      </c>
      <c r="F568" s="90" t="str">
        <f t="shared" si="65"/>
        <v xml:space="preserve"> </v>
      </c>
      <c r="G568" s="90" t="str">
        <f t="shared" si="72"/>
        <v xml:space="preserve"> </v>
      </c>
      <c r="H568" s="90" t="str">
        <f t="shared" si="66"/>
        <v xml:space="preserve"> </v>
      </c>
      <c r="I568" s="90" t="str">
        <f t="shared" si="67"/>
        <v xml:space="preserve"> </v>
      </c>
      <c r="J568" s="90" t="str">
        <f t="shared" si="68"/>
        <v xml:space="preserve"> </v>
      </c>
      <c r="K568" s="90" t="str">
        <f t="shared" si="71"/>
        <v/>
      </c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90"/>
      <c r="X568" s="90"/>
    </row>
    <row r="569" spans="1:24" x14ac:dyDescent="0.25">
      <c r="A569" s="90"/>
      <c r="B569" s="90" t="str">
        <f>Data!V566</f>
        <v>MISSING</v>
      </c>
      <c r="C569" s="90" t="str">
        <f>Data!AN566</f>
        <v>MISSING</v>
      </c>
      <c r="D569" s="107" t="str">
        <f t="shared" si="69"/>
        <v>no</v>
      </c>
      <c r="E569" s="90" t="str">
        <f t="shared" si="70"/>
        <v xml:space="preserve"> </v>
      </c>
      <c r="F569" s="90" t="str">
        <f t="shared" si="65"/>
        <v xml:space="preserve"> </v>
      </c>
      <c r="G569" s="90" t="str">
        <f t="shared" si="72"/>
        <v xml:space="preserve"> </v>
      </c>
      <c r="H569" s="90" t="str">
        <f t="shared" si="66"/>
        <v xml:space="preserve"> </v>
      </c>
      <c r="I569" s="90" t="str">
        <f t="shared" si="67"/>
        <v xml:space="preserve"> </v>
      </c>
      <c r="J569" s="90" t="str">
        <f t="shared" si="68"/>
        <v xml:space="preserve"> </v>
      </c>
      <c r="K569" s="90" t="str">
        <f t="shared" si="71"/>
        <v/>
      </c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90"/>
      <c r="X569" s="90"/>
    </row>
    <row r="570" spans="1:24" x14ac:dyDescent="0.25">
      <c r="A570" s="90"/>
      <c r="B570" s="90" t="str">
        <f>Data!V567</f>
        <v>MISSING</v>
      </c>
      <c r="C570" s="90" t="str">
        <f>Data!AN567</f>
        <v>MISSING</v>
      </c>
      <c r="D570" s="107" t="str">
        <f t="shared" si="69"/>
        <v>no</v>
      </c>
      <c r="E570" s="90" t="str">
        <f t="shared" si="70"/>
        <v xml:space="preserve"> </v>
      </c>
      <c r="F570" s="90" t="str">
        <f t="shared" si="65"/>
        <v xml:space="preserve"> </v>
      </c>
      <c r="G570" s="90" t="str">
        <f t="shared" si="72"/>
        <v xml:space="preserve"> </v>
      </c>
      <c r="H570" s="90" t="str">
        <f t="shared" si="66"/>
        <v xml:space="preserve"> </v>
      </c>
      <c r="I570" s="90" t="str">
        <f t="shared" si="67"/>
        <v xml:space="preserve"> </v>
      </c>
      <c r="J570" s="90" t="str">
        <f t="shared" si="68"/>
        <v xml:space="preserve"> </v>
      </c>
      <c r="K570" s="90" t="str">
        <f t="shared" si="71"/>
        <v/>
      </c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90"/>
      <c r="X570" s="90"/>
    </row>
    <row r="571" spans="1:24" x14ac:dyDescent="0.25">
      <c r="A571" s="90"/>
      <c r="B571" s="90" t="str">
        <f>Data!V568</f>
        <v>MISSING</v>
      </c>
      <c r="C571" s="90" t="str">
        <f>Data!AN568</f>
        <v>MISSING</v>
      </c>
      <c r="D571" s="107" t="str">
        <f t="shared" si="69"/>
        <v>no</v>
      </c>
      <c r="E571" s="90" t="str">
        <f t="shared" si="70"/>
        <v xml:space="preserve"> </v>
      </c>
      <c r="F571" s="90" t="str">
        <f t="shared" si="65"/>
        <v xml:space="preserve"> </v>
      </c>
      <c r="G571" s="90" t="str">
        <f t="shared" si="72"/>
        <v xml:space="preserve"> </v>
      </c>
      <c r="H571" s="90" t="str">
        <f t="shared" si="66"/>
        <v xml:space="preserve"> </v>
      </c>
      <c r="I571" s="90" t="str">
        <f t="shared" si="67"/>
        <v xml:space="preserve"> </v>
      </c>
      <c r="J571" s="90" t="str">
        <f t="shared" si="68"/>
        <v xml:space="preserve"> </v>
      </c>
      <c r="K571" s="90" t="str">
        <f t="shared" si="71"/>
        <v/>
      </c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90"/>
      <c r="X571" s="90"/>
    </row>
    <row r="572" spans="1:24" x14ac:dyDescent="0.25">
      <c r="A572" s="90"/>
      <c r="B572" s="90" t="str">
        <f>Data!V569</f>
        <v>MISSING</v>
      </c>
      <c r="C572" s="90" t="str">
        <f>Data!AN569</f>
        <v>MISSING</v>
      </c>
      <c r="D572" s="107" t="str">
        <f t="shared" si="69"/>
        <v>no</v>
      </c>
      <c r="E572" s="90" t="str">
        <f t="shared" si="70"/>
        <v xml:space="preserve"> </v>
      </c>
      <c r="F572" s="90" t="str">
        <f t="shared" si="65"/>
        <v xml:space="preserve"> </v>
      </c>
      <c r="G572" s="90" t="str">
        <f t="shared" si="72"/>
        <v xml:space="preserve"> </v>
      </c>
      <c r="H572" s="90" t="str">
        <f t="shared" si="66"/>
        <v xml:space="preserve"> </v>
      </c>
      <c r="I572" s="90" t="str">
        <f t="shared" si="67"/>
        <v xml:space="preserve"> </v>
      </c>
      <c r="J572" s="90" t="str">
        <f t="shared" si="68"/>
        <v xml:space="preserve"> </v>
      </c>
      <c r="K572" s="90" t="str">
        <f t="shared" si="71"/>
        <v/>
      </c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90"/>
      <c r="X572" s="90"/>
    </row>
    <row r="573" spans="1:24" x14ac:dyDescent="0.25">
      <c r="A573" s="90"/>
      <c r="B573" s="90" t="str">
        <f>Data!V570</f>
        <v>MISSING</v>
      </c>
      <c r="C573" s="90" t="str">
        <f>Data!AN570</f>
        <v>MISSING</v>
      </c>
      <c r="D573" s="107" t="str">
        <f t="shared" si="69"/>
        <v>no</v>
      </c>
      <c r="E573" s="90" t="str">
        <f t="shared" si="70"/>
        <v xml:space="preserve"> </v>
      </c>
      <c r="F573" s="90" t="str">
        <f t="shared" si="65"/>
        <v xml:space="preserve"> </v>
      </c>
      <c r="G573" s="90" t="str">
        <f t="shared" si="72"/>
        <v xml:space="preserve"> </v>
      </c>
      <c r="H573" s="90" t="str">
        <f t="shared" si="66"/>
        <v xml:space="preserve"> </v>
      </c>
      <c r="I573" s="90" t="str">
        <f t="shared" si="67"/>
        <v xml:space="preserve"> </v>
      </c>
      <c r="J573" s="90" t="str">
        <f t="shared" si="68"/>
        <v xml:space="preserve"> </v>
      </c>
      <c r="K573" s="90" t="str">
        <f t="shared" si="71"/>
        <v/>
      </c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90"/>
      <c r="X573" s="90"/>
    </row>
    <row r="574" spans="1:24" x14ac:dyDescent="0.25">
      <c r="A574" s="90"/>
      <c r="B574" s="90" t="str">
        <f>Data!V571</f>
        <v>MISSING</v>
      </c>
      <c r="C574" s="90" t="str">
        <f>Data!AN571</f>
        <v>MISSING</v>
      </c>
      <c r="D574" s="107" t="str">
        <f t="shared" si="69"/>
        <v>no</v>
      </c>
      <c r="E574" s="90" t="str">
        <f t="shared" si="70"/>
        <v xml:space="preserve"> </v>
      </c>
      <c r="F574" s="90" t="str">
        <f t="shared" si="65"/>
        <v xml:space="preserve"> </v>
      </c>
      <c r="G574" s="90" t="str">
        <f t="shared" si="72"/>
        <v xml:space="preserve"> </v>
      </c>
      <c r="H574" s="90" t="str">
        <f t="shared" si="66"/>
        <v xml:space="preserve"> </v>
      </c>
      <c r="I574" s="90" t="str">
        <f t="shared" si="67"/>
        <v xml:space="preserve"> </v>
      </c>
      <c r="J574" s="90" t="str">
        <f t="shared" si="68"/>
        <v xml:space="preserve"> </v>
      </c>
      <c r="K574" s="90" t="str">
        <f t="shared" si="71"/>
        <v/>
      </c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90"/>
      <c r="X574" s="90"/>
    </row>
    <row r="575" spans="1:24" x14ac:dyDescent="0.25">
      <c r="A575" s="90"/>
      <c r="B575" s="90" t="str">
        <f>Data!V572</f>
        <v>MISSING</v>
      </c>
      <c r="C575" s="90" t="str">
        <f>Data!AN572</f>
        <v>MISSING</v>
      </c>
      <c r="D575" s="107" t="str">
        <f t="shared" si="69"/>
        <v>no</v>
      </c>
      <c r="E575" s="90" t="str">
        <f t="shared" si="70"/>
        <v xml:space="preserve"> </v>
      </c>
      <c r="F575" s="90" t="str">
        <f t="shared" si="65"/>
        <v xml:space="preserve"> </v>
      </c>
      <c r="G575" s="90" t="str">
        <f t="shared" si="72"/>
        <v xml:space="preserve"> </v>
      </c>
      <c r="H575" s="90" t="str">
        <f t="shared" si="66"/>
        <v xml:space="preserve"> </v>
      </c>
      <c r="I575" s="90" t="str">
        <f t="shared" si="67"/>
        <v xml:space="preserve"> </v>
      </c>
      <c r="J575" s="90" t="str">
        <f t="shared" si="68"/>
        <v xml:space="preserve"> </v>
      </c>
      <c r="K575" s="90" t="str">
        <f t="shared" si="71"/>
        <v/>
      </c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90"/>
      <c r="X575" s="90"/>
    </row>
    <row r="576" spans="1:24" x14ac:dyDescent="0.25">
      <c r="A576" s="90"/>
      <c r="B576" s="90" t="str">
        <f>Data!V573</f>
        <v>MISSING</v>
      </c>
      <c r="C576" s="90" t="str">
        <f>Data!AN573</f>
        <v>MISSING</v>
      </c>
      <c r="D576" s="107" t="str">
        <f t="shared" si="69"/>
        <v>no</v>
      </c>
      <c r="E576" s="90" t="str">
        <f t="shared" si="70"/>
        <v xml:space="preserve"> </v>
      </c>
      <c r="F576" s="90" t="str">
        <f t="shared" si="65"/>
        <v xml:space="preserve"> </v>
      </c>
      <c r="G576" s="90" t="str">
        <f t="shared" si="72"/>
        <v xml:space="preserve"> </v>
      </c>
      <c r="H576" s="90" t="str">
        <f t="shared" si="66"/>
        <v xml:space="preserve"> </v>
      </c>
      <c r="I576" s="90" t="str">
        <f t="shared" si="67"/>
        <v xml:space="preserve"> </v>
      </c>
      <c r="J576" s="90" t="str">
        <f t="shared" si="68"/>
        <v xml:space="preserve"> </v>
      </c>
      <c r="K576" s="90" t="str">
        <f t="shared" si="71"/>
        <v/>
      </c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90"/>
      <c r="X576" s="90"/>
    </row>
    <row r="577" spans="1:24" x14ac:dyDescent="0.25">
      <c r="A577" s="90"/>
      <c r="B577" s="90" t="str">
        <f>Data!V574</f>
        <v>MISSING</v>
      </c>
      <c r="C577" s="90" t="str">
        <f>Data!AN574</f>
        <v>MISSING</v>
      </c>
      <c r="D577" s="107" t="str">
        <f t="shared" si="69"/>
        <v>no</v>
      </c>
      <c r="E577" s="90" t="str">
        <f t="shared" si="70"/>
        <v xml:space="preserve"> </v>
      </c>
      <c r="F577" s="90" t="str">
        <f t="shared" si="65"/>
        <v xml:space="preserve"> </v>
      </c>
      <c r="G577" s="90" t="str">
        <f t="shared" si="72"/>
        <v xml:space="preserve"> </v>
      </c>
      <c r="H577" s="90" t="str">
        <f t="shared" si="66"/>
        <v xml:space="preserve"> </v>
      </c>
      <c r="I577" s="90" t="str">
        <f t="shared" si="67"/>
        <v xml:space="preserve"> </v>
      </c>
      <c r="J577" s="90" t="str">
        <f t="shared" si="68"/>
        <v xml:space="preserve"> </v>
      </c>
      <c r="K577" s="90" t="str">
        <f t="shared" si="71"/>
        <v/>
      </c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90"/>
      <c r="X577" s="90"/>
    </row>
    <row r="578" spans="1:24" x14ac:dyDescent="0.25">
      <c r="A578" s="90"/>
      <c r="B578" s="90" t="str">
        <f>Data!V575</f>
        <v>MISSING</v>
      </c>
      <c r="C578" s="90" t="str">
        <f>Data!AN575</f>
        <v>MISSING</v>
      </c>
      <c r="D578" s="107" t="str">
        <f t="shared" si="69"/>
        <v>no</v>
      </c>
      <c r="E578" s="90" t="str">
        <f t="shared" si="70"/>
        <v xml:space="preserve"> </v>
      </c>
      <c r="F578" s="90" t="str">
        <f t="shared" si="65"/>
        <v xml:space="preserve"> </v>
      </c>
      <c r="G578" s="90" t="str">
        <f t="shared" si="72"/>
        <v xml:space="preserve"> </v>
      </c>
      <c r="H578" s="90" t="str">
        <f t="shared" si="66"/>
        <v xml:space="preserve"> </v>
      </c>
      <c r="I578" s="90" t="str">
        <f t="shared" si="67"/>
        <v xml:space="preserve"> </v>
      </c>
      <c r="J578" s="90" t="str">
        <f t="shared" si="68"/>
        <v xml:space="preserve"> </v>
      </c>
      <c r="K578" s="90" t="str">
        <f t="shared" si="71"/>
        <v/>
      </c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90"/>
      <c r="X578" s="90"/>
    </row>
    <row r="579" spans="1:24" x14ac:dyDescent="0.25">
      <c r="A579" s="90"/>
      <c r="B579" s="90" t="str">
        <f>Data!V576</f>
        <v>MISSING</v>
      </c>
      <c r="C579" s="90" t="str">
        <f>Data!AN576</f>
        <v>MISSING</v>
      </c>
      <c r="D579" s="107" t="str">
        <f t="shared" si="69"/>
        <v>no</v>
      </c>
      <c r="E579" s="90" t="str">
        <f t="shared" si="70"/>
        <v xml:space="preserve"> </v>
      </c>
      <c r="F579" s="90" t="str">
        <f t="shared" si="65"/>
        <v xml:space="preserve"> </v>
      </c>
      <c r="G579" s="90" t="str">
        <f t="shared" si="72"/>
        <v xml:space="preserve"> </v>
      </c>
      <c r="H579" s="90" t="str">
        <f t="shared" si="66"/>
        <v xml:space="preserve"> </v>
      </c>
      <c r="I579" s="90" t="str">
        <f t="shared" si="67"/>
        <v xml:space="preserve"> </v>
      </c>
      <c r="J579" s="90" t="str">
        <f t="shared" si="68"/>
        <v xml:space="preserve"> </v>
      </c>
      <c r="K579" s="90" t="str">
        <f t="shared" si="71"/>
        <v/>
      </c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90"/>
      <c r="X579" s="90"/>
    </row>
    <row r="580" spans="1:24" x14ac:dyDescent="0.25">
      <c r="A580" s="90"/>
      <c r="B580" s="90" t="str">
        <f>Data!V577</f>
        <v>MISSING</v>
      </c>
      <c r="C580" s="90" t="str">
        <f>Data!AN577</f>
        <v>MISSING</v>
      </c>
      <c r="D580" s="107" t="str">
        <f t="shared" si="69"/>
        <v>no</v>
      </c>
      <c r="E580" s="90" t="str">
        <f t="shared" si="70"/>
        <v xml:space="preserve"> </v>
      </c>
      <c r="F580" s="90" t="str">
        <f t="shared" si="65"/>
        <v xml:space="preserve"> </v>
      </c>
      <c r="G580" s="90" t="str">
        <f t="shared" si="72"/>
        <v xml:space="preserve"> </v>
      </c>
      <c r="H580" s="90" t="str">
        <f t="shared" si="66"/>
        <v xml:space="preserve"> </v>
      </c>
      <c r="I580" s="90" t="str">
        <f t="shared" si="67"/>
        <v xml:space="preserve"> </v>
      </c>
      <c r="J580" s="90" t="str">
        <f t="shared" si="68"/>
        <v xml:space="preserve"> </v>
      </c>
      <c r="K580" s="90" t="str">
        <f t="shared" si="71"/>
        <v/>
      </c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90"/>
      <c r="X580" s="90"/>
    </row>
    <row r="581" spans="1:24" x14ac:dyDescent="0.25">
      <c r="A581" s="90"/>
      <c r="B581" s="90" t="str">
        <f>Data!V578</f>
        <v>MISSING</v>
      </c>
      <c r="C581" s="90" t="str">
        <f>Data!AN578</f>
        <v>MISSING</v>
      </c>
      <c r="D581" s="107" t="str">
        <f t="shared" si="69"/>
        <v>no</v>
      </c>
      <c r="E581" s="90" t="str">
        <f t="shared" si="70"/>
        <v xml:space="preserve"> </v>
      </c>
      <c r="F581" s="90" t="str">
        <f t="shared" si="65"/>
        <v xml:space="preserve"> </v>
      </c>
      <c r="G581" s="90" t="str">
        <f t="shared" si="72"/>
        <v xml:space="preserve"> </v>
      </c>
      <c r="H581" s="90" t="str">
        <f t="shared" si="66"/>
        <v xml:space="preserve"> </v>
      </c>
      <c r="I581" s="90" t="str">
        <f t="shared" si="67"/>
        <v xml:space="preserve"> </v>
      </c>
      <c r="J581" s="90" t="str">
        <f t="shared" si="68"/>
        <v xml:space="preserve"> </v>
      </c>
      <c r="K581" s="90" t="str">
        <f t="shared" si="71"/>
        <v/>
      </c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90"/>
      <c r="X581" s="90"/>
    </row>
    <row r="582" spans="1:24" x14ac:dyDescent="0.25">
      <c r="A582" s="90"/>
      <c r="B582" s="90" t="str">
        <f>Data!V579</f>
        <v>MISSING</v>
      </c>
      <c r="C582" s="90" t="str">
        <f>Data!AN579</f>
        <v>MISSING</v>
      </c>
      <c r="D582" s="107" t="str">
        <f t="shared" si="69"/>
        <v>no</v>
      </c>
      <c r="E582" s="90" t="str">
        <f t="shared" si="70"/>
        <v xml:space="preserve"> </v>
      </c>
      <c r="F582" s="90" t="str">
        <f t="shared" ref="F582:F645" si="73">IF(D582="no"," ",SIGN(C582-B582))</f>
        <v xml:space="preserve"> </v>
      </c>
      <c r="G582" s="90" t="str">
        <f t="shared" si="72"/>
        <v xml:space="preserve"> </v>
      </c>
      <c r="H582" s="90" t="str">
        <f t="shared" ref="H582:H645" si="74">IF(D582="no"," ",F582*G582)</f>
        <v xml:space="preserve"> </v>
      </c>
      <c r="I582" s="90" t="str">
        <f t="shared" ref="I582:I645" si="75">IF(C582&gt;B582,G582," ")</f>
        <v xml:space="preserve"> </v>
      </c>
      <c r="J582" s="90" t="str">
        <f t="shared" ref="J582:J645" si="76">IF(C582&lt;B582,G582," ")</f>
        <v xml:space="preserve"> </v>
      </c>
      <c r="K582" s="90" t="str">
        <f t="shared" si="71"/>
        <v/>
      </c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90"/>
      <c r="X582" s="90"/>
    </row>
    <row r="583" spans="1:24" x14ac:dyDescent="0.25">
      <c r="A583" s="90"/>
      <c r="B583" s="90" t="str">
        <f>Data!V580</f>
        <v>MISSING</v>
      </c>
      <c r="C583" s="90" t="str">
        <f>Data!AN580</f>
        <v>MISSING</v>
      </c>
      <c r="D583" s="107" t="str">
        <f t="shared" ref="D583:D646" si="77">IF(OR(B583="MISSING",C583="MISSING",B583=" ",C583=" "),"no","yes")</f>
        <v>no</v>
      </c>
      <c r="E583" s="90" t="str">
        <f t="shared" ref="E583:E646" si="78">IF(D583="no"," ",ROUND(ABS(B583-C583),1))</f>
        <v xml:space="preserve"> </v>
      </c>
      <c r="F583" s="90" t="str">
        <f t="shared" si="73"/>
        <v xml:space="preserve"> </v>
      </c>
      <c r="G583" s="90" t="str">
        <f t="shared" si="72"/>
        <v xml:space="preserve"> </v>
      </c>
      <c r="H583" s="90" t="str">
        <f t="shared" si="74"/>
        <v xml:space="preserve"> </v>
      </c>
      <c r="I583" s="90" t="str">
        <f t="shared" si="75"/>
        <v xml:space="preserve"> </v>
      </c>
      <c r="J583" s="90" t="str">
        <f t="shared" si="76"/>
        <v xml:space="preserve"> </v>
      </c>
      <c r="K583" s="90" t="str">
        <f t="shared" ref="K583:K646" si="79">IF(D583="no","",E583*F583)</f>
        <v/>
      </c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90"/>
      <c r="X583" s="90"/>
    </row>
    <row r="584" spans="1:24" x14ac:dyDescent="0.25">
      <c r="A584" s="90"/>
      <c r="B584" s="90" t="str">
        <f>Data!V581</f>
        <v>MISSING</v>
      </c>
      <c r="C584" s="90" t="str">
        <f>Data!AN581</f>
        <v>MISSING</v>
      </c>
      <c r="D584" s="107" t="str">
        <f t="shared" si="77"/>
        <v>no</v>
      </c>
      <c r="E584" s="90" t="str">
        <f t="shared" si="78"/>
        <v xml:space="preserve"> </v>
      </c>
      <c r="F584" s="90" t="str">
        <f t="shared" si="73"/>
        <v xml:space="preserve"> </v>
      </c>
      <c r="G584" s="90" t="str">
        <f t="shared" si="72"/>
        <v xml:space="preserve"> </v>
      </c>
      <c r="H584" s="90" t="str">
        <f t="shared" si="74"/>
        <v xml:space="preserve"> </v>
      </c>
      <c r="I584" s="90" t="str">
        <f t="shared" si="75"/>
        <v xml:space="preserve"> </v>
      </c>
      <c r="J584" s="90" t="str">
        <f t="shared" si="76"/>
        <v xml:space="preserve"> </v>
      </c>
      <c r="K584" s="90" t="str">
        <f t="shared" si="79"/>
        <v/>
      </c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90"/>
      <c r="X584" s="90"/>
    </row>
    <row r="585" spans="1:24" x14ac:dyDescent="0.25">
      <c r="A585" s="90"/>
      <c r="B585" s="90" t="str">
        <f>Data!V582</f>
        <v>MISSING</v>
      </c>
      <c r="C585" s="90" t="str">
        <f>Data!AN582</f>
        <v>MISSING</v>
      </c>
      <c r="D585" s="107" t="str">
        <f t="shared" si="77"/>
        <v>no</v>
      </c>
      <c r="E585" s="90" t="str">
        <f t="shared" si="78"/>
        <v xml:space="preserve"> </v>
      </c>
      <c r="F585" s="90" t="str">
        <f t="shared" si="73"/>
        <v xml:space="preserve"> </v>
      </c>
      <c r="G585" s="90" t="str">
        <f t="shared" si="72"/>
        <v xml:space="preserve"> </v>
      </c>
      <c r="H585" s="90" t="str">
        <f t="shared" si="74"/>
        <v xml:space="preserve"> </v>
      </c>
      <c r="I585" s="90" t="str">
        <f t="shared" si="75"/>
        <v xml:space="preserve"> </v>
      </c>
      <c r="J585" s="90" t="str">
        <f t="shared" si="76"/>
        <v xml:space="preserve"> </v>
      </c>
      <c r="K585" s="90" t="str">
        <f t="shared" si="79"/>
        <v/>
      </c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90"/>
      <c r="X585" s="90"/>
    </row>
    <row r="586" spans="1:24" x14ac:dyDescent="0.25">
      <c r="A586" s="90"/>
      <c r="B586" s="90" t="str">
        <f>Data!V583</f>
        <v>MISSING</v>
      </c>
      <c r="C586" s="90" t="str">
        <f>Data!AN583</f>
        <v>MISSING</v>
      </c>
      <c r="D586" s="107" t="str">
        <f t="shared" si="77"/>
        <v>no</v>
      </c>
      <c r="E586" s="90" t="str">
        <f t="shared" si="78"/>
        <v xml:space="preserve"> </v>
      </c>
      <c r="F586" s="90" t="str">
        <f t="shared" si="73"/>
        <v xml:space="preserve"> </v>
      </c>
      <c r="G586" s="90" t="str">
        <f t="shared" si="72"/>
        <v xml:space="preserve"> </v>
      </c>
      <c r="H586" s="90" t="str">
        <f t="shared" si="74"/>
        <v xml:space="preserve"> </v>
      </c>
      <c r="I586" s="90" t="str">
        <f t="shared" si="75"/>
        <v xml:space="preserve"> </v>
      </c>
      <c r="J586" s="90" t="str">
        <f t="shared" si="76"/>
        <v xml:space="preserve"> </v>
      </c>
      <c r="K586" s="90" t="str">
        <f t="shared" si="79"/>
        <v/>
      </c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90"/>
      <c r="X586" s="90"/>
    </row>
    <row r="587" spans="1:24" x14ac:dyDescent="0.25">
      <c r="A587" s="90"/>
      <c r="B587" s="90" t="str">
        <f>Data!V584</f>
        <v>MISSING</v>
      </c>
      <c r="C587" s="90" t="str">
        <f>Data!AN584</f>
        <v>MISSING</v>
      </c>
      <c r="D587" s="107" t="str">
        <f t="shared" si="77"/>
        <v>no</v>
      </c>
      <c r="E587" s="90" t="str">
        <f t="shared" si="78"/>
        <v xml:space="preserve"> </v>
      </c>
      <c r="F587" s="90" t="str">
        <f t="shared" si="73"/>
        <v xml:space="preserve"> </v>
      </c>
      <c r="G587" s="90" t="str">
        <f t="shared" si="72"/>
        <v xml:space="preserve"> </v>
      </c>
      <c r="H587" s="90" t="str">
        <f t="shared" si="74"/>
        <v xml:space="preserve"> </v>
      </c>
      <c r="I587" s="90" t="str">
        <f t="shared" si="75"/>
        <v xml:space="preserve"> </v>
      </c>
      <c r="J587" s="90" t="str">
        <f t="shared" si="76"/>
        <v xml:space="preserve"> </v>
      </c>
      <c r="K587" s="90" t="str">
        <f t="shared" si="79"/>
        <v/>
      </c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90"/>
      <c r="X587" s="90"/>
    </row>
    <row r="588" spans="1:24" x14ac:dyDescent="0.25">
      <c r="A588" s="90"/>
      <c r="B588" s="90" t="str">
        <f>Data!V585</f>
        <v>MISSING</v>
      </c>
      <c r="C588" s="90" t="str">
        <f>Data!AN585</f>
        <v>MISSING</v>
      </c>
      <c r="D588" s="107" t="str">
        <f t="shared" si="77"/>
        <v>no</v>
      </c>
      <c r="E588" s="90" t="str">
        <f t="shared" si="78"/>
        <v xml:space="preserve"> </v>
      </c>
      <c r="F588" s="90" t="str">
        <f t="shared" si="73"/>
        <v xml:space="preserve"> </v>
      </c>
      <c r="G588" s="90" t="str">
        <f t="shared" si="72"/>
        <v xml:space="preserve"> </v>
      </c>
      <c r="H588" s="90" t="str">
        <f t="shared" si="74"/>
        <v xml:space="preserve"> </v>
      </c>
      <c r="I588" s="90" t="str">
        <f t="shared" si="75"/>
        <v xml:space="preserve"> </v>
      </c>
      <c r="J588" s="90" t="str">
        <f t="shared" si="76"/>
        <v xml:space="preserve"> </v>
      </c>
      <c r="K588" s="90" t="str">
        <f t="shared" si="79"/>
        <v/>
      </c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90"/>
      <c r="X588" s="90"/>
    </row>
    <row r="589" spans="1:24" x14ac:dyDescent="0.25">
      <c r="A589" s="90"/>
      <c r="B589" s="90" t="str">
        <f>Data!V586</f>
        <v>MISSING</v>
      </c>
      <c r="C589" s="90" t="str">
        <f>Data!AN586</f>
        <v>MISSING</v>
      </c>
      <c r="D589" s="107" t="str">
        <f t="shared" si="77"/>
        <v>no</v>
      </c>
      <c r="E589" s="90" t="str">
        <f t="shared" si="78"/>
        <v xml:space="preserve"> </v>
      </c>
      <c r="F589" s="90" t="str">
        <f t="shared" si="73"/>
        <v xml:space="preserve"> </v>
      </c>
      <c r="G589" s="90" t="str">
        <f t="shared" si="72"/>
        <v xml:space="preserve"> </v>
      </c>
      <c r="H589" s="90" t="str">
        <f t="shared" si="74"/>
        <v xml:space="preserve"> </v>
      </c>
      <c r="I589" s="90" t="str">
        <f t="shared" si="75"/>
        <v xml:space="preserve"> </v>
      </c>
      <c r="J589" s="90" t="str">
        <f t="shared" si="76"/>
        <v xml:space="preserve"> </v>
      </c>
      <c r="K589" s="90" t="str">
        <f t="shared" si="79"/>
        <v/>
      </c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90"/>
      <c r="X589" s="90"/>
    </row>
    <row r="590" spans="1:24" x14ac:dyDescent="0.25">
      <c r="A590" s="90"/>
      <c r="B590" s="90" t="str">
        <f>Data!V587</f>
        <v>MISSING</v>
      </c>
      <c r="C590" s="90" t="str">
        <f>Data!AN587</f>
        <v>MISSING</v>
      </c>
      <c r="D590" s="107" t="str">
        <f t="shared" si="77"/>
        <v>no</v>
      </c>
      <c r="E590" s="90" t="str">
        <f t="shared" si="78"/>
        <v xml:space="preserve"> </v>
      </c>
      <c r="F590" s="90" t="str">
        <f t="shared" si="73"/>
        <v xml:space="preserve"> </v>
      </c>
      <c r="G590" s="90" t="str">
        <f t="shared" si="72"/>
        <v xml:space="preserve"> </v>
      </c>
      <c r="H590" s="90" t="str">
        <f t="shared" si="74"/>
        <v xml:space="preserve"> </v>
      </c>
      <c r="I590" s="90" t="str">
        <f t="shared" si="75"/>
        <v xml:space="preserve"> </v>
      </c>
      <c r="J590" s="90" t="str">
        <f t="shared" si="76"/>
        <v xml:space="preserve"> </v>
      </c>
      <c r="K590" s="90" t="str">
        <f t="shared" si="79"/>
        <v/>
      </c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90"/>
      <c r="X590" s="90"/>
    </row>
    <row r="591" spans="1:24" x14ac:dyDescent="0.25">
      <c r="A591" s="90"/>
      <c r="B591" s="90" t="str">
        <f>Data!V588</f>
        <v>MISSING</v>
      </c>
      <c r="C591" s="90" t="str">
        <f>Data!AN588</f>
        <v>MISSING</v>
      </c>
      <c r="D591" s="107" t="str">
        <f t="shared" si="77"/>
        <v>no</v>
      </c>
      <c r="E591" s="90" t="str">
        <f t="shared" si="78"/>
        <v xml:space="preserve"> </v>
      </c>
      <c r="F591" s="90" t="str">
        <f t="shared" si="73"/>
        <v xml:space="preserve"> </v>
      </c>
      <c r="G591" s="90" t="str">
        <f t="shared" si="72"/>
        <v xml:space="preserve"> </v>
      </c>
      <c r="H591" s="90" t="str">
        <f t="shared" si="74"/>
        <v xml:space="preserve"> </v>
      </c>
      <c r="I591" s="90" t="str">
        <f t="shared" si="75"/>
        <v xml:space="preserve"> </v>
      </c>
      <c r="J591" s="90" t="str">
        <f t="shared" si="76"/>
        <v xml:space="preserve"> </v>
      </c>
      <c r="K591" s="90" t="str">
        <f t="shared" si="79"/>
        <v/>
      </c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90"/>
      <c r="X591" s="90"/>
    </row>
    <row r="592" spans="1:24" x14ac:dyDescent="0.25">
      <c r="A592" s="90"/>
      <c r="B592" s="90" t="str">
        <f>Data!V589</f>
        <v>MISSING</v>
      </c>
      <c r="C592" s="90" t="str">
        <f>Data!AN589</f>
        <v>MISSING</v>
      </c>
      <c r="D592" s="107" t="str">
        <f t="shared" si="77"/>
        <v>no</v>
      </c>
      <c r="E592" s="90" t="str">
        <f t="shared" si="78"/>
        <v xml:space="preserve"> </v>
      </c>
      <c r="F592" s="90" t="str">
        <f t="shared" si="73"/>
        <v xml:space="preserve"> </v>
      </c>
      <c r="G592" s="90" t="str">
        <f t="shared" si="72"/>
        <v xml:space="preserve"> </v>
      </c>
      <c r="H592" s="90" t="str">
        <f t="shared" si="74"/>
        <v xml:space="preserve"> </v>
      </c>
      <c r="I592" s="90" t="str">
        <f t="shared" si="75"/>
        <v xml:space="preserve"> </v>
      </c>
      <c r="J592" s="90" t="str">
        <f t="shared" si="76"/>
        <v xml:space="preserve"> </v>
      </c>
      <c r="K592" s="90" t="str">
        <f t="shared" si="79"/>
        <v/>
      </c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90"/>
      <c r="X592" s="90"/>
    </row>
    <row r="593" spans="1:24" x14ac:dyDescent="0.25">
      <c r="A593" s="90"/>
      <c r="B593" s="90" t="str">
        <f>Data!V590</f>
        <v>MISSING</v>
      </c>
      <c r="C593" s="90" t="str">
        <f>Data!AN590</f>
        <v>MISSING</v>
      </c>
      <c r="D593" s="107" t="str">
        <f t="shared" si="77"/>
        <v>no</v>
      </c>
      <c r="E593" s="90" t="str">
        <f t="shared" si="78"/>
        <v xml:space="preserve"> </v>
      </c>
      <c r="F593" s="90" t="str">
        <f t="shared" si="73"/>
        <v xml:space="preserve"> </v>
      </c>
      <c r="G593" s="90" t="str">
        <f t="shared" si="72"/>
        <v xml:space="preserve"> </v>
      </c>
      <c r="H593" s="90" t="str">
        <f t="shared" si="74"/>
        <v xml:space="preserve"> </v>
      </c>
      <c r="I593" s="90" t="str">
        <f t="shared" si="75"/>
        <v xml:space="preserve"> </v>
      </c>
      <c r="J593" s="90" t="str">
        <f t="shared" si="76"/>
        <v xml:space="preserve"> </v>
      </c>
      <c r="K593" s="90" t="str">
        <f t="shared" si="79"/>
        <v/>
      </c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90"/>
      <c r="X593" s="90"/>
    </row>
    <row r="594" spans="1:24" x14ac:dyDescent="0.25">
      <c r="A594" s="90"/>
      <c r="B594" s="90" t="str">
        <f>Data!V591</f>
        <v>MISSING</v>
      </c>
      <c r="C594" s="90" t="str">
        <f>Data!AN591</f>
        <v>MISSING</v>
      </c>
      <c r="D594" s="107" t="str">
        <f t="shared" si="77"/>
        <v>no</v>
      </c>
      <c r="E594" s="90" t="str">
        <f t="shared" si="78"/>
        <v xml:space="preserve"> </v>
      </c>
      <c r="F594" s="90" t="str">
        <f t="shared" si="73"/>
        <v xml:space="preserve"> </v>
      </c>
      <c r="G594" s="90" t="str">
        <f t="shared" si="72"/>
        <v xml:space="preserve"> </v>
      </c>
      <c r="H594" s="90" t="str">
        <f t="shared" si="74"/>
        <v xml:space="preserve"> </v>
      </c>
      <c r="I594" s="90" t="str">
        <f t="shared" si="75"/>
        <v xml:space="preserve"> </v>
      </c>
      <c r="J594" s="90" t="str">
        <f t="shared" si="76"/>
        <v xml:space="preserve"> </v>
      </c>
      <c r="K594" s="90" t="str">
        <f t="shared" si="79"/>
        <v/>
      </c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90"/>
      <c r="X594" s="90"/>
    </row>
    <row r="595" spans="1:24" x14ac:dyDescent="0.25">
      <c r="A595" s="90"/>
      <c r="B595" s="90" t="str">
        <f>Data!V592</f>
        <v>MISSING</v>
      </c>
      <c r="C595" s="90" t="str">
        <f>Data!AN592</f>
        <v>MISSING</v>
      </c>
      <c r="D595" s="107" t="str">
        <f t="shared" si="77"/>
        <v>no</v>
      </c>
      <c r="E595" s="90" t="str">
        <f t="shared" si="78"/>
        <v xml:space="preserve"> </v>
      </c>
      <c r="F595" s="90" t="str">
        <f t="shared" si="73"/>
        <v xml:space="preserve"> </v>
      </c>
      <c r="G595" s="90" t="str">
        <f t="shared" si="72"/>
        <v xml:space="preserve"> </v>
      </c>
      <c r="H595" s="90" t="str">
        <f t="shared" si="74"/>
        <v xml:space="preserve"> </v>
      </c>
      <c r="I595" s="90" t="str">
        <f t="shared" si="75"/>
        <v xml:space="preserve"> </v>
      </c>
      <c r="J595" s="90" t="str">
        <f t="shared" si="76"/>
        <v xml:space="preserve"> </v>
      </c>
      <c r="K595" s="90" t="str">
        <f t="shared" si="79"/>
        <v/>
      </c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90"/>
      <c r="X595" s="90"/>
    </row>
    <row r="596" spans="1:24" x14ac:dyDescent="0.25">
      <c r="A596" s="90"/>
      <c r="B596" s="90" t="str">
        <f>Data!V593</f>
        <v>MISSING</v>
      </c>
      <c r="C596" s="90" t="str">
        <f>Data!AN593</f>
        <v>MISSING</v>
      </c>
      <c r="D596" s="107" t="str">
        <f t="shared" si="77"/>
        <v>no</v>
      </c>
      <c r="E596" s="90" t="str">
        <f t="shared" si="78"/>
        <v xml:space="preserve"> </v>
      </c>
      <c r="F596" s="90" t="str">
        <f t="shared" si="73"/>
        <v xml:space="preserve"> </v>
      </c>
      <c r="G596" s="90" t="str">
        <f t="shared" si="72"/>
        <v xml:space="preserve"> </v>
      </c>
      <c r="H596" s="90" t="str">
        <f t="shared" si="74"/>
        <v xml:space="preserve"> </v>
      </c>
      <c r="I596" s="90" t="str">
        <f t="shared" si="75"/>
        <v xml:space="preserve"> </v>
      </c>
      <c r="J596" s="90" t="str">
        <f t="shared" si="76"/>
        <v xml:space="preserve"> </v>
      </c>
      <c r="K596" s="90" t="str">
        <f t="shared" si="79"/>
        <v/>
      </c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90"/>
      <c r="X596" s="90"/>
    </row>
    <row r="597" spans="1:24" x14ac:dyDescent="0.25">
      <c r="A597" s="90"/>
      <c r="B597" s="90" t="str">
        <f>Data!V594</f>
        <v>MISSING</v>
      </c>
      <c r="C597" s="90" t="str">
        <f>Data!AN594</f>
        <v>MISSING</v>
      </c>
      <c r="D597" s="107" t="str">
        <f t="shared" si="77"/>
        <v>no</v>
      </c>
      <c r="E597" s="90" t="str">
        <f t="shared" si="78"/>
        <v xml:space="preserve"> </v>
      </c>
      <c r="F597" s="90" t="str">
        <f t="shared" si="73"/>
        <v xml:space="preserve"> </v>
      </c>
      <c r="G597" s="90" t="str">
        <f t="shared" si="72"/>
        <v xml:space="preserve"> </v>
      </c>
      <c r="H597" s="90" t="str">
        <f t="shared" si="74"/>
        <v xml:space="preserve"> </v>
      </c>
      <c r="I597" s="90" t="str">
        <f t="shared" si="75"/>
        <v xml:space="preserve"> </v>
      </c>
      <c r="J597" s="90" t="str">
        <f t="shared" si="76"/>
        <v xml:space="preserve"> </v>
      </c>
      <c r="K597" s="90" t="str">
        <f t="shared" si="79"/>
        <v/>
      </c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90"/>
      <c r="X597" s="90"/>
    </row>
    <row r="598" spans="1:24" x14ac:dyDescent="0.25">
      <c r="A598" s="90"/>
      <c r="B598" s="90" t="str">
        <f>Data!V595</f>
        <v>MISSING</v>
      </c>
      <c r="C598" s="90" t="str">
        <f>Data!AN595</f>
        <v>MISSING</v>
      </c>
      <c r="D598" s="107" t="str">
        <f t="shared" si="77"/>
        <v>no</v>
      </c>
      <c r="E598" s="90" t="str">
        <f t="shared" si="78"/>
        <v xml:space="preserve"> </v>
      </c>
      <c r="F598" s="90" t="str">
        <f t="shared" si="73"/>
        <v xml:space="preserve"> </v>
      </c>
      <c r="G598" s="90" t="str">
        <f t="shared" si="72"/>
        <v xml:space="preserve"> </v>
      </c>
      <c r="H598" s="90" t="str">
        <f t="shared" si="74"/>
        <v xml:space="preserve"> </v>
      </c>
      <c r="I598" s="90" t="str">
        <f t="shared" si="75"/>
        <v xml:space="preserve"> </v>
      </c>
      <c r="J598" s="90" t="str">
        <f t="shared" si="76"/>
        <v xml:space="preserve"> </v>
      </c>
      <c r="K598" s="90" t="str">
        <f t="shared" si="79"/>
        <v/>
      </c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90"/>
      <c r="X598" s="90"/>
    </row>
    <row r="599" spans="1:24" x14ac:dyDescent="0.25">
      <c r="A599" s="90"/>
      <c r="B599" s="90" t="str">
        <f>Data!V596</f>
        <v>MISSING</v>
      </c>
      <c r="C599" s="90" t="str">
        <f>Data!AN596</f>
        <v>MISSING</v>
      </c>
      <c r="D599" s="107" t="str">
        <f t="shared" si="77"/>
        <v>no</v>
      </c>
      <c r="E599" s="90" t="str">
        <f t="shared" si="78"/>
        <v xml:space="preserve"> </v>
      </c>
      <c r="F599" s="90" t="str">
        <f t="shared" si="73"/>
        <v xml:space="preserve"> </v>
      </c>
      <c r="G599" s="90" t="str">
        <f t="shared" si="72"/>
        <v xml:space="preserve"> </v>
      </c>
      <c r="H599" s="90" t="str">
        <f t="shared" si="74"/>
        <v xml:space="preserve"> </v>
      </c>
      <c r="I599" s="90" t="str">
        <f t="shared" si="75"/>
        <v xml:space="preserve"> </v>
      </c>
      <c r="J599" s="90" t="str">
        <f t="shared" si="76"/>
        <v xml:space="preserve"> </v>
      </c>
      <c r="K599" s="90" t="str">
        <f t="shared" si="79"/>
        <v/>
      </c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90"/>
      <c r="X599" s="90"/>
    </row>
    <row r="600" spans="1:24" x14ac:dyDescent="0.25">
      <c r="A600" s="90"/>
      <c r="B600" s="90" t="str">
        <f>Data!V597</f>
        <v>MISSING</v>
      </c>
      <c r="C600" s="90" t="str">
        <f>Data!AN597</f>
        <v>MISSING</v>
      </c>
      <c r="D600" s="107" t="str">
        <f t="shared" si="77"/>
        <v>no</v>
      </c>
      <c r="E600" s="90" t="str">
        <f t="shared" si="78"/>
        <v xml:space="preserve"> </v>
      </c>
      <c r="F600" s="90" t="str">
        <f t="shared" si="73"/>
        <v xml:space="preserve"> </v>
      </c>
      <c r="G600" s="90" t="str">
        <f t="shared" si="72"/>
        <v xml:space="preserve"> </v>
      </c>
      <c r="H600" s="90" t="str">
        <f t="shared" si="74"/>
        <v xml:space="preserve"> </v>
      </c>
      <c r="I600" s="90" t="str">
        <f t="shared" si="75"/>
        <v xml:space="preserve"> </v>
      </c>
      <c r="J600" s="90" t="str">
        <f t="shared" si="76"/>
        <v xml:space="preserve"> </v>
      </c>
      <c r="K600" s="90" t="str">
        <f t="shared" si="79"/>
        <v/>
      </c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90"/>
      <c r="X600" s="90"/>
    </row>
    <row r="601" spans="1:24" x14ac:dyDescent="0.25">
      <c r="A601" s="90"/>
      <c r="B601" s="90" t="str">
        <f>Data!V598</f>
        <v>MISSING</v>
      </c>
      <c r="C601" s="90" t="str">
        <f>Data!AN598</f>
        <v>MISSING</v>
      </c>
      <c r="D601" s="107" t="str">
        <f t="shared" si="77"/>
        <v>no</v>
      </c>
      <c r="E601" s="90" t="str">
        <f t="shared" si="78"/>
        <v xml:space="preserve"> </v>
      </c>
      <c r="F601" s="90" t="str">
        <f t="shared" si="73"/>
        <v xml:space="preserve"> </v>
      </c>
      <c r="G601" s="90" t="str">
        <f t="shared" si="72"/>
        <v xml:space="preserve"> </v>
      </c>
      <c r="H601" s="90" t="str">
        <f t="shared" si="74"/>
        <v xml:space="preserve"> </v>
      </c>
      <c r="I601" s="90" t="str">
        <f t="shared" si="75"/>
        <v xml:space="preserve"> </v>
      </c>
      <c r="J601" s="90" t="str">
        <f t="shared" si="76"/>
        <v xml:space="preserve"> </v>
      </c>
      <c r="K601" s="90" t="str">
        <f t="shared" si="79"/>
        <v/>
      </c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90"/>
      <c r="X601" s="90"/>
    </row>
    <row r="602" spans="1:24" x14ac:dyDescent="0.25">
      <c r="A602" s="90"/>
      <c r="B602" s="90" t="str">
        <f>Data!V599</f>
        <v>MISSING</v>
      </c>
      <c r="C602" s="90" t="str">
        <f>Data!AN599</f>
        <v>MISSING</v>
      </c>
      <c r="D602" s="107" t="str">
        <f t="shared" si="77"/>
        <v>no</v>
      </c>
      <c r="E602" s="90" t="str">
        <f t="shared" si="78"/>
        <v xml:space="preserve"> </v>
      </c>
      <c r="F602" s="90" t="str">
        <f t="shared" si="73"/>
        <v xml:space="preserve"> </v>
      </c>
      <c r="G602" s="90" t="str">
        <f t="shared" si="72"/>
        <v xml:space="preserve"> </v>
      </c>
      <c r="H602" s="90" t="str">
        <f t="shared" si="74"/>
        <v xml:space="preserve"> </v>
      </c>
      <c r="I602" s="90" t="str">
        <f t="shared" si="75"/>
        <v xml:space="preserve"> </v>
      </c>
      <c r="J602" s="90" t="str">
        <f t="shared" si="76"/>
        <v xml:space="preserve"> </v>
      </c>
      <c r="K602" s="90" t="str">
        <f t="shared" si="79"/>
        <v/>
      </c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90"/>
      <c r="X602" s="90"/>
    </row>
    <row r="603" spans="1:24" x14ac:dyDescent="0.25">
      <c r="A603" s="90"/>
      <c r="B603" s="90" t="str">
        <f>Data!V600</f>
        <v>MISSING</v>
      </c>
      <c r="C603" s="90" t="str">
        <f>Data!AN600</f>
        <v>MISSING</v>
      </c>
      <c r="D603" s="107" t="str">
        <f t="shared" si="77"/>
        <v>no</v>
      </c>
      <c r="E603" s="90" t="str">
        <f t="shared" si="78"/>
        <v xml:space="preserve"> </v>
      </c>
      <c r="F603" s="90" t="str">
        <f t="shared" si="73"/>
        <v xml:space="preserve"> </v>
      </c>
      <c r="G603" s="90" t="str">
        <f t="shared" si="72"/>
        <v xml:space="preserve"> </v>
      </c>
      <c r="H603" s="90" t="str">
        <f t="shared" si="74"/>
        <v xml:space="preserve"> </v>
      </c>
      <c r="I603" s="90" t="str">
        <f t="shared" si="75"/>
        <v xml:space="preserve"> </v>
      </c>
      <c r="J603" s="90" t="str">
        <f t="shared" si="76"/>
        <v xml:space="preserve"> </v>
      </c>
      <c r="K603" s="90" t="str">
        <f t="shared" si="79"/>
        <v/>
      </c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90"/>
      <c r="X603" s="90"/>
    </row>
    <row r="604" spans="1:24" x14ac:dyDescent="0.25">
      <c r="A604" s="90"/>
      <c r="B604" s="90" t="str">
        <f>Data!V601</f>
        <v>MISSING</v>
      </c>
      <c r="C604" s="90" t="str">
        <f>Data!AN601</f>
        <v>MISSING</v>
      </c>
      <c r="D604" s="107" t="str">
        <f t="shared" si="77"/>
        <v>no</v>
      </c>
      <c r="E604" s="90" t="str">
        <f t="shared" si="78"/>
        <v xml:space="preserve"> </v>
      </c>
      <c r="F604" s="90" t="str">
        <f t="shared" si="73"/>
        <v xml:space="preserve"> </v>
      </c>
      <c r="G604" s="90" t="str">
        <f t="shared" si="72"/>
        <v xml:space="preserve"> </v>
      </c>
      <c r="H604" s="90" t="str">
        <f t="shared" si="74"/>
        <v xml:space="preserve"> </v>
      </c>
      <c r="I604" s="90" t="str">
        <f t="shared" si="75"/>
        <v xml:space="preserve"> </v>
      </c>
      <c r="J604" s="90" t="str">
        <f t="shared" si="76"/>
        <v xml:space="preserve"> </v>
      </c>
      <c r="K604" s="90" t="str">
        <f t="shared" si="79"/>
        <v/>
      </c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90"/>
      <c r="X604" s="90"/>
    </row>
    <row r="605" spans="1:24" x14ac:dyDescent="0.25">
      <c r="A605" s="90"/>
      <c r="B605" s="90" t="str">
        <f>Data!V602</f>
        <v>MISSING</v>
      </c>
      <c r="C605" s="90" t="str">
        <f>Data!AN602</f>
        <v>MISSING</v>
      </c>
      <c r="D605" s="107" t="str">
        <f t="shared" si="77"/>
        <v>no</v>
      </c>
      <c r="E605" s="90" t="str">
        <f t="shared" si="78"/>
        <v xml:space="preserve"> </v>
      </c>
      <c r="F605" s="90" t="str">
        <f t="shared" si="73"/>
        <v xml:space="preserve"> </v>
      </c>
      <c r="G605" s="90" t="str">
        <f t="shared" si="72"/>
        <v xml:space="preserve"> </v>
      </c>
      <c r="H605" s="90" t="str">
        <f t="shared" si="74"/>
        <v xml:space="preserve"> </v>
      </c>
      <c r="I605" s="90" t="str">
        <f t="shared" si="75"/>
        <v xml:space="preserve"> </v>
      </c>
      <c r="J605" s="90" t="str">
        <f t="shared" si="76"/>
        <v xml:space="preserve"> </v>
      </c>
      <c r="K605" s="90" t="str">
        <f t="shared" si="79"/>
        <v/>
      </c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90"/>
      <c r="X605" s="90"/>
    </row>
    <row r="606" spans="1:24" x14ac:dyDescent="0.25">
      <c r="A606" s="90"/>
      <c r="B606" s="90" t="str">
        <f>Data!V603</f>
        <v>MISSING</v>
      </c>
      <c r="C606" s="90" t="str">
        <f>Data!AN603</f>
        <v>MISSING</v>
      </c>
      <c r="D606" s="107" t="str">
        <f t="shared" si="77"/>
        <v>no</v>
      </c>
      <c r="E606" s="90" t="str">
        <f t="shared" si="78"/>
        <v xml:space="preserve"> </v>
      </c>
      <c r="F606" s="90" t="str">
        <f t="shared" si="73"/>
        <v xml:space="preserve"> </v>
      </c>
      <c r="G606" s="90" t="str">
        <f t="shared" si="72"/>
        <v xml:space="preserve"> </v>
      </c>
      <c r="H606" s="90" t="str">
        <f t="shared" si="74"/>
        <v xml:space="preserve"> </v>
      </c>
      <c r="I606" s="90" t="str">
        <f t="shared" si="75"/>
        <v xml:space="preserve"> </v>
      </c>
      <c r="J606" s="90" t="str">
        <f t="shared" si="76"/>
        <v xml:space="preserve"> </v>
      </c>
      <c r="K606" s="90" t="str">
        <f t="shared" si="79"/>
        <v/>
      </c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90"/>
      <c r="X606" s="90"/>
    </row>
    <row r="607" spans="1:24" x14ac:dyDescent="0.25">
      <c r="A607" s="90"/>
      <c r="B607" s="90" t="str">
        <f>Data!V604</f>
        <v>MISSING</v>
      </c>
      <c r="C607" s="90" t="str">
        <f>Data!AN604</f>
        <v>MISSING</v>
      </c>
      <c r="D607" s="107" t="str">
        <f t="shared" si="77"/>
        <v>no</v>
      </c>
      <c r="E607" s="90" t="str">
        <f t="shared" si="78"/>
        <v xml:space="preserve"> </v>
      </c>
      <c r="F607" s="90" t="str">
        <f t="shared" si="73"/>
        <v xml:space="preserve"> </v>
      </c>
      <c r="G607" s="90" t="str">
        <f t="shared" si="72"/>
        <v xml:space="preserve"> </v>
      </c>
      <c r="H607" s="90" t="str">
        <f t="shared" si="74"/>
        <v xml:space="preserve"> </v>
      </c>
      <c r="I607" s="90" t="str">
        <f t="shared" si="75"/>
        <v xml:space="preserve"> </v>
      </c>
      <c r="J607" s="90" t="str">
        <f t="shared" si="76"/>
        <v xml:space="preserve"> </v>
      </c>
      <c r="K607" s="90" t="str">
        <f t="shared" si="79"/>
        <v/>
      </c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90"/>
      <c r="X607" s="90"/>
    </row>
    <row r="608" spans="1:24" x14ac:dyDescent="0.25">
      <c r="A608" s="90"/>
      <c r="B608" s="90" t="str">
        <f>Data!V605</f>
        <v>MISSING</v>
      </c>
      <c r="C608" s="90" t="str">
        <f>Data!AN605</f>
        <v>MISSING</v>
      </c>
      <c r="D608" s="107" t="str">
        <f t="shared" si="77"/>
        <v>no</v>
      </c>
      <c r="E608" s="90" t="str">
        <f t="shared" si="78"/>
        <v xml:space="preserve"> </v>
      </c>
      <c r="F608" s="90" t="str">
        <f t="shared" si="73"/>
        <v xml:space="preserve"> </v>
      </c>
      <c r="G608" s="90" t="str">
        <f t="shared" si="72"/>
        <v xml:space="preserve"> </v>
      </c>
      <c r="H608" s="90" t="str">
        <f t="shared" si="74"/>
        <v xml:space="preserve"> </v>
      </c>
      <c r="I608" s="90" t="str">
        <f t="shared" si="75"/>
        <v xml:space="preserve"> </v>
      </c>
      <c r="J608" s="90" t="str">
        <f t="shared" si="76"/>
        <v xml:space="preserve"> </v>
      </c>
      <c r="K608" s="90" t="str">
        <f t="shared" si="79"/>
        <v/>
      </c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90"/>
      <c r="X608" s="90"/>
    </row>
    <row r="609" spans="1:24" x14ac:dyDescent="0.25">
      <c r="A609" s="90"/>
      <c r="B609" s="90" t="str">
        <f>Data!V606</f>
        <v>MISSING</v>
      </c>
      <c r="C609" s="90" t="str">
        <f>Data!AN606</f>
        <v>MISSING</v>
      </c>
      <c r="D609" s="107" t="str">
        <f t="shared" si="77"/>
        <v>no</v>
      </c>
      <c r="E609" s="90" t="str">
        <f t="shared" si="78"/>
        <v xml:space="preserve"> </v>
      </c>
      <c r="F609" s="90" t="str">
        <f t="shared" si="73"/>
        <v xml:space="preserve"> </v>
      </c>
      <c r="G609" s="90" t="str">
        <f t="shared" si="72"/>
        <v xml:space="preserve"> </v>
      </c>
      <c r="H609" s="90" t="str">
        <f t="shared" si="74"/>
        <v xml:space="preserve"> </v>
      </c>
      <c r="I609" s="90" t="str">
        <f t="shared" si="75"/>
        <v xml:space="preserve"> </v>
      </c>
      <c r="J609" s="90" t="str">
        <f t="shared" si="76"/>
        <v xml:space="preserve"> </v>
      </c>
      <c r="K609" s="90" t="str">
        <f t="shared" si="79"/>
        <v/>
      </c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90"/>
      <c r="X609" s="90"/>
    </row>
    <row r="610" spans="1:24" x14ac:dyDescent="0.25">
      <c r="A610" s="90"/>
      <c r="B610" s="90" t="str">
        <f>Data!V607</f>
        <v>MISSING</v>
      </c>
      <c r="C610" s="90" t="str">
        <f>Data!AN607</f>
        <v>MISSING</v>
      </c>
      <c r="D610" s="107" t="str">
        <f t="shared" si="77"/>
        <v>no</v>
      </c>
      <c r="E610" s="90" t="str">
        <f t="shared" si="78"/>
        <v xml:space="preserve"> </v>
      </c>
      <c r="F610" s="90" t="str">
        <f t="shared" si="73"/>
        <v xml:space="preserve"> </v>
      </c>
      <c r="G610" s="90" t="str">
        <f t="shared" si="72"/>
        <v xml:space="preserve"> </v>
      </c>
      <c r="H610" s="90" t="str">
        <f t="shared" si="74"/>
        <v xml:space="preserve"> </v>
      </c>
      <c r="I610" s="90" t="str">
        <f t="shared" si="75"/>
        <v xml:space="preserve"> </v>
      </c>
      <c r="J610" s="90" t="str">
        <f t="shared" si="76"/>
        <v xml:space="preserve"> </v>
      </c>
      <c r="K610" s="90" t="str">
        <f t="shared" si="79"/>
        <v/>
      </c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90"/>
      <c r="X610" s="90"/>
    </row>
    <row r="611" spans="1:24" x14ac:dyDescent="0.25">
      <c r="A611" s="90"/>
      <c r="B611" s="90" t="str">
        <f>Data!V608</f>
        <v>MISSING</v>
      </c>
      <c r="C611" s="90" t="str">
        <f>Data!AN608</f>
        <v>MISSING</v>
      </c>
      <c r="D611" s="107" t="str">
        <f t="shared" si="77"/>
        <v>no</v>
      </c>
      <c r="E611" s="90" t="str">
        <f t="shared" si="78"/>
        <v xml:space="preserve"> </v>
      </c>
      <c r="F611" s="90" t="str">
        <f t="shared" si="73"/>
        <v xml:space="preserve"> </v>
      </c>
      <c r="G611" s="90" t="str">
        <f t="shared" si="72"/>
        <v xml:space="preserve"> </v>
      </c>
      <c r="H611" s="90" t="str">
        <f t="shared" si="74"/>
        <v xml:space="preserve"> </v>
      </c>
      <c r="I611" s="90" t="str">
        <f t="shared" si="75"/>
        <v xml:space="preserve"> </v>
      </c>
      <c r="J611" s="90" t="str">
        <f t="shared" si="76"/>
        <v xml:space="preserve"> </v>
      </c>
      <c r="K611" s="90" t="str">
        <f t="shared" si="79"/>
        <v/>
      </c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90"/>
      <c r="X611" s="90"/>
    </row>
    <row r="612" spans="1:24" x14ac:dyDescent="0.25">
      <c r="A612" s="90"/>
      <c r="B612" s="90" t="str">
        <f>Data!V609</f>
        <v>MISSING</v>
      </c>
      <c r="C612" s="90" t="str">
        <f>Data!AN609</f>
        <v>MISSING</v>
      </c>
      <c r="D612" s="107" t="str">
        <f t="shared" si="77"/>
        <v>no</v>
      </c>
      <c r="E612" s="90" t="str">
        <f t="shared" si="78"/>
        <v xml:space="preserve"> </v>
      </c>
      <c r="F612" s="90" t="str">
        <f t="shared" si="73"/>
        <v xml:space="preserve"> </v>
      </c>
      <c r="G612" s="90" t="str">
        <f t="shared" si="72"/>
        <v xml:space="preserve"> </v>
      </c>
      <c r="H612" s="90" t="str">
        <f t="shared" si="74"/>
        <v xml:space="preserve"> </v>
      </c>
      <c r="I612" s="90" t="str">
        <f t="shared" si="75"/>
        <v xml:space="preserve"> </v>
      </c>
      <c r="J612" s="90" t="str">
        <f t="shared" si="76"/>
        <v xml:space="preserve"> </v>
      </c>
      <c r="K612" s="90" t="str">
        <f t="shared" si="79"/>
        <v/>
      </c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90"/>
      <c r="X612" s="90"/>
    </row>
    <row r="613" spans="1:24" x14ac:dyDescent="0.25">
      <c r="A613" s="90"/>
      <c r="B613" s="90" t="str">
        <f>Data!V610</f>
        <v>MISSING</v>
      </c>
      <c r="C613" s="90" t="str">
        <f>Data!AN610</f>
        <v>MISSING</v>
      </c>
      <c r="D613" s="107" t="str">
        <f t="shared" si="77"/>
        <v>no</v>
      </c>
      <c r="E613" s="90" t="str">
        <f t="shared" si="78"/>
        <v xml:space="preserve"> </v>
      </c>
      <c r="F613" s="90" t="str">
        <f t="shared" si="73"/>
        <v xml:space="preserve"> </v>
      </c>
      <c r="G613" s="90" t="str">
        <f t="shared" si="72"/>
        <v xml:space="preserve"> </v>
      </c>
      <c r="H613" s="90" t="str">
        <f t="shared" si="74"/>
        <v xml:space="preserve"> </v>
      </c>
      <c r="I613" s="90" t="str">
        <f t="shared" si="75"/>
        <v xml:space="preserve"> </v>
      </c>
      <c r="J613" s="90" t="str">
        <f t="shared" si="76"/>
        <v xml:space="preserve"> </v>
      </c>
      <c r="K613" s="90" t="str">
        <f t="shared" si="79"/>
        <v/>
      </c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90"/>
      <c r="X613" s="90"/>
    </row>
    <row r="614" spans="1:24" x14ac:dyDescent="0.25">
      <c r="A614" s="90"/>
      <c r="B614" s="90" t="str">
        <f>Data!V611</f>
        <v>MISSING</v>
      </c>
      <c r="C614" s="90" t="str">
        <f>Data!AN611</f>
        <v>MISSING</v>
      </c>
      <c r="D614" s="107" t="str">
        <f t="shared" si="77"/>
        <v>no</v>
      </c>
      <c r="E614" s="90" t="str">
        <f t="shared" si="78"/>
        <v xml:space="preserve"> </v>
      </c>
      <c r="F614" s="90" t="str">
        <f t="shared" si="73"/>
        <v xml:space="preserve"> </v>
      </c>
      <c r="G614" s="90" t="str">
        <f t="shared" si="72"/>
        <v xml:space="preserve"> </v>
      </c>
      <c r="H614" s="90" t="str">
        <f t="shared" si="74"/>
        <v xml:space="preserve"> </v>
      </c>
      <c r="I614" s="90" t="str">
        <f t="shared" si="75"/>
        <v xml:space="preserve"> </v>
      </c>
      <c r="J614" s="90" t="str">
        <f t="shared" si="76"/>
        <v xml:space="preserve"> </v>
      </c>
      <c r="K614" s="90" t="str">
        <f t="shared" si="79"/>
        <v/>
      </c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90"/>
      <c r="X614" s="90"/>
    </row>
    <row r="615" spans="1:24" x14ac:dyDescent="0.25">
      <c r="A615" s="90"/>
      <c r="B615" s="90" t="str">
        <f>Data!V612</f>
        <v>MISSING</v>
      </c>
      <c r="C615" s="90" t="str">
        <f>Data!AN612</f>
        <v>MISSING</v>
      </c>
      <c r="D615" s="107" t="str">
        <f t="shared" si="77"/>
        <v>no</v>
      </c>
      <c r="E615" s="90" t="str">
        <f t="shared" si="78"/>
        <v xml:space="preserve"> </v>
      </c>
      <c r="F615" s="90" t="str">
        <f t="shared" si="73"/>
        <v xml:space="preserve"> </v>
      </c>
      <c r="G615" s="90" t="str">
        <f t="shared" si="72"/>
        <v xml:space="preserve"> </v>
      </c>
      <c r="H615" s="90" t="str">
        <f t="shared" si="74"/>
        <v xml:space="preserve"> </v>
      </c>
      <c r="I615" s="90" t="str">
        <f t="shared" si="75"/>
        <v xml:space="preserve"> </v>
      </c>
      <c r="J615" s="90" t="str">
        <f t="shared" si="76"/>
        <v xml:space="preserve"> </v>
      </c>
      <c r="K615" s="90" t="str">
        <f t="shared" si="79"/>
        <v/>
      </c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90"/>
      <c r="X615" s="90"/>
    </row>
    <row r="616" spans="1:24" x14ac:dyDescent="0.25">
      <c r="A616" s="90"/>
      <c r="B616" s="90" t="str">
        <f>Data!V613</f>
        <v>MISSING</v>
      </c>
      <c r="C616" s="90" t="str">
        <f>Data!AN613</f>
        <v>MISSING</v>
      </c>
      <c r="D616" s="107" t="str">
        <f t="shared" si="77"/>
        <v>no</v>
      </c>
      <c r="E616" s="90" t="str">
        <f t="shared" si="78"/>
        <v xml:space="preserve"> </v>
      </c>
      <c r="F616" s="90" t="str">
        <f t="shared" si="73"/>
        <v xml:space="preserve"> </v>
      </c>
      <c r="G616" s="90" t="str">
        <f t="shared" si="72"/>
        <v xml:space="preserve"> </v>
      </c>
      <c r="H616" s="90" t="str">
        <f t="shared" si="74"/>
        <v xml:space="preserve"> </v>
      </c>
      <c r="I616" s="90" t="str">
        <f t="shared" si="75"/>
        <v xml:space="preserve"> </v>
      </c>
      <c r="J616" s="90" t="str">
        <f t="shared" si="76"/>
        <v xml:space="preserve"> </v>
      </c>
      <c r="K616" s="90" t="str">
        <f t="shared" si="79"/>
        <v/>
      </c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90"/>
      <c r="X616" s="90"/>
    </row>
    <row r="617" spans="1:24" x14ac:dyDescent="0.25">
      <c r="A617" s="90"/>
      <c r="B617" s="90" t="str">
        <f>Data!V614</f>
        <v>MISSING</v>
      </c>
      <c r="C617" s="90" t="str">
        <f>Data!AN614</f>
        <v>MISSING</v>
      </c>
      <c r="D617" s="107" t="str">
        <f t="shared" si="77"/>
        <v>no</v>
      </c>
      <c r="E617" s="90" t="str">
        <f t="shared" si="78"/>
        <v xml:space="preserve"> </v>
      </c>
      <c r="F617" s="90" t="str">
        <f t="shared" si="73"/>
        <v xml:space="preserve"> </v>
      </c>
      <c r="G617" s="90" t="str">
        <f t="shared" si="72"/>
        <v xml:space="preserve"> </v>
      </c>
      <c r="H617" s="90" t="str">
        <f t="shared" si="74"/>
        <v xml:space="preserve"> </v>
      </c>
      <c r="I617" s="90" t="str">
        <f t="shared" si="75"/>
        <v xml:space="preserve"> </v>
      </c>
      <c r="J617" s="90" t="str">
        <f t="shared" si="76"/>
        <v xml:space="preserve"> </v>
      </c>
      <c r="K617" s="90" t="str">
        <f t="shared" si="79"/>
        <v/>
      </c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90"/>
      <c r="X617" s="90"/>
    </row>
    <row r="618" spans="1:24" x14ac:dyDescent="0.25">
      <c r="A618" s="90"/>
      <c r="B618" s="90" t="str">
        <f>Data!V615</f>
        <v>MISSING</v>
      </c>
      <c r="C618" s="90" t="str">
        <f>Data!AN615</f>
        <v>MISSING</v>
      </c>
      <c r="D618" s="107" t="str">
        <f t="shared" si="77"/>
        <v>no</v>
      </c>
      <c r="E618" s="90" t="str">
        <f t="shared" si="78"/>
        <v xml:space="preserve"> </v>
      </c>
      <c r="F618" s="90" t="str">
        <f t="shared" si="73"/>
        <v xml:space="preserve"> </v>
      </c>
      <c r="G618" s="90" t="str">
        <f t="shared" si="72"/>
        <v xml:space="preserve"> </v>
      </c>
      <c r="H618" s="90" t="str">
        <f t="shared" si="74"/>
        <v xml:space="preserve"> </v>
      </c>
      <c r="I618" s="90" t="str">
        <f t="shared" si="75"/>
        <v xml:space="preserve"> </v>
      </c>
      <c r="J618" s="90" t="str">
        <f t="shared" si="76"/>
        <v xml:space="preserve"> </v>
      </c>
      <c r="K618" s="90" t="str">
        <f t="shared" si="79"/>
        <v/>
      </c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90"/>
      <c r="X618" s="90"/>
    </row>
    <row r="619" spans="1:24" x14ac:dyDescent="0.25">
      <c r="A619" s="90"/>
      <c r="B619" s="90" t="str">
        <f>Data!V616</f>
        <v>MISSING</v>
      </c>
      <c r="C619" s="90" t="str">
        <f>Data!AN616</f>
        <v>MISSING</v>
      </c>
      <c r="D619" s="107" t="str">
        <f t="shared" si="77"/>
        <v>no</v>
      </c>
      <c r="E619" s="90" t="str">
        <f t="shared" si="78"/>
        <v xml:space="preserve"> </v>
      </c>
      <c r="F619" s="90" t="str">
        <f t="shared" si="73"/>
        <v xml:space="preserve"> </v>
      </c>
      <c r="G619" s="90" t="str">
        <f t="shared" si="72"/>
        <v xml:space="preserve"> </v>
      </c>
      <c r="H619" s="90" t="str">
        <f t="shared" si="74"/>
        <v xml:space="preserve"> </v>
      </c>
      <c r="I619" s="90" t="str">
        <f t="shared" si="75"/>
        <v xml:space="preserve"> </v>
      </c>
      <c r="J619" s="90" t="str">
        <f t="shared" si="76"/>
        <v xml:space="preserve"> </v>
      </c>
      <c r="K619" s="90" t="str">
        <f t="shared" si="79"/>
        <v/>
      </c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90"/>
      <c r="X619" s="90"/>
    </row>
    <row r="620" spans="1:24" x14ac:dyDescent="0.25">
      <c r="A620" s="90"/>
      <c r="B620" s="90" t="str">
        <f>Data!V617</f>
        <v>MISSING</v>
      </c>
      <c r="C620" s="90" t="str">
        <f>Data!AN617</f>
        <v>MISSING</v>
      </c>
      <c r="D620" s="107" t="str">
        <f t="shared" si="77"/>
        <v>no</v>
      </c>
      <c r="E620" s="90" t="str">
        <f t="shared" si="78"/>
        <v xml:space="preserve"> </v>
      </c>
      <c r="F620" s="90" t="str">
        <f t="shared" si="73"/>
        <v xml:space="preserve"> </v>
      </c>
      <c r="G620" s="90" t="str">
        <f t="shared" si="72"/>
        <v xml:space="preserve"> </v>
      </c>
      <c r="H620" s="90" t="str">
        <f t="shared" si="74"/>
        <v xml:space="preserve"> </v>
      </c>
      <c r="I620" s="90" t="str">
        <f t="shared" si="75"/>
        <v xml:space="preserve"> </v>
      </c>
      <c r="J620" s="90" t="str">
        <f t="shared" si="76"/>
        <v xml:space="preserve"> </v>
      </c>
      <c r="K620" s="90" t="str">
        <f t="shared" si="79"/>
        <v/>
      </c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90"/>
      <c r="X620" s="90"/>
    </row>
    <row r="621" spans="1:24" x14ac:dyDescent="0.25">
      <c r="A621" s="90"/>
      <c r="B621" s="90" t="str">
        <f>Data!V618</f>
        <v>MISSING</v>
      </c>
      <c r="C621" s="90" t="str">
        <f>Data!AN618</f>
        <v>MISSING</v>
      </c>
      <c r="D621" s="107" t="str">
        <f t="shared" si="77"/>
        <v>no</v>
      </c>
      <c r="E621" s="90" t="str">
        <f t="shared" si="78"/>
        <v xml:space="preserve"> </v>
      </c>
      <c r="F621" s="90" t="str">
        <f t="shared" si="73"/>
        <v xml:space="preserve"> </v>
      </c>
      <c r="G621" s="90" t="str">
        <f t="shared" si="72"/>
        <v xml:space="preserve"> </v>
      </c>
      <c r="H621" s="90" t="str">
        <f t="shared" si="74"/>
        <v xml:space="preserve"> </v>
      </c>
      <c r="I621" s="90" t="str">
        <f t="shared" si="75"/>
        <v xml:space="preserve"> </v>
      </c>
      <c r="J621" s="90" t="str">
        <f t="shared" si="76"/>
        <v xml:space="preserve"> </v>
      </c>
      <c r="K621" s="90" t="str">
        <f t="shared" si="79"/>
        <v/>
      </c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90"/>
      <c r="X621" s="90"/>
    </row>
    <row r="622" spans="1:24" x14ac:dyDescent="0.25">
      <c r="A622" s="90"/>
      <c r="B622" s="90" t="str">
        <f>Data!V619</f>
        <v>MISSING</v>
      </c>
      <c r="C622" s="90" t="str">
        <f>Data!AN619</f>
        <v>MISSING</v>
      </c>
      <c r="D622" s="107" t="str">
        <f t="shared" si="77"/>
        <v>no</v>
      </c>
      <c r="E622" s="90" t="str">
        <f t="shared" si="78"/>
        <v xml:space="preserve"> </v>
      </c>
      <c r="F622" s="90" t="str">
        <f t="shared" si="73"/>
        <v xml:space="preserve"> </v>
      </c>
      <c r="G622" s="90" t="str">
        <f t="shared" si="72"/>
        <v xml:space="preserve"> </v>
      </c>
      <c r="H622" s="90" t="str">
        <f t="shared" si="74"/>
        <v xml:space="preserve"> </v>
      </c>
      <c r="I622" s="90" t="str">
        <f t="shared" si="75"/>
        <v xml:space="preserve"> </v>
      </c>
      <c r="J622" s="90" t="str">
        <f t="shared" si="76"/>
        <v xml:space="preserve"> </v>
      </c>
      <c r="K622" s="90" t="str">
        <f t="shared" si="79"/>
        <v/>
      </c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90"/>
      <c r="X622" s="90"/>
    </row>
    <row r="623" spans="1:24" x14ac:dyDescent="0.25">
      <c r="A623" s="90"/>
      <c r="B623" s="90" t="str">
        <f>Data!V620</f>
        <v>MISSING</v>
      </c>
      <c r="C623" s="90" t="str">
        <f>Data!AN620</f>
        <v>MISSING</v>
      </c>
      <c r="D623" s="107" t="str">
        <f t="shared" si="77"/>
        <v>no</v>
      </c>
      <c r="E623" s="90" t="str">
        <f t="shared" si="78"/>
        <v xml:space="preserve"> </v>
      </c>
      <c r="F623" s="90" t="str">
        <f t="shared" si="73"/>
        <v xml:space="preserve"> </v>
      </c>
      <c r="G623" s="90" t="str">
        <f t="shared" si="72"/>
        <v xml:space="preserve"> </v>
      </c>
      <c r="H623" s="90" t="str">
        <f t="shared" si="74"/>
        <v xml:space="preserve"> </v>
      </c>
      <c r="I623" s="90" t="str">
        <f t="shared" si="75"/>
        <v xml:space="preserve"> </v>
      </c>
      <c r="J623" s="90" t="str">
        <f t="shared" si="76"/>
        <v xml:space="preserve"> </v>
      </c>
      <c r="K623" s="90" t="str">
        <f t="shared" si="79"/>
        <v/>
      </c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90"/>
      <c r="X623" s="90"/>
    </row>
    <row r="624" spans="1:24" x14ac:dyDescent="0.25">
      <c r="A624" s="90"/>
      <c r="B624" s="90" t="str">
        <f>Data!V621</f>
        <v>MISSING</v>
      </c>
      <c r="C624" s="90" t="str">
        <f>Data!AN621</f>
        <v>MISSING</v>
      </c>
      <c r="D624" s="107" t="str">
        <f t="shared" si="77"/>
        <v>no</v>
      </c>
      <c r="E624" s="90" t="str">
        <f t="shared" si="78"/>
        <v xml:space="preserve"> </v>
      </c>
      <c r="F624" s="90" t="str">
        <f t="shared" si="73"/>
        <v xml:space="preserve"> </v>
      </c>
      <c r="G624" s="90" t="str">
        <f t="shared" ref="G624:G687" si="80">IF(D624="no"," ",_xlfn.RANK.AVG(E624,E:E,1))</f>
        <v xml:space="preserve"> </v>
      </c>
      <c r="H624" s="90" t="str">
        <f t="shared" si="74"/>
        <v xml:space="preserve"> </v>
      </c>
      <c r="I624" s="90" t="str">
        <f t="shared" si="75"/>
        <v xml:space="preserve"> </v>
      </c>
      <c r="J624" s="90" t="str">
        <f t="shared" si="76"/>
        <v xml:space="preserve"> </v>
      </c>
      <c r="K624" s="90" t="str">
        <f t="shared" si="79"/>
        <v/>
      </c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90"/>
      <c r="X624" s="90"/>
    </row>
    <row r="625" spans="1:24" x14ac:dyDescent="0.25">
      <c r="A625" s="90"/>
      <c r="B625" s="90" t="str">
        <f>Data!V622</f>
        <v>MISSING</v>
      </c>
      <c r="C625" s="90" t="str">
        <f>Data!AN622</f>
        <v>MISSING</v>
      </c>
      <c r="D625" s="107" t="str">
        <f t="shared" si="77"/>
        <v>no</v>
      </c>
      <c r="E625" s="90" t="str">
        <f t="shared" si="78"/>
        <v xml:space="preserve"> </v>
      </c>
      <c r="F625" s="90" t="str">
        <f t="shared" si="73"/>
        <v xml:space="preserve"> </v>
      </c>
      <c r="G625" s="90" t="str">
        <f t="shared" si="80"/>
        <v xml:space="preserve"> </v>
      </c>
      <c r="H625" s="90" t="str">
        <f t="shared" si="74"/>
        <v xml:space="preserve"> </v>
      </c>
      <c r="I625" s="90" t="str">
        <f t="shared" si="75"/>
        <v xml:space="preserve"> </v>
      </c>
      <c r="J625" s="90" t="str">
        <f t="shared" si="76"/>
        <v xml:space="preserve"> </v>
      </c>
      <c r="K625" s="90" t="str">
        <f t="shared" si="79"/>
        <v/>
      </c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90"/>
      <c r="X625" s="90"/>
    </row>
    <row r="626" spans="1:24" x14ac:dyDescent="0.25">
      <c r="A626" s="90"/>
      <c r="B626" s="90" t="str">
        <f>Data!V623</f>
        <v>MISSING</v>
      </c>
      <c r="C626" s="90" t="str">
        <f>Data!AN623</f>
        <v>MISSING</v>
      </c>
      <c r="D626" s="107" t="str">
        <f t="shared" si="77"/>
        <v>no</v>
      </c>
      <c r="E626" s="90" t="str">
        <f t="shared" si="78"/>
        <v xml:space="preserve"> </v>
      </c>
      <c r="F626" s="90" t="str">
        <f t="shared" si="73"/>
        <v xml:space="preserve"> </v>
      </c>
      <c r="G626" s="90" t="str">
        <f t="shared" si="80"/>
        <v xml:space="preserve"> </v>
      </c>
      <c r="H626" s="90" t="str">
        <f t="shared" si="74"/>
        <v xml:space="preserve"> </v>
      </c>
      <c r="I626" s="90" t="str">
        <f t="shared" si="75"/>
        <v xml:space="preserve"> </v>
      </c>
      <c r="J626" s="90" t="str">
        <f t="shared" si="76"/>
        <v xml:space="preserve"> </v>
      </c>
      <c r="K626" s="90" t="str">
        <f t="shared" si="79"/>
        <v/>
      </c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90"/>
      <c r="X626" s="90"/>
    </row>
    <row r="627" spans="1:24" x14ac:dyDescent="0.25">
      <c r="A627" s="90"/>
      <c r="B627" s="90" t="str">
        <f>Data!V624</f>
        <v>MISSING</v>
      </c>
      <c r="C627" s="90" t="str">
        <f>Data!AN624</f>
        <v>MISSING</v>
      </c>
      <c r="D627" s="107" t="str">
        <f t="shared" si="77"/>
        <v>no</v>
      </c>
      <c r="E627" s="90" t="str">
        <f t="shared" si="78"/>
        <v xml:space="preserve"> </v>
      </c>
      <c r="F627" s="90" t="str">
        <f t="shared" si="73"/>
        <v xml:space="preserve"> </v>
      </c>
      <c r="G627" s="90" t="str">
        <f t="shared" si="80"/>
        <v xml:space="preserve"> </v>
      </c>
      <c r="H627" s="90" t="str">
        <f t="shared" si="74"/>
        <v xml:space="preserve"> </v>
      </c>
      <c r="I627" s="90" t="str">
        <f t="shared" si="75"/>
        <v xml:space="preserve"> </v>
      </c>
      <c r="J627" s="90" t="str">
        <f t="shared" si="76"/>
        <v xml:space="preserve"> </v>
      </c>
      <c r="K627" s="90" t="str">
        <f t="shared" si="79"/>
        <v/>
      </c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90"/>
      <c r="X627" s="90"/>
    </row>
    <row r="628" spans="1:24" x14ac:dyDescent="0.25">
      <c r="A628" s="90"/>
      <c r="B628" s="90" t="str">
        <f>Data!V625</f>
        <v>MISSING</v>
      </c>
      <c r="C628" s="90" t="str">
        <f>Data!AN625</f>
        <v>MISSING</v>
      </c>
      <c r="D628" s="107" t="str">
        <f t="shared" si="77"/>
        <v>no</v>
      </c>
      <c r="E628" s="90" t="str">
        <f t="shared" si="78"/>
        <v xml:space="preserve"> </v>
      </c>
      <c r="F628" s="90" t="str">
        <f t="shared" si="73"/>
        <v xml:space="preserve"> </v>
      </c>
      <c r="G628" s="90" t="str">
        <f t="shared" si="80"/>
        <v xml:space="preserve"> </v>
      </c>
      <c r="H628" s="90" t="str">
        <f t="shared" si="74"/>
        <v xml:space="preserve"> </v>
      </c>
      <c r="I628" s="90" t="str">
        <f t="shared" si="75"/>
        <v xml:space="preserve"> </v>
      </c>
      <c r="J628" s="90" t="str">
        <f t="shared" si="76"/>
        <v xml:space="preserve"> </v>
      </c>
      <c r="K628" s="90" t="str">
        <f t="shared" si="79"/>
        <v/>
      </c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90"/>
      <c r="X628" s="90"/>
    </row>
    <row r="629" spans="1:24" x14ac:dyDescent="0.25">
      <c r="A629" s="90"/>
      <c r="B629" s="90" t="str">
        <f>Data!V626</f>
        <v>MISSING</v>
      </c>
      <c r="C629" s="90" t="str">
        <f>Data!AN626</f>
        <v>MISSING</v>
      </c>
      <c r="D629" s="107" t="str">
        <f t="shared" si="77"/>
        <v>no</v>
      </c>
      <c r="E629" s="90" t="str">
        <f t="shared" si="78"/>
        <v xml:space="preserve"> </v>
      </c>
      <c r="F629" s="90" t="str">
        <f t="shared" si="73"/>
        <v xml:space="preserve"> </v>
      </c>
      <c r="G629" s="90" t="str">
        <f t="shared" si="80"/>
        <v xml:space="preserve"> </v>
      </c>
      <c r="H629" s="90" t="str">
        <f t="shared" si="74"/>
        <v xml:space="preserve"> </v>
      </c>
      <c r="I629" s="90" t="str">
        <f t="shared" si="75"/>
        <v xml:space="preserve"> </v>
      </c>
      <c r="J629" s="90" t="str">
        <f t="shared" si="76"/>
        <v xml:space="preserve"> </v>
      </c>
      <c r="K629" s="90" t="str">
        <f t="shared" si="79"/>
        <v/>
      </c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90"/>
      <c r="X629" s="90"/>
    </row>
    <row r="630" spans="1:24" x14ac:dyDescent="0.25">
      <c r="A630" s="90"/>
      <c r="B630" s="90" t="str">
        <f>Data!V627</f>
        <v>MISSING</v>
      </c>
      <c r="C630" s="90" t="str">
        <f>Data!AN627</f>
        <v>MISSING</v>
      </c>
      <c r="D630" s="107" t="str">
        <f t="shared" si="77"/>
        <v>no</v>
      </c>
      <c r="E630" s="90" t="str">
        <f t="shared" si="78"/>
        <v xml:space="preserve"> </v>
      </c>
      <c r="F630" s="90" t="str">
        <f t="shared" si="73"/>
        <v xml:space="preserve"> </v>
      </c>
      <c r="G630" s="90" t="str">
        <f t="shared" si="80"/>
        <v xml:space="preserve"> </v>
      </c>
      <c r="H630" s="90" t="str">
        <f t="shared" si="74"/>
        <v xml:space="preserve"> </v>
      </c>
      <c r="I630" s="90" t="str">
        <f t="shared" si="75"/>
        <v xml:space="preserve"> </v>
      </c>
      <c r="J630" s="90" t="str">
        <f t="shared" si="76"/>
        <v xml:space="preserve"> </v>
      </c>
      <c r="K630" s="90" t="str">
        <f t="shared" si="79"/>
        <v/>
      </c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90"/>
      <c r="X630" s="90"/>
    </row>
    <row r="631" spans="1:24" x14ac:dyDescent="0.25">
      <c r="A631" s="90"/>
      <c r="B631" s="90" t="str">
        <f>Data!V628</f>
        <v>MISSING</v>
      </c>
      <c r="C631" s="90" t="str">
        <f>Data!AN628</f>
        <v>MISSING</v>
      </c>
      <c r="D631" s="107" t="str">
        <f t="shared" si="77"/>
        <v>no</v>
      </c>
      <c r="E631" s="90" t="str">
        <f t="shared" si="78"/>
        <v xml:space="preserve"> </v>
      </c>
      <c r="F631" s="90" t="str">
        <f t="shared" si="73"/>
        <v xml:space="preserve"> </v>
      </c>
      <c r="G631" s="90" t="str">
        <f t="shared" si="80"/>
        <v xml:space="preserve"> </v>
      </c>
      <c r="H631" s="90" t="str">
        <f t="shared" si="74"/>
        <v xml:space="preserve"> </v>
      </c>
      <c r="I631" s="90" t="str">
        <f t="shared" si="75"/>
        <v xml:space="preserve"> </v>
      </c>
      <c r="J631" s="90" t="str">
        <f t="shared" si="76"/>
        <v xml:space="preserve"> </v>
      </c>
      <c r="K631" s="90" t="str">
        <f t="shared" si="79"/>
        <v/>
      </c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90"/>
      <c r="X631" s="90"/>
    </row>
    <row r="632" spans="1:24" x14ac:dyDescent="0.25">
      <c r="A632" s="90"/>
      <c r="B632" s="90" t="str">
        <f>Data!V629</f>
        <v>MISSING</v>
      </c>
      <c r="C632" s="90" t="str">
        <f>Data!AN629</f>
        <v>MISSING</v>
      </c>
      <c r="D632" s="107" t="str">
        <f t="shared" si="77"/>
        <v>no</v>
      </c>
      <c r="E632" s="90" t="str">
        <f t="shared" si="78"/>
        <v xml:space="preserve"> </v>
      </c>
      <c r="F632" s="90" t="str">
        <f t="shared" si="73"/>
        <v xml:space="preserve"> </v>
      </c>
      <c r="G632" s="90" t="str">
        <f t="shared" si="80"/>
        <v xml:space="preserve"> </v>
      </c>
      <c r="H632" s="90" t="str">
        <f t="shared" si="74"/>
        <v xml:space="preserve"> </v>
      </c>
      <c r="I632" s="90" t="str">
        <f t="shared" si="75"/>
        <v xml:space="preserve"> </v>
      </c>
      <c r="J632" s="90" t="str">
        <f t="shared" si="76"/>
        <v xml:space="preserve"> </v>
      </c>
      <c r="K632" s="90" t="str">
        <f t="shared" si="79"/>
        <v/>
      </c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90"/>
      <c r="X632" s="90"/>
    </row>
    <row r="633" spans="1:24" x14ac:dyDescent="0.25">
      <c r="A633" s="90"/>
      <c r="B633" s="90" t="str">
        <f>Data!V630</f>
        <v>MISSING</v>
      </c>
      <c r="C633" s="90" t="str">
        <f>Data!AN630</f>
        <v>MISSING</v>
      </c>
      <c r="D633" s="107" t="str">
        <f t="shared" si="77"/>
        <v>no</v>
      </c>
      <c r="E633" s="90" t="str">
        <f t="shared" si="78"/>
        <v xml:space="preserve"> </v>
      </c>
      <c r="F633" s="90" t="str">
        <f t="shared" si="73"/>
        <v xml:space="preserve"> </v>
      </c>
      <c r="G633" s="90" t="str">
        <f t="shared" si="80"/>
        <v xml:space="preserve"> </v>
      </c>
      <c r="H633" s="90" t="str">
        <f t="shared" si="74"/>
        <v xml:space="preserve"> </v>
      </c>
      <c r="I633" s="90" t="str">
        <f t="shared" si="75"/>
        <v xml:space="preserve"> </v>
      </c>
      <c r="J633" s="90" t="str">
        <f t="shared" si="76"/>
        <v xml:space="preserve"> </v>
      </c>
      <c r="K633" s="90" t="str">
        <f t="shared" si="79"/>
        <v/>
      </c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90"/>
      <c r="X633" s="90"/>
    </row>
    <row r="634" spans="1:24" x14ac:dyDescent="0.25">
      <c r="A634" s="90"/>
      <c r="B634" s="90" t="str">
        <f>Data!V631</f>
        <v>MISSING</v>
      </c>
      <c r="C634" s="90" t="str">
        <f>Data!AN631</f>
        <v>MISSING</v>
      </c>
      <c r="D634" s="107" t="str">
        <f t="shared" si="77"/>
        <v>no</v>
      </c>
      <c r="E634" s="90" t="str">
        <f t="shared" si="78"/>
        <v xml:space="preserve"> </v>
      </c>
      <c r="F634" s="90" t="str">
        <f t="shared" si="73"/>
        <v xml:space="preserve"> </v>
      </c>
      <c r="G634" s="90" t="str">
        <f t="shared" si="80"/>
        <v xml:space="preserve"> </v>
      </c>
      <c r="H634" s="90" t="str">
        <f t="shared" si="74"/>
        <v xml:space="preserve"> </v>
      </c>
      <c r="I634" s="90" t="str">
        <f t="shared" si="75"/>
        <v xml:space="preserve"> </v>
      </c>
      <c r="J634" s="90" t="str">
        <f t="shared" si="76"/>
        <v xml:space="preserve"> </v>
      </c>
      <c r="K634" s="90" t="str">
        <f t="shared" si="79"/>
        <v/>
      </c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90"/>
      <c r="X634" s="90"/>
    </row>
    <row r="635" spans="1:24" x14ac:dyDescent="0.25">
      <c r="A635" s="90"/>
      <c r="B635" s="90" t="str">
        <f>Data!V632</f>
        <v>MISSING</v>
      </c>
      <c r="C635" s="90" t="str">
        <f>Data!AN632</f>
        <v>MISSING</v>
      </c>
      <c r="D635" s="107" t="str">
        <f t="shared" si="77"/>
        <v>no</v>
      </c>
      <c r="E635" s="90" t="str">
        <f t="shared" si="78"/>
        <v xml:space="preserve"> </v>
      </c>
      <c r="F635" s="90" t="str">
        <f t="shared" si="73"/>
        <v xml:space="preserve"> </v>
      </c>
      <c r="G635" s="90" t="str">
        <f t="shared" si="80"/>
        <v xml:space="preserve"> </v>
      </c>
      <c r="H635" s="90" t="str">
        <f t="shared" si="74"/>
        <v xml:space="preserve"> </v>
      </c>
      <c r="I635" s="90" t="str">
        <f t="shared" si="75"/>
        <v xml:space="preserve"> </v>
      </c>
      <c r="J635" s="90" t="str">
        <f t="shared" si="76"/>
        <v xml:space="preserve"> </v>
      </c>
      <c r="K635" s="90" t="str">
        <f t="shared" si="79"/>
        <v/>
      </c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90"/>
      <c r="X635" s="90"/>
    </row>
    <row r="636" spans="1:24" x14ac:dyDescent="0.25">
      <c r="A636" s="90"/>
      <c r="B636" s="90" t="str">
        <f>Data!V633</f>
        <v>MISSING</v>
      </c>
      <c r="C636" s="90" t="str">
        <f>Data!AN633</f>
        <v>MISSING</v>
      </c>
      <c r="D636" s="107" t="str">
        <f t="shared" si="77"/>
        <v>no</v>
      </c>
      <c r="E636" s="90" t="str">
        <f t="shared" si="78"/>
        <v xml:space="preserve"> </v>
      </c>
      <c r="F636" s="90" t="str">
        <f t="shared" si="73"/>
        <v xml:space="preserve"> </v>
      </c>
      <c r="G636" s="90" t="str">
        <f t="shared" si="80"/>
        <v xml:space="preserve"> </v>
      </c>
      <c r="H636" s="90" t="str">
        <f t="shared" si="74"/>
        <v xml:space="preserve"> </v>
      </c>
      <c r="I636" s="90" t="str">
        <f t="shared" si="75"/>
        <v xml:space="preserve"> </v>
      </c>
      <c r="J636" s="90" t="str">
        <f t="shared" si="76"/>
        <v xml:space="preserve"> </v>
      </c>
      <c r="K636" s="90" t="str">
        <f t="shared" si="79"/>
        <v/>
      </c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90"/>
      <c r="X636" s="90"/>
    </row>
    <row r="637" spans="1:24" x14ac:dyDescent="0.25">
      <c r="A637" s="90"/>
      <c r="B637" s="90" t="str">
        <f>Data!V634</f>
        <v>MISSING</v>
      </c>
      <c r="C637" s="90" t="str">
        <f>Data!AN634</f>
        <v>MISSING</v>
      </c>
      <c r="D637" s="107" t="str">
        <f t="shared" si="77"/>
        <v>no</v>
      </c>
      <c r="E637" s="90" t="str">
        <f t="shared" si="78"/>
        <v xml:space="preserve"> </v>
      </c>
      <c r="F637" s="90" t="str">
        <f t="shared" si="73"/>
        <v xml:space="preserve"> </v>
      </c>
      <c r="G637" s="90" t="str">
        <f t="shared" si="80"/>
        <v xml:space="preserve"> </v>
      </c>
      <c r="H637" s="90" t="str">
        <f t="shared" si="74"/>
        <v xml:space="preserve"> </v>
      </c>
      <c r="I637" s="90" t="str">
        <f t="shared" si="75"/>
        <v xml:space="preserve"> </v>
      </c>
      <c r="J637" s="90" t="str">
        <f t="shared" si="76"/>
        <v xml:space="preserve"> </v>
      </c>
      <c r="K637" s="90" t="str">
        <f t="shared" si="79"/>
        <v/>
      </c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90"/>
      <c r="X637" s="90"/>
    </row>
    <row r="638" spans="1:24" x14ac:dyDescent="0.25">
      <c r="A638" s="90"/>
      <c r="B638" s="90" t="str">
        <f>Data!V635</f>
        <v>MISSING</v>
      </c>
      <c r="C638" s="90" t="str">
        <f>Data!AN635</f>
        <v>MISSING</v>
      </c>
      <c r="D638" s="107" t="str">
        <f t="shared" si="77"/>
        <v>no</v>
      </c>
      <c r="E638" s="90" t="str">
        <f t="shared" si="78"/>
        <v xml:space="preserve"> </v>
      </c>
      <c r="F638" s="90" t="str">
        <f t="shared" si="73"/>
        <v xml:space="preserve"> </v>
      </c>
      <c r="G638" s="90" t="str">
        <f t="shared" si="80"/>
        <v xml:space="preserve"> </v>
      </c>
      <c r="H638" s="90" t="str">
        <f t="shared" si="74"/>
        <v xml:space="preserve"> </v>
      </c>
      <c r="I638" s="90" t="str">
        <f t="shared" si="75"/>
        <v xml:space="preserve"> </v>
      </c>
      <c r="J638" s="90" t="str">
        <f t="shared" si="76"/>
        <v xml:space="preserve"> </v>
      </c>
      <c r="K638" s="90" t="str">
        <f t="shared" si="79"/>
        <v/>
      </c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90"/>
      <c r="X638" s="90"/>
    </row>
    <row r="639" spans="1:24" x14ac:dyDescent="0.25">
      <c r="A639" s="90"/>
      <c r="B639" s="90" t="str">
        <f>Data!V636</f>
        <v>MISSING</v>
      </c>
      <c r="C639" s="90" t="str">
        <f>Data!AN636</f>
        <v>MISSING</v>
      </c>
      <c r="D639" s="107" t="str">
        <f t="shared" si="77"/>
        <v>no</v>
      </c>
      <c r="E639" s="90" t="str">
        <f t="shared" si="78"/>
        <v xml:space="preserve"> </v>
      </c>
      <c r="F639" s="90" t="str">
        <f t="shared" si="73"/>
        <v xml:space="preserve"> </v>
      </c>
      <c r="G639" s="90" t="str">
        <f t="shared" si="80"/>
        <v xml:space="preserve"> </v>
      </c>
      <c r="H639" s="90" t="str">
        <f t="shared" si="74"/>
        <v xml:space="preserve"> </v>
      </c>
      <c r="I639" s="90" t="str">
        <f t="shared" si="75"/>
        <v xml:space="preserve"> </v>
      </c>
      <c r="J639" s="90" t="str">
        <f t="shared" si="76"/>
        <v xml:space="preserve"> </v>
      </c>
      <c r="K639" s="90" t="str">
        <f t="shared" si="79"/>
        <v/>
      </c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90"/>
      <c r="X639" s="90"/>
    </row>
    <row r="640" spans="1:24" x14ac:dyDescent="0.25">
      <c r="A640" s="90"/>
      <c r="B640" s="90" t="str">
        <f>Data!V637</f>
        <v>MISSING</v>
      </c>
      <c r="C640" s="90" t="str">
        <f>Data!AN637</f>
        <v>MISSING</v>
      </c>
      <c r="D640" s="107" t="str">
        <f t="shared" si="77"/>
        <v>no</v>
      </c>
      <c r="E640" s="90" t="str">
        <f t="shared" si="78"/>
        <v xml:space="preserve"> </v>
      </c>
      <c r="F640" s="90" t="str">
        <f t="shared" si="73"/>
        <v xml:space="preserve"> </v>
      </c>
      <c r="G640" s="90" t="str">
        <f t="shared" si="80"/>
        <v xml:space="preserve"> </v>
      </c>
      <c r="H640" s="90" t="str">
        <f t="shared" si="74"/>
        <v xml:space="preserve"> </v>
      </c>
      <c r="I640" s="90" t="str">
        <f t="shared" si="75"/>
        <v xml:space="preserve"> </v>
      </c>
      <c r="J640" s="90" t="str">
        <f t="shared" si="76"/>
        <v xml:space="preserve"> </v>
      </c>
      <c r="K640" s="90" t="str">
        <f t="shared" si="79"/>
        <v/>
      </c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90"/>
      <c r="X640" s="90"/>
    </row>
    <row r="641" spans="1:24" x14ac:dyDescent="0.25">
      <c r="A641" s="90"/>
      <c r="B641" s="90" t="str">
        <f>Data!V638</f>
        <v>MISSING</v>
      </c>
      <c r="C641" s="90" t="str">
        <f>Data!AN638</f>
        <v>MISSING</v>
      </c>
      <c r="D641" s="107" t="str">
        <f t="shared" si="77"/>
        <v>no</v>
      </c>
      <c r="E641" s="90" t="str">
        <f t="shared" si="78"/>
        <v xml:space="preserve"> </v>
      </c>
      <c r="F641" s="90" t="str">
        <f t="shared" si="73"/>
        <v xml:space="preserve"> </v>
      </c>
      <c r="G641" s="90" t="str">
        <f t="shared" si="80"/>
        <v xml:space="preserve"> </v>
      </c>
      <c r="H641" s="90" t="str">
        <f t="shared" si="74"/>
        <v xml:space="preserve"> </v>
      </c>
      <c r="I641" s="90" t="str">
        <f t="shared" si="75"/>
        <v xml:space="preserve"> </v>
      </c>
      <c r="J641" s="90" t="str">
        <f t="shared" si="76"/>
        <v xml:space="preserve"> </v>
      </c>
      <c r="K641" s="90" t="str">
        <f t="shared" si="79"/>
        <v/>
      </c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90"/>
      <c r="X641" s="90"/>
    </row>
    <row r="642" spans="1:24" x14ac:dyDescent="0.25">
      <c r="A642" s="90"/>
      <c r="B642" s="90" t="str">
        <f>Data!V639</f>
        <v>MISSING</v>
      </c>
      <c r="C642" s="90" t="str">
        <f>Data!AN639</f>
        <v>MISSING</v>
      </c>
      <c r="D642" s="107" t="str">
        <f t="shared" si="77"/>
        <v>no</v>
      </c>
      <c r="E642" s="90" t="str">
        <f t="shared" si="78"/>
        <v xml:space="preserve"> </v>
      </c>
      <c r="F642" s="90" t="str">
        <f t="shared" si="73"/>
        <v xml:space="preserve"> </v>
      </c>
      <c r="G642" s="90" t="str">
        <f t="shared" si="80"/>
        <v xml:space="preserve"> </v>
      </c>
      <c r="H642" s="90" t="str">
        <f t="shared" si="74"/>
        <v xml:space="preserve"> </v>
      </c>
      <c r="I642" s="90" t="str">
        <f t="shared" si="75"/>
        <v xml:space="preserve"> </v>
      </c>
      <c r="J642" s="90" t="str">
        <f t="shared" si="76"/>
        <v xml:space="preserve"> </v>
      </c>
      <c r="K642" s="90" t="str">
        <f t="shared" si="79"/>
        <v/>
      </c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90"/>
      <c r="X642" s="90"/>
    </row>
    <row r="643" spans="1:24" x14ac:dyDescent="0.25">
      <c r="A643" s="90"/>
      <c r="B643" s="90" t="str">
        <f>Data!V640</f>
        <v>MISSING</v>
      </c>
      <c r="C643" s="90" t="str">
        <f>Data!AN640</f>
        <v>MISSING</v>
      </c>
      <c r="D643" s="107" t="str">
        <f t="shared" si="77"/>
        <v>no</v>
      </c>
      <c r="E643" s="90" t="str">
        <f t="shared" si="78"/>
        <v xml:space="preserve"> </v>
      </c>
      <c r="F643" s="90" t="str">
        <f t="shared" si="73"/>
        <v xml:space="preserve"> </v>
      </c>
      <c r="G643" s="90" t="str">
        <f t="shared" si="80"/>
        <v xml:space="preserve"> </v>
      </c>
      <c r="H643" s="90" t="str">
        <f t="shared" si="74"/>
        <v xml:space="preserve"> </v>
      </c>
      <c r="I643" s="90" t="str">
        <f t="shared" si="75"/>
        <v xml:space="preserve"> </v>
      </c>
      <c r="J643" s="90" t="str">
        <f t="shared" si="76"/>
        <v xml:space="preserve"> </v>
      </c>
      <c r="K643" s="90" t="str">
        <f t="shared" si="79"/>
        <v/>
      </c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90"/>
      <c r="X643" s="90"/>
    </row>
    <row r="644" spans="1:24" x14ac:dyDescent="0.25">
      <c r="A644" s="90"/>
      <c r="B644" s="90" t="str">
        <f>Data!V641</f>
        <v>MISSING</v>
      </c>
      <c r="C644" s="90" t="str">
        <f>Data!AN641</f>
        <v>MISSING</v>
      </c>
      <c r="D644" s="107" t="str">
        <f t="shared" si="77"/>
        <v>no</v>
      </c>
      <c r="E644" s="90" t="str">
        <f t="shared" si="78"/>
        <v xml:space="preserve"> </v>
      </c>
      <c r="F644" s="90" t="str">
        <f t="shared" si="73"/>
        <v xml:space="preserve"> </v>
      </c>
      <c r="G644" s="90" t="str">
        <f t="shared" si="80"/>
        <v xml:space="preserve"> </v>
      </c>
      <c r="H644" s="90" t="str">
        <f t="shared" si="74"/>
        <v xml:space="preserve"> </v>
      </c>
      <c r="I644" s="90" t="str">
        <f t="shared" si="75"/>
        <v xml:space="preserve"> </v>
      </c>
      <c r="J644" s="90" t="str">
        <f t="shared" si="76"/>
        <v xml:space="preserve"> </v>
      </c>
      <c r="K644" s="90" t="str">
        <f t="shared" si="79"/>
        <v/>
      </c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90"/>
      <c r="X644" s="90"/>
    </row>
    <row r="645" spans="1:24" x14ac:dyDescent="0.25">
      <c r="A645" s="90"/>
      <c r="B645" s="90" t="str">
        <f>Data!V642</f>
        <v>MISSING</v>
      </c>
      <c r="C645" s="90" t="str">
        <f>Data!AN642</f>
        <v>MISSING</v>
      </c>
      <c r="D645" s="107" t="str">
        <f t="shared" si="77"/>
        <v>no</v>
      </c>
      <c r="E645" s="90" t="str">
        <f t="shared" si="78"/>
        <v xml:space="preserve"> </v>
      </c>
      <c r="F645" s="90" t="str">
        <f t="shared" si="73"/>
        <v xml:space="preserve"> </v>
      </c>
      <c r="G645" s="90" t="str">
        <f t="shared" si="80"/>
        <v xml:space="preserve"> </v>
      </c>
      <c r="H645" s="90" t="str">
        <f t="shared" si="74"/>
        <v xml:space="preserve"> </v>
      </c>
      <c r="I645" s="90" t="str">
        <f t="shared" si="75"/>
        <v xml:space="preserve"> </v>
      </c>
      <c r="J645" s="90" t="str">
        <f t="shared" si="76"/>
        <v xml:space="preserve"> </v>
      </c>
      <c r="K645" s="90" t="str">
        <f t="shared" si="79"/>
        <v/>
      </c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90"/>
      <c r="X645" s="90"/>
    </row>
    <row r="646" spans="1:24" x14ac:dyDescent="0.25">
      <c r="A646" s="90"/>
      <c r="B646" s="90" t="str">
        <f>Data!V643</f>
        <v>MISSING</v>
      </c>
      <c r="C646" s="90" t="str">
        <f>Data!AN643</f>
        <v>MISSING</v>
      </c>
      <c r="D646" s="107" t="str">
        <f t="shared" si="77"/>
        <v>no</v>
      </c>
      <c r="E646" s="90" t="str">
        <f t="shared" si="78"/>
        <v xml:space="preserve"> </v>
      </c>
      <c r="F646" s="90" t="str">
        <f t="shared" ref="F646:F709" si="81">IF(D646="no"," ",SIGN(C646-B646))</f>
        <v xml:space="preserve"> </v>
      </c>
      <c r="G646" s="90" t="str">
        <f t="shared" si="80"/>
        <v xml:space="preserve"> </v>
      </c>
      <c r="H646" s="90" t="str">
        <f t="shared" ref="H646:H709" si="82">IF(D646="no"," ",F646*G646)</f>
        <v xml:space="preserve"> </v>
      </c>
      <c r="I646" s="90" t="str">
        <f t="shared" ref="I646:I709" si="83">IF(C646&gt;B646,G646," ")</f>
        <v xml:space="preserve"> </v>
      </c>
      <c r="J646" s="90" t="str">
        <f t="shared" ref="J646:J709" si="84">IF(C646&lt;B646,G646," ")</f>
        <v xml:space="preserve"> </v>
      </c>
      <c r="K646" s="90" t="str">
        <f t="shared" si="79"/>
        <v/>
      </c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90"/>
      <c r="X646" s="90"/>
    </row>
    <row r="647" spans="1:24" x14ac:dyDescent="0.25">
      <c r="A647" s="90"/>
      <c r="B647" s="90" t="str">
        <f>Data!V644</f>
        <v>MISSING</v>
      </c>
      <c r="C647" s="90" t="str">
        <f>Data!AN644</f>
        <v>MISSING</v>
      </c>
      <c r="D647" s="107" t="str">
        <f t="shared" ref="D647:D710" si="85">IF(OR(B647="MISSING",C647="MISSING",B647=" ",C647=" "),"no","yes")</f>
        <v>no</v>
      </c>
      <c r="E647" s="90" t="str">
        <f t="shared" ref="E647:E710" si="86">IF(D647="no"," ",ROUND(ABS(B647-C647),1))</f>
        <v xml:space="preserve"> </v>
      </c>
      <c r="F647" s="90" t="str">
        <f t="shared" si="81"/>
        <v xml:space="preserve"> </v>
      </c>
      <c r="G647" s="90" t="str">
        <f t="shared" si="80"/>
        <v xml:space="preserve"> </v>
      </c>
      <c r="H647" s="90" t="str">
        <f t="shared" si="82"/>
        <v xml:space="preserve"> </v>
      </c>
      <c r="I647" s="90" t="str">
        <f t="shared" si="83"/>
        <v xml:space="preserve"> </v>
      </c>
      <c r="J647" s="90" t="str">
        <f t="shared" si="84"/>
        <v xml:space="preserve"> </v>
      </c>
      <c r="K647" s="90" t="str">
        <f t="shared" ref="K647:K710" si="87">IF(D647="no","",E647*F647)</f>
        <v/>
      </c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90"/>
      <c r="X647" s="90"/>
    </row>
    <row r="648" spans="1:24" x14ac:dyDescent="0.25">
      <c r="A648" s="90"/>
      <c r="B648" s="90" t="str">
        <f>Data!V645</f>
        <v>MISSING</v>
      </c>
      <c r="C648" s="90" t="str">
        <f>Data!AN645</f>
        <v>MISSING</v>
      </c>
      <c r="D648" s="107" t="str">
        <f t="shared" si="85"/>
        <v>no</v>
      </c>
      <c r="E648" s="90" t="str">
        <f t="shared" si="86"/>
        <v xml:space="preserve"> </v>
      </c>
      <c r="F648" s="90" t="str">
        <f t="shared" si="81"/>
        <v xml:space="preserve"> </v>
      </c>
      <c r="G648" s="90" t="str">
        <f t="shared" si="80"/>
        <v xml:space="preserve"> </v>
      </c>
      <c r="H648" s="90" t="str">
        <f t="shared" si="82"/>
        <v xml:space="preserve"> </v>
      </c>
      <c r="I648" s="90" t="str">
        <f t="shared" si="83"/>
        <v xml:space="preserve"> </v>
      </c>
      <c r="J648" s="90" t="str">
        <f t="shared" si="84"/>
        <v xml:space="preserve"> </v>
      </c>
      <c r="K648" s="90" t="str">
        <f t="shared" si="87"/>
        <v/>
      </c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90"/>
      <c r="X648" s="90"/>
    </row>
    <row r="649" spans="1:24" x14ac:dyDescent="0.25">
      <c r="A649" s="90"/>
      <c r="B649" s="90" t="str">
        <f>Data!V646</f>
        <v>MISSING</v>
      </c>
      <c r="C649" s="90" t="str">
        <f>Data!AN646</f>
        <v>MISSING</v>
      </c>
      <c r="D649" s="107" t="str">
        <f t="shared" si="85"/>
        <v>no</v>
      </c>
      <c r="E649" s="90" t="str">
        <f t="shared" si="86"/>
        <v xml:space="preserve"> </v>
      </c>
      <c r="F649" s="90" t="str">
        <f t="shared" si="81"/>
        <v xml:space="preserve"> </v>
      </c>
      <c r="G649" s="90" t="str">
        <f t="shared" si="80"/>
        <v xml:space="preserve"> </v>
      </c>
      <c r="H649" s="90" t="str">
        <f t="shared" si="82"/>
        <v xml:space="preserve"> </v>
      </c>
      <c r="I649" s="90" t="str">
        <f t="shared" si="83"/>
        <v xml:space="preserve"> </v>
      </c>
      <c r="J649" s="90" t="str">
        <f t="shared" si="84"/>
        <v xml:space="preserve"> </v>
      </c>
      <c r="K649" s="90" t="str">
        <f t="shared" si="87"/>
        <v/>
      </c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90"/>
      <c r="X649" s="90"/>
    </row>
    <row r="650" spans="1:24" x14ac:dyDescent="0.25">
      <c r="A650" s="90"/>
      <c r="B650" s="90" t="str">
        <f>Data!V647</f>
        <v>MISSING</v>
      </c>
      <c r="C650" s="90" t="str">
        <f>Data!AN647</f>
        <v>MISSING</v>
      </c>
      <c r="D650" s="107" t="str">
        <f t="shared" si="85"/>
        <v>no</v>
      </c>
      <c r="E650" s="90" t="str">
        <f t="shared" si="86"/>
        <v xml:space="preserve"> </v>
      </c>
      <c r="F650" s="90" t="str">
        <f t="shared" si="81"/>
        <v xml:space="preserve"> </v>
      </c>
      <c r="G650" s="90" t="str">
        <f t="shared" si="80"/>
        <v xml:space="preserve"> </v>
      </c>
      <c r="H650" s="90" t="str">
        <f t="shared" si="82"/>
        <v xml:space="preserve"> </v>
      </c>
      <c r="I650" s="90" t="str">
        <f t="shared" si="83"/>
        <v xml:space="preserve"> </v>
      </c>
      <c r="J650" s="90" t="str">
        <f t="shared" si="84"/>
        <v xml:space="preserve"> </v>
      </c>
      <c r="K650" s="90" t="str">
        <f t="shared" si="87"/>
        <v/>
      </c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90"/>
      <c r="X650" s="90"/>
    </row>
    <row r="651" spans="1:24" x14ac:dyDescent="0.25">
      <c r="A651" s="90"/>
      <c r="B651" s="90" t="str">
        <f>Data!V648</f>
        <v>MISSING</v>
      </c>
      <c r="C651" s="90" t="str">
        <f>Data!AN648</f>
        <v>MISSING</v>
      </c>
      <c r="D651" s="107" t="str">
        <f t="shared" si="85"/>
        <v>no</v>
      </c>
      <c r="E651" s="90" t="str">
        <f t="shared" si="86"/>
        <v xml:space="preserve"> </v>
      </c>
      <c r="F651" s="90" t="str">
        <f t="shared" si="81"/>
        <v xml:space="preserve"> </v>
      </c>
      <c r="G651" s="90" t="str">
        <f t="shared" si="80"/>
        <v xml:space="preserve"> </v>
      </c>
      <c r="H651" s="90" t="str">
        <f t="shared" si="82"/>
        <v xml:space="preserve"> </v>
      </c>
      <c r="I651" s="90" t="str">
        <f t="shared" si="83"/>
        <v xml:space="preserve"> </v>
      </c>
      <c r="J651" s="90" t="str">
        <f t="shared" si="84"/>
        <v xml:space="preserve"> </v>
      </c>
      <c r="K651" s="90" t="str">
        <f t="shared" si="87"/>
        <v/>
      </c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90"/>
      <c r="X651" s="90"/>
    </row>
    <row r="652" spans="1:24" x14ac:dyDescent="0.25">
      <c r="A652" s="90"/>
      <c r="B652" s="90" t="str">
        <f>Data!V649</f>
        <v>MISSING</v>
      </c>
      <c r="C652" s="90" t="str">
        <f>Data!AN649</f>
        <v>MISSING</v>
      </c>
      <c r="D652" s="107" t="str">
        <f t="shared" si="85"/>
        <v>no</v>
      </c>
      <c r="E652" s="90" t="str">
        <f t="shared" si="86"/>
        <v xml:space="preserve"> </v>
      </c>
      <c r="F652" s="90" t="str">
        <f t="shared" si="81"/>
        <v xml:space="preserve"> </v>
      </c>
      <c r="G652" s="90" t="str">
        <f t="shared" si="80"/>
        <v xml:space="preserve"> </v>
      </c>
      <c r="H652" s="90" t="str">
        <f t="shared" si="82"/>
        <v xml:space="preserve"> </v>
      </c>
      <c r="I652" s="90" t="str">
        <f t="shared" si="83"/>
        <v xml:space="preserve"> </v>
      </c>
      <c r="J652" s="90" t="str">
        <f t="shared" si="84"/>
        <v xml:space="preserve"> </v>
      </c>
      <c r="K652" s="90" t="str">
        <f t="shared" si="87"/>
        <v/>
      </c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90"/>
      <c r="X652" s="90"/>
    </row>
    <row r="653" spans="1:24" x14ac:dyDescent="0.25">
      <c r="A653" s="90"/>
      <c r="B653" s="90" t="str">
        <f>Data!V650</f>
        <v>MISSING</v>
      </c>
      <c r="C653" s="90" t="str">
        <f>Data!AN650</f>
        <v>MISSING</v>
      </c>
      <c r="D653" s="107" t="str">
        <f t="shared" si="85"/>
        <v>no</v>
      </c>
      <c r="E653" s="90" t="str">
        <f t="shared" si="86"/>
        <v xml:space="preserve"> </v>
      </c>
      <c r="F653" s="90" t="str">
        <f t="shared" si="81"/>
        <v xml:space="preserve"> </v>
      </c>
      <c r="G653" s="90" t="str">
        <f t="shared" si="80"/>
        <v xml:space="preserve"> </v>
      </c>
      <c r="H653" s="90" t="str">
        <f t="shared" si="82"/>
        <v xml:space="preserve"> </v>
      </c>
      <c r="I653" s="90" t="str">
        <f t="shared" si="83"/>
        <v xml:space="preserve"> </v>
      </c>
      <c r="J653" s="90" t="str">
        <f t="shared" si="84"/>
        <v xml:space="preserve"> </v>
      </c>
      <c r="K653" s="90" t="str">
        <f t="shared" si="87"/>
        <v/>
      </c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90"/>
      <c r="X653" s="90"/>
    </row>
    <row r="654" spans="1:24" x14ac:dyDescent="0.25">
      <c r="A654" s="90"/>
      <c r="B654" s="90" t="str">
        <f>Data!V651</f>
        <v>MISSING</v>
      </c>
      <c r="C654" s="90" t="str">
        <f>Data!AN651</f>
        <v>MISSING</v>
      </c>
      <c r="D654" s="107" t="str">
        <f t="shared" si="85"/>
        <v>no</v>
      </c>
      <c r="E654" s="90" t="str">
        <f t="shared" si="86"/>
        <v xml:space="preserve"> </v>
      </c>
      <c r="F654" s="90" t="str">
        <f t="shared" si="81"/>
        <v xml:space="preserve"> </v>
      </c>
      <c r="G654" s="90" t="str">
        <f t="shared" si="80"/>
        <v xml:space="preserve"> </v>
      </c>
      <c r="H654" s="90" t="str">
        <f t="shared" si="82"/>
        <v xml:space="preserve"> </v>
      </c>
      <c r="I654" s="90" t="str">
        <f t="shared" si="83"/>
        <v xml:space="preserve"> </v>
      </c>
      <c r="J654" s="90" t="str">
        <f t="shared" si="84"/>
        <v xml:space="preserve"> </v>
      </c>
      <c r="K654" s="90" t="str">
        <f t="shared" si="87"/>
        <v/>
      </c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90"/>
      <c r="X654" s="90"/>
    </row>
    <row r="655" spans="1:24" x14ac:dyDescent="0.25">
      <c r="A655" s="90"/>
      <c r="B655" s="90" t="str">
        <f>Data!V652</f>
        <v>MISSING</v>
      </c>
      <c r="C655" s="90" t="str">
        <f>Data!AN652</f>
        <v>MISSING</v>
      </c>
      <c r="D655" s="107" t="str">
        <f t="shared" si="85"/>
        <v>no</v>
      </c>
      <c r="E655" s="90" t="str">
        <f t="shared" si="86"/>
        <v xml:space="preserve"> </v>
      </c>
      <c r="F655" s="90" t="str">
        <f t="shared" si="81"/>
        <v xml:space="preserve"> </v>
      </c>
      <c r="G655" s="90" t="str">
        <f t="shared" si="80"/>
        <v xml:space="preserve"> </v>
      </c>
      <c r="H655" s="90" t="str">
        <f t="shared" si="82"/>
        <v xml:space="preserve"> </v>
      </c>
      <c r="I655" s="90" t="str">
        <f t="shared" si="83"/>
        <v xml:space="preserve"> </v>
      </c>
      <c r="J655" s="90" t="str">
        <f t="shared" si="84"/>
        <v xml:space="preserve"> </v>
      </c>
      <c r="K655" s="90" t="str">
        <f t="shared" si="87"/>
        <v/>
      </c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90"/>
      <c r="X655" s="90"/>
    </row>
    <row r="656" spans="1:24" x14ac:dyDescent="0.25">
      <c r="A656" s="90"/>
      <c r="B656" s="90" t="str">
        <f>Data!V653</f>
        <v>MISSING</v>
      </c>
      <c r="C656" s="90" t="str">
        <f>Data!AN653</f>
        <v>MISSING</v>
      </c>
      <c r="D656" s="107" t="str">
        <f t="shared" si="85"/>
        <v>no</v>
      </c>
      <c r="E656" s="90" t="str">
        <f t="shared" si="86"/>
        <v xml:space="preserve"> </v>
      </c>
      <c r="F656" s="90" t="str">
        <f t="shared" si="81"/>
        <v xml:space="preserve"> </v>
      </c>
      <c r="G656" s="90" t="str">
        <f t="shared" si="80"/>
        <v xml:space="preserve"> </v>
      </c>
      <c r="H656" s="90" t="str">
        <f t="shared" si="82"/>
        <v xml:space="preserve"> </v>
      </c>
      <c r="I656" s="90" t="str">
        <f t="shared" si="83"/>
        <v xml:space="preserve"> </v>
      </c>
      <c r="J656" s="90" t="str">
        <f t="shared" si="84"/>
        <v xml:space="preserve"> </v>
      </c>
      <c r="K656" s="90" t="str">
        <f t="shared" si="87"/>
        <v/>
      </c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90"/>
      <c r="X656" s="90"/>
    </row>
    <row r="657" spans="1:24" x14ac:dyDescent="0.25">
      <c r="A657" s="90"/>
      <c r="B657" s="90" t="str">
        <f>Data!V654</f>
        <v>MISSING</v>
      </c>
      <c r="C657" s="90" t="str">
        <f>Data!AN654</f>
        <v>MISSING</v>
      </c>
      <c r="D657" s="107" t="str">
        <f t="shared" si="85"/>
        <v>no</v>
      </c>
      <c r="E657" s="90" t="str">
        <f t="shared" si="86"/>
        <v xml:space="preserve"> </v>
      </c>
      <c r="F657" s="90" t="str">
        <f t="shared" si="81"/>
        <v xml:space="preserve"> </v>
      </c>
      <c r="G657" s="90" t="str">
        <f t="shared" si="80"/>
        <v xml:space="preserve"> </v>
      </c>
      <c r="H657" s="90" t="str">
        <f t="shared" si="82"/>
        <v xml:space="preserve"> </v>
      </c>
      <c r="I657" s="90" t="str">
        <f t="shared" si="83"/>
        <v xml:space="preserve"> </v>
      </c>
      <c r="J657" s="90" t="str">
        <f t="shared" si="84"/>
        <v xml:space="preserve"> </v>
      </c>
      <c r="K657" s="90" t="str">
        <f t="shared" si="87"/>
        <v/>
      </c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90"/>
      <c r="X657" s="90"/>
    </row>
    <row r="658" spans="1:24" x14ac:dyDescent="0.25">
      <c r="A658" s="90"/>
      <c r="B658" s="90" t="str">
        <f>Data!V655</f>
        <v>MISSING</v>
      </c>
      <c r="C658" s="90" t="str">
        <f>Data!AN655</f>
        <v>MISSING</v>
      </c>
      <c r="D658" s="107" t="str">
        <f t="shared" si="85"/>
        <v>no</v>
      </c>
      <c r="E658" s="90" t="str">
        <f t="shared" si="86"/>
        <v xml:space="preserve"> </v>
      </c>
      <c r="F658" s="90" t="str">
        <f t="shared" si="81"/>
        <v xml:space="preserve"> </v>
      </c>
      <c r="G658" s="90" t="str">
        <f t="shared" si="80"/>
        <v xml:space="preserve"> </v>
      </c>
      <c r="H658" s="90" t="str">
        <f t="shared" si="82"/>
        <v xml:space="preserve"> </v>
      </c>
      <c r="I658" s="90" t="str">
        <f t="shared" si="83"/>
        <v xml:space="preserve"> </v>
      </c>
      <c r="J658" s="90" t="str">
        <f t="shared" si="84"/>
        <v xml:space="preserve"> </v>
      </c>
      <c r="K658" s="90" t="str">
        <f t="shared" si="87"/>
        <v/>
      </c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90"/>
      <c r="X658" s="90"/>
    </row>
    <row r="659" spans="1:24" x14ac:dyDescent="0.25">
      <c r="A659" s="90"/>
      <c r="B659" s="90" t="str">
        <f>Data!V656</f>
        <v>MISSING</v>
      </c>
      <c r="C659" s="90" t="str">
        <f>Data!AN656</f>
        <v>MISSING</v>
      </c>
      <c r="D659" s="107" t="str">
        <f t="shared" si="85"/>
        <v>no</v>
      </c>
      <c r="E659" s="90" t="str">
        <f t="shared" si="86"/>
        <v xml:space="preserve"> </v>
      </c>
      <c r="F659" s="90" t="str">
        <f t="shared" si="81"/>
        <v xml:space="preserve"> </v>
      </c>
      <c r="G659" s="90" t="str">
        <f t="shared" si="80"/>
        <v xml:space="preserve"> </v>
      </c>
      <c r="H659" s="90" t="str">
        <f t="shared" si="82"/>
        <v xml:space="preserve"> </v>
      </c>
      <c r="I659" s="90" t="str">
        <f t="shared" si="83"/>
        <v xml:space="preserve"> </v>
      </c>
      <c r="J659" s="90" t="str">
        <f t="shared" si="84"/>
        <v xml:space="preserve"> </v>
      </c>
      <c r="K659" s="90" t="str">
        <f t="shared" si="87"/>
        <v/>
      </c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90"/>
      <c r="X659" s="90"/>
    </row>
    <row r="660" spans="1:24" x14ac:dyDescent="0.25">
      <c r="A660" s="90"/>
      <c r="B660" s="90" t="str">
        <f>Data!V657</f>
        <v>MISSING</v>
      </c>
      <c r="C660" s="90" t="str">
        <f>Data!AN657</f>
        <v>MISSING</v>
      </c>
      <c r="D660" s="107" t="str">
        <f t="shared" si="85"/>
        <v>no</v>
      </c>
      <c r="E660" s="90" t="str">
        <f t="shared" si="86"/>
        <v xml:space="preserve"> </v>
      </c>
      <c r="F660" s="90" t="str">
        <f t="shared" si="81"/>
        <v xml:space="preserve"> </v>
      </c>
      <c r="G660" s="90" t="str">
        <f t="shared" si="80"/>
        <v xml:space="preserve"> </v>
      </c>
      <c r="H660" s="90" t="str">
        <f t="shared" si="82"/>
        <v xml:space="preserve"> </v>
      </c>
      <c r="I660" s="90" t="str">
        <f t="shared" si="83"/>
        <v xml:space="preserve"> </v>
      </c>
      <c r="J660" s="90" t="str">
        <f t="shared" si="84"/>
        <v xml:space="preserve"> </v>
      </c>
      <c r="K660" s="90" t="str">
        <f t="shared" si="87"/>
        <v/>
      </c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90"/>
      <c r="X660" s="90"/>
    </row>
    <row r="661" spans="1:24" x14ac:dyDescent="0.25">
      <c r="A661" s="90"/>
      <c r="B661" s="90" t="str">
        <f>Data!V658</f>
        <v>MISSING</v>
      </c>
      <c r="C661" s="90" t="str">
        <f>Data!AN658</f>
        <v>MISSING</v>
      </c>
      <c r="D661" s="107" t="str">
        <f t="shared" si="85"/>
        <v>no</v>
      </c>
      <c r="E661" s="90" t="str">
        <f t="shared" si="86"/>
        <v xml:space="preserve"> </v>
      </c>
      <c r="F661" s="90" t="str">
        <f t="shared" si="81"/>
        <v xml:space="preserve"> </v>
      </c>
      <c r="G661" s="90" t="str">
        <f t="shared" si="80"/>
        <v xml:space="preserve"> </v>
      </c>
      <c r="H661" s="90" t="str">
        <f t="shared" si="82"/>
        <v xml:space="preserve"> </v>
      </c>
      <c r="I661" s="90" t="str">
        <f t="shared" si="83"/>
        <v xml:space="preserve"> </v>
      </c>
      <c r="J661" s="90" t="str">
        <f t="shared" si="84"/>
        <v xml:space="preserve"> </v>
      </c>
      <c r="K661" s="90" t="str">
        <f t="shared" si="87"/>
        <v/>
      </c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90"/>
      <c r="X661" s="90"/>
    </row>
    <row r="662" spans="1:24" x14ac:dyDescent="0.25">
      <c r="A662" s="90"/>
      <c r="B662" s="90" t="str">
        <f>Data!V659</f>
        <v>MISSING</v>
      </c>
      <c r="C662" s="90" t="str">
        <f>Data!AN659</f>
        <v>MISSING</v>
      </c>
      <c r="D662" s="107" t="str">
        <f t="shared" si="85"/>
        <v>no</v>
      </c>
      <c r="E662" s="90" t="str">
        <f t="shared" si="86"/>
        <v xml:space="preserve"> </v>
      </c>
      <c r="F662" s="90" t="str">
        <f t="shared" si="81"/>
        <v xml:space="preserve"> </v>
      </c>
      <c r="G662" s="90" t="str">
        <f t="shared" si="80"/>
        <v xml:space="preserve"> </v>
      </c>
      <c r="H662" s="90" t="str">
        <f t="shared" si="82"/>
        <v xml:space="preserve"> </v>
      </c>
      <c r="I662" s="90" t="str">
        <f t="shared" si="83"/>
        <v xml:space="preserve"> </v>
      </c>
      <c r="J662" s="90" t="str">
        <f t="shared" si="84"/>
        <v xml:space="preserve"> </v>
      </c>
      <c r="K662" s="90" t="str">
        <f t="shared" si="87"/>
        <v/>
      </c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90"/>
      <c r="X662" s="90"/>
    </row>
    <row r="663" spans="1:24" x14ac:dyDescent="0.25">
      <c r="A663" s="90"/>
      <c r="B663" s="90" t="str">
        <f>Data!V660</f>
        <v>MISSING</v>
      </c>
      <c r="C663" s="90" t="str">
        <f>Data!AN660</f>
        <v>MISSING</v>
      </c>
      <c r="D663" s="107" t="str">
        <f t="shared" si="85"/>
        <v>no</v>
      </c>
      <c r="E663" s="90" t="str">
        <f t="shared" si="86"/>
        <v xml:space="preserve"> </v>
      </c>
      <c r="F663" s="90" t="str">
        <f t="shared" si="81"/>
        <v xml:space="preserve"> </v>
      </c>
      <c r="G663" s="90" t="str">
        <f t="shared" si="80"/>
        <v xml:space="preserve"> </v>
      </c>
      <c r="H663" s="90" t="str">
        <f t="shared" si="82"/>
        <v xml:space="preserve"> </v>
      </c>
      <c r="I663" s="90" t="str">
        <f t="shared" si="83"/>
        <v xml:space="preserve"> </v>
      </c>
      <c r="J663" s="90" t="str">
        <f t="shared" si="84"/>
        <v xml:space="preserve"> </v>
      </c>
      <c r="K663" s="90" t="str">
        <f t="shared" si="87"/>
        <v/>
      </c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90"/>
      <c r="X663" s="90"/>
    </row>
    <row r="664" spans="1:24" x14ac:dyDescent="0.25">
      <c r="A664" s="90"/>
      <c r="B664" s="90" t="str">
        <f>Data!V661</f>
        <v>MISSING</v>
      </c>
      <c r="C664" s="90" t="str">
        <f>Data!AN661</f>
        <v>MISSING</v>
      </c>
      <c r="D664" s="107" t="str">
        <f t="shared" si="85"/>
        <v>no</v>
      </c>
      <c r="E664" s="90" t="str">
        <f t="shared" si="86"/>
        <v xml:space="preserve"> </v>
      </c>
      <c r="F664" s="90" t="str">
        <f t="shared" si="81"/>
        <v xml:space="preserve"> </v>
      </c>
      <c r="G664" s="90" t="str">
        <f t="shared" si="80"/>
        <v xml:space="preserve"> </v>
      </c>
      <c r="H664" s="90" t="str">
        <f t="shared" si="82"/>
        <v xml:space="preserve"> </v>
      </c>
      <c r="I664" s="90" t="str">
        <f t="shared" si="83"/>
        <v xml:space="preserve"> </v>
      </c>
      <c r="J664" s="90" t="str">
        <f t="shared" si="84"/>
        <v xml:space="preserve"> </v>
      </c>
      <c r="K664" s="90" t="str">
        <f t="shared" si="87"/>
        <v/>
      </c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90"/>
      <c r="X664" s="90"/>
    </row>
    <row r="665" spans="1:24" x14ac:dyDescent="0.25">
      <c r="A665" s="90"/>
      <c r="B665" s="90" t="str">
        <f>Data!V662</f>
        <v>MISSING</v>
      </c>
      <c r="C665" s="90" t="str">
        <f>Data!AN662</f>
        <v>MISSING</v>
      </c>
      <c r="D665" s="107" t="str">
        <f t="shared" si="85"/>
        <v>no</v>
      </c>
      <c r="E665" s="90" t="str">
        <f t="shared" si="86"/>
        <v xml:space="preserve"> </v>
      </c>
      <c r="F665" s="90" t="str">
        <f t="shared" si="81"/>
        <v xml:space="preserve"> </v>
      </c>
      <c r="G665" s="90" t="str">
        <f t="shared" si="80"/>
        <v xml:space="preserve"> </v>
      </c>
      <c r="H665" s="90" t="str">
        <f t="shared" si="82"/>
        <v xml:space="preserve"> </v>
      </c>
      <c r="I665" s="90" t="str">
        <f t="shared" si="83"/>
        <v xml:space="preserve"> </v>
      </c>
      <c r="J665" s="90" t="str">
        <f t="shared" si="84"/>
        <v xml:space="preserve"> </v>
      </c>
      <c r="K665" s="90" t="str">
        <f t="shared" si="87"/>
        <v/>
      </c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90"/>
      <c r="X665" s="90"/>
    </row>
    <row r="666" spans="1:24" x14ac:dyDescent="0.25">
      <c r="A666" s="90"/>
      <c r="B666" s="90" t="str">
        <f>Data!V663</f>
        <v>MISSING</v>
      </c>
      <c r="C666" s="90" t="str">
        <f>Data!AN663</f>
        <v>MISSING</v>
      </c>
      <c r="D666" s="107" t="str">
        <f t="shared" si="85"/>
        <v>no</v>
      </c>
      <c r="E666" s="90" t="str">
        <f t="shared" si="86"/>
        <v xml:space="preserve"> </v>
      </c>
      <c r="F666" s="90" t="str">
        <f t="shared" si="81"/>
        <v xml:space="preserve"> </v>
      </c>
      <c r="G666" s="90" t="str">
        <f t="shared" si="80"/>
        <v xml:space="preserve"> </v>
      </c>
      <c r="H666" s="90" t="str">
        <f t="shared" si="82"/>
        <v xml:space="preserve"> </v>
      </c>
      <c r="I666" s="90" t="str">
        <f t="shared" si="83"/>
        <v xml:space="preserve"> </v>
      </c>
      <c r="J666" s="90" t="str">
        <f t="shared" si="84"/>
        <v xml:space="preserve"> </v>
      </c>
      <c r="K666" s="90" t="str">
        <f t="shared" si="87"/>
        <v/>
      </c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90"/>
      <c r="X666" s="90"/>
    </row>
    <row r="667" spans="1:24" x14ac:dyDescent="0.25">
      <c r="A667" s="90"/>
      <c r="B667" s="90" t="str">
        <f>Data!V664</f>
        <v>MISSING</v>
      </c>
      <c r="C667" s="90" t="str">
        <f>Data!AN664</f>
        <v>MISSING</v>
      </c>
      <c r="D667" s="107" t="str">
        <f t="shared" si="85"/>
        <v>no</v>
      </c>
      <c r="E667" s="90" t="str">
        <f t="shared" si="86"/>
        <v xml:space="preserve"> </v>
      </c>
      <c r="F667" s="90" t="str">
        <f t="shared" si="81"/>
        <v xml:space="preserve"> </v>
      </c>
      <c r="G667" s="90" t="str">
        <f t="shared" si="80"/>
        <v xml:space="preserve"> </v>
      </c>
      <c r="H667" s="90" t="str">
        <f t="shared" si="82"/>
        <v xml:space="preserve"> </v>
      </c>
      <c r="I667" s="90" t="str">
        <f t="shared" si="83"/>
        <v xml:space="preserve"> </v>
      </c>
      <c r="J667" s="90" t="str">
        <f t="shared" si="84"/>
        <v xml:space="preserve"> </v>
      </c>
      <c r="K667" s="90" t="str">
        <f t="shared" si="87"/>
        <v/>
      </c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90"/>
      <c r="X667" s="90"/>
    </row>
    <row r="668" spans="1:24" x14ac:dyDescent="0.25">
      <c r="A668" s="90"/>
      <c r="B668" s="90" t="str">
        <f>Data!V665</f>
        <v>MISSING</v>
      </c>
      <c r="C668" s="90" t="str">
        <f>Data!AN665</f>
        <v>MISSING</v>
      </c>
      <c r="D668" s="107" t="str">
        <f t="shared" si="85"/>
        <v>no</v>
      </c>
      <c r="E668" s="90" t="str">
        <f t="shared" si="86"/>
        <v xml:space="preserve"> </v>
      </c>
      <c r="F668" s="90" t="str">
        <f t="shared" si="81"/>
        <v xml:space="preserve"> </v>
      </c>
      <c r="G668" s="90" t="str">
        <f t="shared" si="80"/>
        <v xml:space="preserve"> </v>
      </c>
      <c r="H668" s="90" t="str">
        <f t="shared" si="82"/>
        <v xml:space="preserve"> </v>
      </c>
      <c r="I668" s="90" t="str">
        <f t="shared" si="83"/>
        <v xml:space="preserve"> </v>
      </c>
      <c r="J668" s="90" t="str">
        <f t="shared" si="84"/>
        <v xml:space="preserve"> </v>
      </c>
      <c r="K668" s="90" t="str">
        <f t="shared" si="87"/>
        <v/>
      </c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90"/>
      <c r="X668" s="90"/>
    </row>
    <row r="669" spans="1:24" x14ac:dyDescent="0.25">
      <c r="A669" s="90"/>
      <c r="B669" s="90" t="str">
        <f>Data!V666</f>
        <v>MISSING</v>
      </c>
      <c r="C669" s="90" t="str">
        <f>Data!AN666</f>
        <v>MISSING</v>
      </c>
      <c r="D669" s="107" t="str">
        <f t="shared" si="85"/>
        <v>no</v>
      </c>
      <c r="E669" s="90" t="str">
        <f t="shared" si="86"/>
        <v xml:space="preserve"> </v>
      </c>
      <c r="F669" s="90" t="str">
        <f t="shared" si="81"/>
        <v xml:space="preserve"> </v>
      </c>
      <c r="G669" s="90" t="str">
        <f t="shared" si="80"/>
        <v xml:space="preserve"> </v>
      </c>
      <c r="H669" s="90" t="str">
        <f t="shared" si="82"/>
        <v xml:space="preserve"> </v>
      </c>
      <c r="I669" s="90" t="str">
        <f t="shared" si="83"/>
        <v xml:space="preserve"> </v>
      </c>
      <c r="J669" s="90" t="str">
        <f t="shared" si="84"/>
        <v xml:space="preserve"> </v>
      </c>
      <c r="K669" s="90" t="str">
        <f t="shared" si="87"/>
        <v/>
      </c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90"/>
      <c r="X669" s="90"/>
    </row>
    <row r="670" spans="1:24" x14ac:dyDescent="0.25">
      <c r="A670" s="90"/>
      <c r="B670" s="90" t="str">
        <f>Data!V667</f>
        <v>MISSING</v>
      </c>
      <c r="C670" s="90" t="str">
        <f>Data!AN667</f>
        <v>MISSING</v>
      </c>
      <c r="D670" s="107" t="str">
        <f t="shared" si="85"/>
        <v>no</v>
      </c>
      <c r="E670" s="90" t="str">
        <f t="shared" si="86"/>
        <v xml:space="preserve"> </v>
      </c>
      <c r="F670" s="90" t="str">
        <f t="shared" si="81"/>
        <v xml:space="preserve"> </v>
      </c>
      <c r="G670" s="90" t="str">
        <f t="shared" si="80"/>
        <v xml:space="preserve"> </v>
      </c>
      <c r="H670" s="90" t="str">
        <f t="shared" si="82"/>
        <v xml:space="preserve"> </v>
      </c>
      <c r="I670" s="90" t="str">
        <f t="shared" si="83"/>
        <v xml:space="preserve"> </v>
      </c>
      <c r="J670" s="90" t="str">
        <f t="shared" si="84"/>
        <v xml:space="preserve"> </v>
      </c>
      <c r="K670" s="90" t="str">
        <f t="shared" si="87"/>
        <v/>
      </c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90"/>
      <c r="X670" s="90"/>
    </row>
    <row r="671" spans="1:24" x14ac:dyDescent="0.25">
      <c r="A671" s="90"/>
      <c r="B671" s="90" t="str">
        <f>Data!V668</f>
        <v>MISSING</v>
      </c>
      <c r="C671" s="90" t="str">
        <f>Data!AN668</f>
        <v>MISSING</v>
      </c>
      <c r="D671" s="107" t="str">
        <f t="shared" si="85"/>
        <v>no</v>
      </c>
      <c r="E671" s="90" t="str">
        <f t="shared" si="86"/>
        <v xml:space="preserve"> </v>
      </c>
      <c r="F671" s="90" t="str">
        <f t="shared" si="81"/>
        <v xml:space="preserve"> </v>
      </c>
      <c r="G671" s="90" t="str">
        <f t="shared" si="80"/>
        <v xml:space="preserve"> </v>
      </c>
      <c r="H671" s="90" t="str">
        <f t="shared" si="82"/>
        <v xml:space="preserve"> </v>
      </c>
      <c r="I671" s="90" t="str">
        <f t="shared" si="83"/>
        <v xml:space="preserve"> </v>
      </c>
      <c r="J671" s="90" t="str">
        <f t="shared" si="84"/>
        <v xml:space="preserve"> </v>
      </c>
      <c r="K671" s="90" t="str">
        <f t="shared" si="87"/>
        <v/>
      </c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90"/>
      <c r="X671" s="90"/>
    </row>
    <row r="672" spans="1:24" x14ac:dyDescent="0.25">
      <c r="A672" s="90"/>
      <c r="B672" s="90" t="str">
        <f>Data!V669</f>
        <v>MISSING</v>
      </c>
      <c r="C672" s="90" t="str">
        <f>Data!AN669</f>
        <v>MISSING</v>
      </c>
      <c r="D672" s="107" t="str">
        <f t="shared" si="85"/>
        <v>no</v>
      </c>
      <c r="E672" s="90" t="str">
        <f t="shared" si="86"/>
        <v xml:space="preserve"> </v>
      </c>
      <c r="F672" s="90" t="str">
        <f t="shared" si="81"/>
        <v xml:space="preserve"> </v>
      </c>
      <c r="G672" s="90" t="str">
        <f t="shared" si="80"/>
        <v xml:space="preserve"> </v>
      </c>
      <c r="H672" s="90" t="str">
        <f t="shared" si="82"/>
        <v xml:space="preserve"> </v>
      </c>
      <c r="I672" s="90" t="str">
        <f t="shared" si="83"/>
        <v xml:space="preserve"> </v>
      </c>
      <c r="J672" s="90" t="str">
        <f t="shared" si="84"/>
        <v xml:space="preserve"> </v>
      </c>
      <c r="K672" s="90" t="str">
        <f t="shared" si="87"/>
        <v/>
      </c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90"/>
      <c r="X672" s="90"/>
    </row>
    <row r="673" spans="1:24" x14ac:dyDescent="0.25">
      <c r="A673" s="90"/>
      <c r="B673" s="90" t="str">
        <f>Data!V670</f>
        <v>MISSING</v>
      </c>
      <c r="C673" s="90" t="str">
        <f>Data!AN670</f>
        <v>MISSING</v>
      </c>
      <c r="D673" s="107" t="str">
        <f t="shared" si="85"/>
        <v>no</v>
      </c>
      <c r="E673" s="90" t="str">
        <f t="shared" si="86"/>
        <v xml:space="preserve"> </v>
      </c>
      <c r="F673" s="90" t="str">
        <f t="shared" si="81"/>
        <v xml:space="preserve"> </v>
      </c>
      <c r="G673" s="90" t="str">
        <f t="shared" si="80"/>
        <v xml:space="preserve"> </v>
      </c>
      <c r="H673" s="90" t="str">
        <f t="shared" si="82"/>
        <v xml:space="preserve"> </v>
      </c>
      <c r="I673" s="90" t="str">
        <f t="shared" si="83"/>
        <v xml:space="preserve"> </v>
      </c>
      <c r="J673" s="90" t="str">
        <f t="shared" si="84"/>
        <v xml:space="preserve"> </v>
      </c>
      <c r="K673" s="90" t="str">
        <f t="shared" si="87"/>
        <v/>
      </c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90"/>
      <c r="X673" s="90"/>
    </row>
    <row r="674" spans="1:24" x14ac:dyDescent="0.25">
      <c r="A674" s="90"/>
      <c r="B674" s="90" t="str">
        <f>Data!V671</f>
        <v>MISSING</v>
      </c>
      <c r="C674" s="90" t="str">
        <f>Data!AN671</f>
        <v>MISSING</v>
      </c>
      <c r="D674" s="107" t="str">
        <f t="shared" si="85"/>
        <v>no</v>
      </c>
      <c r="E674" s="90" t="str">
        <f t="shared" si="86"/>
        <v xml:space="preserve"> </v>
      </c>
      <c r="F674" s="90" t="str">
        <f t="shared" si="81"/>
        <v xml:space="preserve"> </v>
      </c>
      <c r="G674" s="90" t="str">
        <f t="shared" si="80"/>
        <v xml:space="preserve"> </v>
      </c>
      <c r="H674" s="90" t="str">
        <f t="shared" si="82"/>
        <v xml:space="preserve"> </v>
      </c>
      <c r="I674" s="90" t="str">
        <f t="shared" si="83"/>
        <v xml:space="preserve"> </v>
      </c>
      <c r="J674" s="90" t="str">
        <f t="shared" si="84"/>
        <v xml:space="preserve"> </v>
      </c>
      <c r="K674" s="90" t="str">
        <f t="shared" si="87"/>
        <v/>
      </c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90"/>
      <c r="X674" s="90"/>
    </row>
    <row r="675" spans="1:24" x14ac:dyDescent="0.25">
      <c r="A675" s="90"/>
      <c r="B675" s="90" t="str">
        <f>Data!V672</f>
        <v>MISSING</v>
      </c>
      <c r="C675" s="90" t="str">
        <f>Data!AN672</f>
        <v>MISSING</v>
      </c>
      <c r="D675" s="107" t="str">
        <f t="shared" si="85"/>
        <v>no</v>
      </c>
      <c r="E675" s="90" t="str">
        <f t="shared" si="86"/>
        <v xml:space="preserve"> </v>
      </c>
      <c r="F675" s="90" t="str">
        <f t="shared" si="81"/>
        <v xml:space="preserve"> </v>
      </c>
      <c r="G675" s="90" t="str">
        <f t="shared" si="80"/>
        <v xml:space="preserve"> </v>
      </c>
      <c r="H675" s="90" t="str">
        <f t="shared" si="82"/>
        <v xml:space="preserve"> </v>
      </c>
      <c r="I675" s="90" t="str">
        <f t="shared" si="83"/>
        <v xml:space="preserve"> </v>
      </c>
      <c r="J675" s="90" t="str">
        <f t="shared" si="84"/>
        <v xml:space="preserve"> </v>
      </c>
      <c r="K675" s="90" t="str">
        <f t="shared" si="87"/>
        <v/>
      </c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90"/>
      <c r="X675" s="90"/>
    </row>
    <row r="676" spans="1:24" x14ac:dyDescent="0.25">
      <c r="A676" s="90"/>
      <c r="B676" s="90" t="str">
        <f>Data!V673</f>
        <v>MISSING</v>
      </c>
      <c r="C676" s="90" t="str">
        <f>Data!AN673</f>
        <v>MISSING</v>
      </c>
      <c r="D676" s="107" t="str">
        <f t="shared" si="85"/>
        <v>no</v>
      </c>
      <c r="E676" s="90" t="str">
        <f t="shared" si="86"/>
        <v xml:space="preserve"> </v>
      </c>
      <c r="F676" s="90" t="str">
        <f t="shared" si="81"/>
        <v xml:space="preserve"> </v>
      </c>
      <c r="G676" s="90" t="str">
        <f t="shared" si="80"/>
        <v xml:space="preserve"> </v>
      </c>
      <c r="H676" s="90" t="str">
        <f t="shared" si="82"/>
        <v xml:space="preserve"> </v>
      </c>
      <c r="I676" s="90" t="str">
        <f t="shared" si="83"/>
        <v xml:space="preserve"> </v>
      </c>
      <c r="J676" s="90" t="str">
        <f t="shared" si="84"/>
        <v xml:space="preserve"> </v>
      </c>
      <c r="K676" s="90" t="str">
        <f t="shared" si="87"/>
        <v/>
      </c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90"/>
      <c r="X676" s="90"/>
    </row>
    <row r="677" spans="1:24" x14ac:dyDescent="0.25">
      <c r="A677" s="90"/>
      <c r="B677" s="90" t="str">
        <f>Data!V674</f>
        <v>MISSING</v>
      </c>
      <c r="C677" s="90" t="str">
        <f>Data!AN674</f>
        <v>MISSING</v>
      </c>
      <c r="D677" s="107" t="str">
        <f t="shared" si="85"/>
        <v>no</v>
      </c>
      <c r="E677" s="90" t="str">
        <f t="shared" si="86"/>
        <v xml:space="preserve"> </v>
      </c>
      <c r="F677" s="90" t="str">
        <f t="shared" si="81"/>
        <v xml:space="preserve"> </v>
      </c>
      <c r="G677" s="90" t="str">
        <f t="shared" si="80"/>
        <v xml:space="preserve"> </v>
      </c>
      <c r="H677" s="90" t="str">
        <f t="shared" si="82"/>
        <v xml:space="preserve"> </v>
      </c>
      <c r="I677" s="90" t="str">
        <f t="shared" si="83"/>
        <v xml:space="preserve"> </v>
      </c>
      <c r="J677" s="90" t="str">
        <f t="shared" si="84"/>
        <v xml:space="preserve"> </v>
      </c>
      <c r="K677" s="90" t="str">
        <f t="shared" si="87"/>
        <v/>
      </c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90"/>
      <c r="X677" s="90"/>
    </row>
    <row r="678" spans="1:24" x14ac:dyDescent="0.25">
      <c r="A678" s="90"/>
      <c r="B678" s="90" t="str">
        <f>Data!V675</f>
        <v>MISSING</v>
      </c>
      <c r="C678" s="90" t="str">
        <f>Data!AN675</f>
        <v>MISSING</v>
      </c>
      <c r="D678" s="107" t="str">
        <f t="shared" si="85"/>
        <v>no</v>
      </c>
      <c r="E678" s="90" t="str">
        <f t="shared" si="86"/>
        <v xml:space="preserve"> </v>
      </c>
      <c r="F678" s="90" t="str">
        <f t="shared" si="81"/>
        <v xml:space="preserve"> </v>
      </c>
      <c r="G678" s="90" t="str">
        <f t="shared" si="80"/>
        <v xml:space="preserve"> </v>
      </c>
      <c r="H678" s="90" t="str">
        <f t="shared" si="82"/>
        <v xml:space="preserve"> </v>
      </c>
      <c r="I678" s="90" t="str">
        <f t="shared" si="83"/>
        <v xml:space="preserve"> </v>
      </c>
      <c r="J678" s="90" t="str">
        <f t="shared" si="84"/>
        <v xml:space="preserve"> </v>
      </c>
      <c r="K678" s="90" t="str">
        <f t="shared" si="87"/>
        <v/>
      </c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90"/>
      <c r="X678" s="90"/>
    </row>
    <row r="679" spans="1:24" x14ac:dyDescent="0.25">
      <c r="A679" s="90"/>
      <c r="B679" s="90" t="str">
        <f>Data!V676</f>
        <v>MISSING</v>
      </c>
      <c r="C679" s="90" t="str">
        <f>Data!AN676</f>
        <v>MISSING</v>
      </c>
      <c r="D679" s="107" t="str">
        <f t="shared" si="85"/>
        <v>no</v>
      </c>
      <c r="E679" s="90" t="str">
        <f t="shared" si="86"/>
        <v xml:space="preserve"> </v>
      </c>
      <c r="F679" s="90" t="str">
        <f t="shared" si="81"/>
        <v xml:space="preserve"> </v>
      </c>
      <c r="G679" s="90" t="str">
        <f t="shared" si="80"/>
        <v xml:space="preserve"> </v>
      </c>
      <c r="H679" s="90" t="str">
        <f t="shared" si="82"/>
        <v xml:space="preserve"> </v>
      </c>
      <c r="I679" s="90" t="str">
        <f t="shared" si="83"/>
        <v xml:space="preserve"> </v>
      </c>
      <c r="J679" s="90" t="str">
        <f t="shared" si="84"/>
        <v xml:space="preserve"> </v>
      </c>
      <c r="K679" s="90" t="str">
        <f t="shared" si="87"/>
        <v/>
      </c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90"/>
      <c r="X679" s="90"/>
    </row>
    <row r="680" spans="1:24" x14ac:dyDescent="0.25">
      <c r="A680" s="90"/>
      <c r="B680" s="90" t="str">
        <f>Data!V677</f>
        <v>MISSING</v>
      </c>
      <c r="C680" s="90" t="str">
        <f>Data!AN677</f>
        <v>MISSING</v>
      </c>
      <c r="D680" s="107" t="str">
        <f t="shared" si="85"/>
        <v>no</v>
      </c>
      <c r="E680" s="90" t="str">
        <f t="shared" si="86"/>
        <v xml:space="preserve"> </v>
      </c>
      <c r="F680" s="90" t="str">
        <f t="shared" si="81"/>
        <v xml:space="preserve"> </v>
      </c>
      <c r="G680" s="90" t="str">
        <f t="shared" si="80"/>
        <v xml:space="preserve"> </v>
      </c>
      <c r="H680" s="90" t="str">
        <f t="shared" si="82"/>
        <v xml:space="preserve"> </v>
      </c>
      <c r="I680" s="90" t="str">
        <f t="shared" si="83"/>
        <v xml:space="preserve"> </v>
      </c>
      <c r="J680" s="90" t="str">
        <f t="shared" si="84"/>
        <v xml:space="preserve"> </v>
      </c>
      <c r="K680" s="90" t="str">
        <f t="shared" si="87"/>
        <v/>
      </c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90"/>
      <c r="X680" s="90"/>
    </row>
    <row r="681" spans="1:24" x14ac:dyDescent="0.25">
      <c r="A681" s="90"/>
      <c r="B681" s="90" t="str">
        <f>Data!V678</f>
        <v>MISSING</v>
      </c>
      <c r="C681" s="90" t="str">
        <f>Data!AN678</f>
        <v>MISSING</v>
      </c>
      <c r="D681" s="107" t="str">
        <f t="shared" si="85"/>
        <v>no</v>
      </c>
      <c r="E681" s="90" t="str">
        <f t="shared" si="86"/>
        <v xml:space="preserve"> </v>
      </c>
      <c r="F681" s="90" t="str">
        <f t="shared" si="81"/>
        <v xml:space="preserve"> </v>
      </c>
      <c r="G681" s="90" t="str">
        <f t="shared" si="80"/>
        <v xml:space="preserve"> </v>
      </c>
      <c r="H681" s="90" t="str">
        <f t="shared" si="82"/>
        <v xml:space="preserve"> </v>
      </c>
      <c r="I681" s="90" t="str">
        <f t="shared" si="83"/>
        <v xml:space="preserve"> </v>
      </c>
      <c r="J681" s="90" t="str">
        <f t="shared" si="84"/>
        <v xml:space="preserve"> </v>
      </c>
      <c r="K681" s="90" t="str">
        <f t="shared" si="87"/>
        <v/>
      </c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90"/>
      <c r="X681" s="90"/>
    </row>
    <row r="682" spans="1:24" x14ac:dyDescent="0.25">
      <c r="A682" s="90"/>
      <c r="B682" s="90" t="str">
        <f>Data!V679</f>
        <v>MISSING</v>
      </c>
      <c r="C682" s="90" t="str">
        <f>Data!AN679</f>
        <v>MISSING</v>
      </c>
      <c r="D682" s="107" t="str">
        <f t="shared" si="85"/>
        <v>no</v>
      </c>
      <c r="E682" s="90" t="str">
        <f t="shared" si="86"/>
        <v xml:space="preserve"> </v>
      </c>
      <c r="F682" s="90" t="str">
        <f t="shared" si="81"/>
        <v xml:space="preserve"> </v>
      </c>
      <c r="G682" s="90" t="str">
        <f t="shared" si="80"/>
        <v xml:space="preserve"> </v>
      </c>
      <c r="H682" s="90" t="str">
        <f t="shared" si="82"/>
        <v xml:space="preserve"> </v>
      </c>
      <c r="I682" s="90" t="str">
        <f t="shared" si="83"/>
        <v xml:space="preserve"> </v>
      </c>
      <c r="J682" s="90" t="str">
        <f t="shared" si="84"/>
        <v xml:space="preserve"> </v>
      </c>
      <c r="K682" s="90" t="str">
        <f t="shared" si="87"/>
        <v/>
      </c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90"/>
      <c r="X682" s="90"/>
    </row>
    <row r="683" spans="1:24" x14ac:dyDescent="0.25">
      <c r="A683" s="90"/>
      <c r="B683" s="90" t="str">
        <f>Data!V680</f>
        <v>MISSING</v>
      </c>
      <c r="C683" s="90" t="str">
        <f>Data!AN680</f>
        <v>MISSING</v>
      </c>
      <c r="D683" s="107" t="str">
        <f t="shared" si="85"/>
        <v>no</v>
      </c>
      <c r="E683" s="90" t="str">
        <f t="shared" si="86"/>
        <v xml:space="preserve"> </v>
      </c>
      <c r="F683" s="90" t="str">
        <f t="shared" si="81"/>
        <v xml:space="preserve"> </v>
      </c>
      <c r="G683" s="90" t="str">
        <f t="shared" si="80"/>
        <v xml:space="preserve"> </v>
      </c>
      <c r="H683" s="90" t="str">
        <f t="shared" si="82"/>
        <v xml:space="preserve"> </v>
      </c>
      <c r="I683" s="90" t="str">
        <f t="shared" si="83"/>
        <v xml:space="preserve"> </v>
      </c>
      <c r="J683" s="90" t="str">
        <f t="shared" si="84"/>
        <v xml:space="preserve"> </v>
      </c>
      <c r="K683" s="90" t="str">
        <f t="shared" si="87"/>
        <v/>
      </c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90"/>
      <c r="X683" s="90"/>
    </row>
    <row r="684" spans="1:24" x14ac:dyDescent="0.25">
      <c r="A684" s="90"/>
      <c r="B684" s="90" t="str">
        <f>Data!V681</f>
        <v>MISSING</v>
      </c>
      <c r="C684" s="90" t="str">
        <f>Data!AN681</f>
        <v>MISSING</v>
      </c>
      <c r="D684" s="107" t="str">
        <f t="shared" si="85"/>
        <v>no</v>
      </c>
      <c r="E684" s="90" t="str">
        <f t="shared" si="86"/>
        <v xml:space="preserve"> </v>
      </c>
      <c r="F684" s="90" t="str">
        <f t="shared" si="81"/>
        <v xml:space="preserve"> </v>
      </c>
      <c r="G684" s="90" t="str">
        <f t="shared" si="80"/>
        <v xml:space="preserve"> </v>
      </c>
      <c r="H684" s="90" t="str">
        <f t="shared" si="82"/>
        <v xml:space="preserve"> </v>
      </c>
      <c r="I684" s="90" t="str">
        <f t="shared" si="83"/>
        <v xml:space="preserve"> </v>
      </c>
      <c r="J684" s="90" t="str">
        <f t="shared" si="84"/>
        <v xml:space="preserve"> </v>
      </c>
      <c r="K684" s="90" t="str">
        <f t="shared" si="87"/>
        <v/>
      </c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90"/>
      <c r="X684" s="90"/>
    </row>
    <row r="685" spans="1:24" x14ac:dyDescent="0.25">
      <c r="A685" s="90"/>
      <c r="B685" s="90" t="str">
        <f>Data!V682</f>
        <v>MISSING</v>
      </c>
      <c r="C685" s="90" t="str">
        <f>Data!AN682</f>
        <v>MISSING</v>
      </c>
      <c r="D685" s="107" t="str">
        <f t="shared" si="85"/>
        <v>no</v>
      </c>
      <c r="E685" s="90" t="str">
        <f t="shared" si="86"/>
        <v xml:space="preserve"> </v>
      </c>
      <c r="F685" s="90" t="str">
        <f t="shared" si="81"/>
        <v xml:space="preserve"> </v>
      </c>
      <c r="G685" s="90" t="str">
        <f t="shared" si="80"/>
        <v xml:space="preserve"> </v>
      </c>
      <c r="H685" s="90" t="str">
        <f t="shared" si="82"/>
        <v xml:space="preserve"> </v>
      </c>
      <c r="I685" s="90" t="str">
        <f t="shared" si="83"/>
        <v xml:space="preserve"> </v>
      </c>
      <c r="J685" s="90" t="str">
        <f t="shared" si="84"/>
        <v xml:space="preserve"> </v>
      </c>
      <c r="K685" s="90" t="str">
        <f t="shared" si="87"/>
        <v/>
      </c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90"/>
      <c r="X685" s="90"/>
    </row>
    <row r="686" spans="1:24" x14ac:dyDescent="0.25">
      <c r="A686" s="90"/>
      <c r="B686" s="90" t="str">
        <f>Data!V683</f>
        <v>MISSING</v>
      </c>
      <c r="C686" s="90" t="str">
        <f>Data!AN683</f>
        <v>MISSING</v>
      </c>
      <c r="D686" s="107" t="str">
        <f t="shared" si="85"/>
        <v>no</v>
      </c>
      <c r="E686" s="90" t="str">
        <f t="shared" si="86"/>
        <v xml:space="preserve"> </v>
      </c>
      <c r="F686" s="90" t="str">
        <f t="shared" si="81"/>
        <v xml:space="preserve"> </v>
      </c>
      <c r="G686" s="90" t="str">
        <f t="shared" si="80"/>
        <v xml:space="preserve"> </v>
      </c>
      <c r="H686" s="90" t="str">
        <f t="shared" si="82"/>
        <v xml:space="preserve"> </v>
      </c>
      <c r="I686" s="90" t="str">
        <f t="shared" si="83"/>
        <v xml:space="preserve"> </v>
      </c>
      <c r="J686" s="90" t="str">
        <f t="shared" si="84"/>
        <v xml:space="preserve"> </v>
      </c>
      <c r="K686" s="90" t="str">
        <f t="shared" si="87"/>
        <v/>
      </c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90"/>
      <c r="X686" s="90"/>
    </row>
    <row r="687" spans="1:24" x14ac:dyDescent="0.25">
      <c r="A687" s="90"/>
      <c r="B687" s="90" t="str">
        <f>Data!V684</f>
        <v>MISSING</v>
      </c>
      <c r="C687" s="90" t="str">
        <f>Data!AN684</f>
        <v>MISSING</v>
      </c>
      <c r="D687" s="107" t="str">
        <f t="shared" si="85"/>
        <v>no</v>
      </c>
      <c r="E687" s="90" t="str">
        <f t="shared" si="86"/>
        <v xml:space="preserve"> </v>
      </c>
      <c r="F687" s="90" t="str">
        <f t="shared" si="81"/>
        <v xml:space="preserve"> </v>
      </c>
      <c r="G687" s="90" t="str">
        <f t="shared" si="80"/>
        <v xml:space="preserve"> </v>
      </c>
      <c r="H687" s="90" t="str">
        <f t="shared" si="82"/>
        <v xml:space="preserve"> </v>
      </c>
      <c r="I687" s="90" t="str">
        <f t="shared" si="83"/>
        <v xml:space="preserve"> </v>
      </c>
      <c r="J687" s="90" t="str">
        <f t="shared" si="84"/>
        <v xml:space="preserve"> </v>
      </c>
      <c r="K687" s="90" t="str">
        <f t="shared" si="87"/>
        <v/>
      </c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90"/>
      <c r="X687" s="90"/>
    </row>
    <row r="688" spans="1:24" x14ac:dyDescent="0.25">
      <c r="A688" s="90"/>
      <c r="B688" s="90" t="str">
        <f>Data!V685</f>
        <v>MISSING</v>
      </c>
      <c r="C688" s="90" t="str">
        <f>Data!AN685</f>
        <v>MISSING</v>
      </c>
      <c r="D688" s="107" t="str">
        <f t="shared" si="85"/>
        <v>no</v>
      </c>
      <c r="E688" s="90" t="str">
        <f t="shared" si="86"/>
        <v xml:space="preserve"> </v>
      </c>
      <c r="F688" s="90" t="str">
        <f t="shared" si="81"/>
        <v xml:space="preserve"> </v>
      </c>
      <c r="G688" s="90" t="str">
        <f t="shared" ref="G688:G751" si="88">IF(D688="no"," ",_xlfn.RANK.AVG(E688,E:E,1))</f>
        <v xml:space="preserve"> </v>
      </c>
      <c r="H688" s="90" t="str">
        <f t="shared" si="82"/>
        <v xml:space="preserve"> </v>
      </c>
      <c r="I688" s="90" t="str">
        <f t="shared" si="83"/>
        <v xml:space="preserve"> </v>
      </c>
      <c r="J688" s="90" t="str">
        <f t="shared" si="84"/>
        <v xml:space="preserve"> </v>
      </c>
      <c r="K688" s="90" t="str">
        <f t="shared" si="87"/>
        <v/>
      </c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90"/>
      <c r="X688" s="90"/>
    </row>
    <row r="689" spans="1:24" x14ac:dyDescent="0.25">
      <c r="A689" s="90"/>
      <c r="B689" s="90" t="str">
        <f>Data!V686</f>
        <v>MISSING</v>
      </c>
      <c r="C689" s="90" t="str">
        <f>Data!AN686</f>
        <v>MISSING</v>
      </c>
      <c r="D689" s="107" t="str">
        <f t="shared" si="85"/>
        <v>no</v>
      </c>
      <c r="E689" s="90" t="str">
        <f t="shared" si="86"/>
        <v xml:space="preserve"> </v>
      </c>
      <c r="F689" s="90" t="str">
        <f t="shared" si="81"/>
        <v xml:space="preserve"> </v>
      </c>
      <c r="G689" s="90" t="str">
        <f t="shared" si="88"/>
        <v xml:space="preserve"> </v>
      </c>
      <c r="H689" s="90" t="str">
        <f t="shared" si="82"/>
        <v xml:space="preserve"> </v>
      </c>
      <c r="I689" s="90" t="str">
        <f t="shared" si="83"/>
        <v xml:space="preserve"> </v>
      </c>
      <c r="J689" s="90" t="str">
        <f t="shared" si="84"/>
        <v xml:space="preserve"> </v>
      </c>
      <c r="K689" s="90" t="str">
        <f t="shared" si="87"/>
        <v/>
      </c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90"/>
      <c r="X689" s="90"/>
    </row>
    <row r="690" spans="1:24" x14ac:dyDescent="0.25">
      <c r="A690" s="90"/>
      <c r="B690" s="90" t="str">
        <f>Data!V687</f>
        <v>MISSING</v>
      </c>
      <c r="C690" s="90" t="str">
        <f>Data!AN687</f>
        <v>MISSING</v>
      </c>
      <c r="D690" s="107" t="str">
        <f t="shared" si="85"/>
        <v>no</v>
      </c>
      <c r="E690" s="90" t="str">
        <f t="shared" si="86"/>
        <v xml:space="preserve"> </v>
      </c>
      <c r="F690" s="90" t="str">
        <f t="shared" si="81"/>
        <v xml:space="preserve"> </v>
      </c>
      <c r="G690" s="90" t="str">
        <f t="shared" si="88"/>
        <v xml:space="preserve"> </v>
      </c>
      <c r="H690" s="90" t="str">
        <f t="shared" si="82"/>
        <v xml:space="preserve"> </v>
      </c>
      <c r="I690" s="90" t="str">
        <f t="shared" si="83"/>
        <v xml:space="preserve"> </v>
      </c>
      <c r="J690" s="90" t="str">
        <f t="shared" si="84"/>
        <v xml:space="preserve"> </v>
      </c>
      <c r="K690" s="90" t="str">
        <f t="shared" si="87"/>
        <v/>
      </c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90"/>
      <c r="X690" s="90"/>
    </row>
    <row r="691" spans="1:24" x14ac:dyDescent="0.25">
      <c r="A691" s="90"/>
      <c r="B691" s="90" t="str">
        <f>Data!V688</f>
        <v>MISSING</v>
      </c>
      <c r="C691" s="90" t="str">
        <f>Data!AN688</f>
        <v>MISSING</v>
      </c>
      <c r="D691" s="107" t="str">
        <f t="shared" si="85"/>
        <v>no</v>
      </c>
      <c r="E691" s="90" t="str">
        <f t="shared" si="86"/>
        <v xml:space="preserve"> </v>
      </c>
      <c r="F691" s="90" t="str">
        <f t="shared" si="81"/>
        <v xml:space="preserve"> </v>
      </c>
      <c r="G691" s="90" t="str">
        <f t="shared" si="88"/>
        <v xml:space="preserve"> </v>
      </c>
      <c r="H691" s="90" t="str">
        <f t="shared" si="82"/>
        <v xml:space="preserve"> </v>
      </c>
      <c r="I691" s="90" t="str">
        <f t="shared" si="83"/>
        <v xml:space="preserve"> </v>
      </c>
      <c r="J691" s="90" t="str">
        <f t="shared" si="84"/>
        <v xml:space="preserve"> </v>
      </c>
      <c r="K691" s="90" t="str">
        <f t="shared" si="87"/>
        <v/>
      </c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90"/>
      <c r="X691" s="90"/>
    </row>
    <row r="692" spans="1:24" x14ac:dyDescent="0.25">
      <c r="A692" s="90"/>
      <c r="B692" s="90" t="str">
        <f>Data!V689</f>
        <v>MISSING</v>
      </c>
      <c r="C692" s="90" t="str">
        <f>Data!AN689</f>
        <v>MISSING</v>
      </c>
      <c r="D692" s="107" t="str">
        <f t="shared" si="85"/>
        <v>no</v>
      </c>
      <c r="E692" s="90" t="str">
        <f t="shared" si="86"/>
        <v xml:space="preserve"> </v>
      </c>
      <c r="F692" s="90" t="str">
        <f t="shared" si="81"/>
        <v xml:space="preserve"> </v>
      </c>
      <c r="G692" s="90" t="str">
        <f t="shared" si="88"/>
        <v xml:space="preserve"> </v>
      </c>
      <c r="H692" s="90" t="str">
        <f t="shared" si="82"/>
        <v xml:space="preserve"> </v>
      </c>
      <c r="I692" s="90" t="str">
        <f t="shared" si="83"/>
        <v xml:space="preserve"> </v>
      </c>
      <c r="J692" s="90" t="str">
        <f t="shared" si="84"/>
        <v xml:space="preserve"> </v>
      </c>
      <c r="K692" s="90" t="str">
        <f t="shared" si="87"/>
        <v/>
      </c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90"/>
      <c r="X692" s="90"/>
    </row>
    <row r="693" spans="1:24" x14ac:dyDescent="0.25">
      <c r="A693" s="90"/>
      <c r="B693" s="90" t="str">
        <f>Data!V690</f>
        <v>MISSING</v>
      </c>
      <c r="C693" s="90" t="str">
        <f>Data!AN690</f>
        <v>MISSING</v>
      </c>
      <c r="D693" s="107" t="str">
        <f t="shared" si="85"/>
        <v>no</v>
      </c>
      <c r="E693" s="90" t="str">
        <f t="shared" si="86"/>
        <v xml:space="preserve"> </v>
      </c>
      <c r="F693" s="90" t="str">
        <f t="shared" si="81"/>
        <v xml:space="preserve"> </v>
      </c>
      <c r="G693" s="90" t="str">
        <f t="shared" si="88"/>
        <v xml:space="preserve"> </v>
      </c>
      <c r="H693" s="90" t="str">
        <f t="shared" si="82"/>
        <v xml:space="preserve"> </v>
      </c>
      <c r="I693" s="90" t="str">
        <f t="shared" si="83"/>
        <v xml:space="preserve"> </v>
      </c>
      <c r="J693" s="90" t="str">
        <f t="shared" si="84"/>
        <v xml:space="preserve"> </v>
      </c>
      <c r="K693" s="90" t="str">
        <f t="shared" si="87"/>
        <v/>
      </c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90"/>
      <c r="X693" s="90"/>
    </row>
    <row r="694" spans="1:24" x14ac:dyDescent="0.25">
      <c r="A694" s="90"/>
      <c r="B694" s="90" t="str">
        <f>Data!V691</f>
        <v>MISSING</v>
      </c>
      <c r="C694" s="90" t="str">
        <f>Data!AN691</f>
        <v>MISSING</v>
      </c>
      <c r="D694" s="107" t="str">
        <f t="shared" si="85"/>
        <v>no</v>
      </c>
      <c r="E694" s="90" t="str">
        <f t="shared" si="86"/>
        <v xml:space="preserve"> </v>
      </c>
      <c r="F694" s="90" t="str">
        <f t="shared" si="81"/>
        <v xml:space="preserve"> </v>
      </c>
      <c r="G694" s="90" t="str">
        <f t="shared" si="88"/>
        <v xml:space="preserve"> </v>
      </c>
      <c r="H694" s="90" t="str">
        <f t="shared" si="82"/>
        <v xml:space="preserve"> </v>
      </c>
      <c r="I694" s="90" t="str">
        <f t="shared" si="83"/>
        <v xml:space="preserve"> </v>
      </c>
      <c r="J694" s="90" t="str">
        <f t="shared" si="84"/>
        <v xml:space="preserve"> </v>
      </c>
      <c r="K694" s="90" t="str">
        <f t="shared" si="87"/>
        <v/>
      </c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90"/>
      <c r="X694" s="90"/>
    </row>
    <row r="695" spans="1:24" x14ac:dyDescent="0.25">
      <c r="A695" s="90"/>
      <c r="B695" s="90" t="str">
        <f>Data!V692</f>
        <v>MISSING</v>
      </c>
      <c r="C695" s="90" t="str">
        <f>Data!AN692</f>
        <v>MISSING</v>
      </c>
      <c r="D695" s="107" t="str">
        <f t="shared" si="85"/>
        <v>no</v>
      </c>
      <c r="E695" s="90" t="str">
        <f t="shared" si="86"/>
        <v xml:space="preserve"> </v>
      </c>
      <c r="F695" s="90" t="str">
        <f t="shared" si="81"/>
        <v xml:space="preserve"> </v>
      </c>
      <c r="G695" s="90" t="str">
        <f t="shared" si="88"/>
        <v xml:space="preserve"> </v>
      </c>
      <c r="H695" s="90" t="str">
        <f t="shared" si="82"/>
        <v xml:space="preserve"> </v>
      </c>
      <c r="I695" s="90" t="str">
        <f t="shared" si="83"/>
        <v xml:space="preserve"> </v>
      </c>
      <c r="J695" s="90" t="str">
        <f t="shared" si="84"/>
        <v xml:space="preserve"> </v>
      </c>
      <c r="K695" s="90" t="str">
        <f t="shared" si="87"/>
        <v/>
      </c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90"/>
      <c r="X695" s="90"/>
    </row>
    <row r="696" spans="1:24" x14ac:dyDescent="0.25">
      <c r="A696" s="90"/>
      <c r="B696" s="90" t="str">
        <f>Data!V693</f>
        <v>MISSING</v>
      </c>
      <c r="C696" s="90" t="str">
        <f>Data!AN693</f>
        <v>MISSING</v>
      </c>
      <c r="D696" s="107" t="str">
        <f t="shared" si="85"/>
        <v>no</v>
      </c>
      <c r="E696" s="90" t="str">
        <f t="shared" si="86"/>
        <v xml:space="preserve"> </v>
      </c>
      <c r="F696" s="90" t="str">
        <f t="shared" si="81"/>
        <v xml:space="preserve"> </v>
      </c>
      <c r="G696" s="90" t="str">
        <f t="shared" si="88"/>
        <v xml:space="preserve"> </v>
      </c>
      <c r="H696" s="90" t="str">
        <f t="shared" si="82"/>
        <v xml:space="preserve"> </v>
      </c>
      <c r="I696" s="90" t="str">
        <f t="shared" si="83"/>
        <v xml:space="preserve"> </v>
      </c>
      <c r="J696" s="90" t="str">
        <f t="shared" si="84"/>
        <v xml:space="preserve"> </v>
      </c>
      <c r="K696" s="90" t="str">
        <f t="shared" si="87"/>
        <v/>
      </c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90"/>
      <c r="X696" s="90"/>
    </row>
    <row r="697" spans="1:24" x14ac:dyDescent="0.25">
      <c r="A697" s="90"/>
      <c r="B697" s="90" t="str">
        <f>Data!V694</f>
        <v>MISSING</v>
      </c>
      <c r="C697" s="90" t="str">
        <f>Data!AN694</f>
        <v>MISSING</v>
      </c>
      <c r="D697" s="107" t="str">
        <f t="shared" si="85"/>
        <v>no</v>
      </c>
      <c r="E697" s="90" t="str">
        <f t="shared" si="86"/>
        <v xml:space="preserve"> </v>
      </c>
      <c r="F697" s="90" t="str">
        <f t="shared" si="81"/>
        <v xml:space="preserve"> </v>
      </c>
      <c r="G697" s="90" t="str">
        <f t="shared" si="88"/>
        <v xml:space="preserve"> </v>
      </c>
      <c r="H697" s="90" t="str">
        <f t="shared" si="82"/>
        <v xml:space="preserve"> </v>
      </c>
      <c r="I697" s="90" t="str">
        <f t="shared" si="83"/>
        <v xml:space="preserve"> </v>
      </c>
      <c r="J697" s="90" t="str">
        <f t="shared" si="84"/>
        <v xml:space="preserve"> </v>
      </c>
      <c r="K697" s="90" t="str">
        <f t="shared" si="87"/>
        <v/>
      </c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90"/>
      <c r="X697" s="90"/>
    </row>
    <row r="698" spans="1:24" x14ac:dyDescent="0.25">
      <c r="A698" s="90"/>
      <c r="B698" s="90" t="str">
        <f>Data!V695</f>
        <v>MISSING</v>
      </c>
      <c r="C698" s="90" t="str">
        <f>Data!AN695</f>
        <v>MISSING</v>
      </c>
      <c r="D698" s="107" t="str">
        <f t="shared" si="85"/>
        <v>no</v>
      </c>
      <c r="E698" s="90" t="str">
        <f t="shared" si="86"/>
        <v xml:space="preserve"> </v>
      </c>
      <c r="F698" s="90" t="str">
        <f t="shared" si="81"/>
        <v xml:space="preserve"> </v>
      </c>
      <c r="G698" s="90" t="str">
        <f t="shared" si="88"/>
        <v xml:space="preserve"> </v>
      </c>
      <c r="H698" s="90" t="str">
        <f t="shared" si="82"/>
        <v xml:space="preserve"> </v>
      </c>
      <c r="I698" s="90" t="str">
        <f t="shared" si="83"/>
        <v xml:space="preserve"> </v>
      </c>
      <c r="J698" s="90" t="str">
        <f t="shared" si="84"/>
        <v xml:space="preserve"> </v>
      </c>
      <c r="K698" s="90" t="str">
        <f t="shared" si="87"/>
        <v/>
      </c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90"/>
      <c r="X698" s="90"/>
    </row>
    <row r="699" spans="1:24" x14ac:dyDescent="0.25">
      <c r="A699" s="90"/>
      <c r="B699" s="90" t="str">
        <f>Data!V696</f>
        <v>MISSING</v>
      </c>
      <c r="C699" s="90" t="str">
        <f>Data!AN696</f>
        <v>MISSING</v>
      </c>
      <c r="D699" s="107" t="str">
        <f t="shared" si="85"/>
        <v>no</v>
      </c>
      <c r="E699" s="90" t="str">
        <f t="shared" si="86"/>
        <v xml:space="preserve"> </v>
      </c>
      <c r="F699" s="90" t="str">
        <f t="shared" si="81"/>
        <v xml:space="preserve"> </v>
      </c>
      <c r="G699" s="90" t="str">
        <f t="shared" si="88"/>
        <v xml:space="preserve"> </v>
      </c>
      <c r="H699" s="90" t="str">
        <f t="shared" si="82"/>
        <v xml:space="preserve"> </v>
      </c>
      <c r="I699" s="90" t="str">
        <f t="shared" si="83"/>
        <v xml:space="preserve"> </v>
      </c>
      <c r="J699" s="90" t="str">
        <f t="shared" si="84"/>
        <v xml:space="preserve"> </v>
      </c>
      <c r="K699" s="90" t="str">
        <f t="shared" si="87"/>
        <v/>
      </c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90"/>
      <c r="X699" s="90"/>
    </row>
    <row r="700" spans="1:24" x14ac:dyDescent="0.25">
      <c r="A700" s="90"/>
      <c r="B700" s="90" t="str">
        <f>Data!V697</f>
        <v>MISSING</v>
      </c>
      <c r="C700" s="90" t="str">
        <f>Data!AN697</f>
        <v>MISSING</v>
      </c>
      <c r="D700" s="107" t="str">
        <f t="shared" si="85"/>
        <v>no</v>
      </c>
      <c r="E700" s="90" t="str">
        <f t="shared" si="86"/>
        <v xml:space="preserve"> </v>
      </c>
      <c r="F700" s="90" t="str">
        <f t="shared" si="81"/>
        <v xml:space="preserve"> </v>
      </c>
      <c r="G700" s="90" t="str">
        <f t="shared" si="88"/>
        <v xml:space="preserve"> </v>
      </c>
      <c r="H700" s="90" t="str">
        <f t="shared" si="82"/>
        <v xml:space="preserve"> </v>
      </c>
      <c r="I700" s="90" t="str">
        <f t="shared" si="83"/>
        <v xml:space="preserve"> </v>
      </c>
      <c r="J700" s="90" t="str">
        <f t="shared" si="84"/>
        <v xml:space="preserve"> </v>
      </c>
      <c r="K700" s="90" t="str">
        <f t="shared" si="87"/>
        <v/>
      </c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90"/>
      <c r="X700" s="90"/>
    </row>
    <row r="701" spans="1:24" x14ac:dyDescent="0.25">
      <c r="A701" s="90"/>
      <c r="B701" s="90" t="str">
        <f>Data!V698</f>
        <v>MISSING</v>
      </c>
      <c r="C701" s="90" t="str">
        <f>Data!AN698</f>
        <v>MISSING</v>
      </c>
      <c r="D701" s="107" t="str">
        <f t="shared" si="85"/>
        <v>no</v>
      </c>
      <c r="E701" s="90" t="str">
        <f t="shared" si="86"/>
        <v xml:space="preserve"> </v>
      </c>
      <c r="F701" s="90" t="str">
        <f t="shared" si="81"/>
        <v xml:space="preserve"> </v>
      </c>
      <c r="G701" s="90" t="str">
        <f t="shared" si="88"/>
        <v xml:space="preserve"> </v>
      </c>
      <c r="H701" s="90" t="str">
        <f t="shared" si="82"/>
        <v xml:space="preserve"> </v>
      </c>
      <c r="I701" s="90" t="str">
        <f t="shared" si="83"/>
        <v xml:space="preserve"> </v>
      </c>
      <c r="J701" s="90" t="str">
        <f t="shared" si="84"/>
        <v xml:space="preserve"> </v>
      </c>
      <c r="K701" s="90" t="str">
        <f t="shared" si="87"/>
        <v/>
      </c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90"/>
      <c r="X701" s="90"/>
    </row>
    <row r="702" spans="1:24" x14ac:dyDescent="0.25">
      <c r="A702" s="90"/>
      <c r="B702" s="90" t="str">
        <f>Data!V699</f>
        <v>MISSING</v>
      </c>
      <c r="C702" s="90" t="str">
        <f>Data!AN699</f>
        <v>MISSING</v>
      </c>
      <c r="D702" s="107" t="str">
        <f t="shared" si="85"/>
        <v>no</v>
      </c>
      <c r="E702" s="90" t="str">
        <f t="shared" si="86"/>
        <v xml:space="preserve"> </v>
      </c>
      <c r="F702" s="90" t="str">
        <f t="shared" si="81"/>
        <v xml:space="preserve"> </v>
      </c>
      <c r="G702" s="90" t="str">
        <f t="shared" si="88"/>
        <v xml:space="preserve"> </v>
      </c>
      <c r="H702" s="90" t="str">
        <f t="shared" si="82"/>
        <v xml:space="preserve"> </v>
      </c>
      <c r="I702" s="90" t="str">
        <f t="shared" si="83"/>
        <v xml:space="preserve"> </v>
      </c>
      <c r="J702" s="90" t="str">
        <f t="shared" si="84"/>
        <v xml:space="preserve"> </v>
      </c>
      <c r="K702" s="90" t="str">
        <f t="shared" si="87"/>
        <v/>
      </c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90"/>
      <c r="X702" s="90"/>
    </row>
    <row r="703" spans="1:24" x14ac:dyDescent="0.25">
      <c r="A703" s="90"/>
      <c r="B703" s="90" t="str">
        <f>Data!V700</f>
        <v>MISSING</v>
      </c>
      <c r="C703" s="90" t="str">
        <f>Data!AN700</f>
        <v>MISSING</v>
      </c>
      <c r="D703" s="107" t="str">
        <f t="shared" si="85"/>
        <v>no</v>
      </c>
      <c r="E703" s="90" t="str">
        <f t="shared" si="86"/>
        <v xml:space="preserve"> </v>
      </c>
      <c r="F703" s="90" t="str">
        <f t="shared" si="81"/>
        <v xml:space="preserve"> </v>
      </c>
      <c r="G703" s="90" t="str">
        <f t="shared" si="88"/>
        <v xml:space="preserve"> </v>
      </c>
      <c r="H703" s="90" t="str">
        <f t="shared" si="82"/>
        <v xml:space="preserve"> </v>
      </c>
      <c r="I703" s="90" t="str">
        <f t="shared" si="83"/>
        <v xml:space="preserve"> </v>
      </c>
      <c r="J703" s="90" t="str">
        <f t="shared" si="84"/>
        <v xml:space="preserve"> </v>
      </c>
      <c r="K703" s="90" t="str">
        <f t="shared" si="87"/>
        <v/>
      </c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90"/>
      <c r="X703" s="90"/>
    </row>
    <row r="704" spans="1:24" x14ac:dyDescent="0.25">
      <c r="A704" s="90"/>
      <c r="B704" s="90" t="str">
        <f>Data!V701</f>
        <v>MISSING</v>
      </c>
      <c r="C704" s="90" t="str">
        <f>Data!AN701</f>
        <v>MISSING</v>
      </c>
      <c r="D704" s="107" t="str">
        <f t="shared" si="85"/>
        <v>no</v>
      </c>
      <c r="E704" s="90" t="str">
        <f t="shared" si="86"/>
        <v xml:space="preserve"> </v>
      </c>
      <c r="F704" s="90" t="str">
        <f t="shared" si="81"/>
        <v xml:space="preserve"> </v>
      </c>
      <c r="G704" s="90" t="str">
        <f t="shared" si="88"/>
        <v xml:space="preserve"> </v>
      </c>
      <c r="H704" s="90" t="str">
        <f t="shared" si="82"/>
        <v xml:space="preserve"> </v>
      </c>
      <c r="I704" s="90" t="str">
        <f t="shared" si="83"/>
        <v xml:space="preserve"> </v>
      </c>
      <c r="J704" s="90" t="str">
        <f t="shared" si="84"/>
        <v xml:space="preserve"> </v>
      </c>
      <c r="K704" s="90" t="str">
        <f t="shared" si="87"/>
        <v/>
      </c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90"/>
      <c r="X704" s="90"/>
    </row>
    <row r="705" spans="1:24" x14ac:dyDescent="0.25">
      <c r="A705" s="90"/>
      <c r="B705" s="90" t="str">
        <f>Data!V702</f>
        <v>MISSING</v>
      </c>
      <c r="C705" s="90" t="str">
        <f>Data!AN702</f>
        <v>MISSING</v>
      </c>
      <c r="D705" s="107" t="str">
        <f t="shared" si="85"/>
        <v>no</v>
      </c>
      <c r="E705" s="90" t="str">
        <f t="shared" si="86"/>
        <v xml:space="preserve"> </v>
      </c>
      <c r="F705" s="90" t="str">
        <f t="shared" si="81"/>
        <v xml:space="preserve"> </v>
      </c>
      <c r="G705" s="90" t="str">
        <f t="shared" si="88"/>
        <v xml:space="preserve"> </v>
      </c>
      <c r="H705" s="90" t="str">
        <f t="shared" si="82"/>
        <v xml:space="preserve"> </v>
      </c>
      <c r="I705" s="90" t="str">
        <f t="shared" si="83"/>
        <v xml:space="preserve"> </v>
      </c>
      <c r="J705" s="90" t="str">
        <f t="shared" si="84"/>
        <v xml:space="preserve"> </v>
      </c>
      <c r="K705" s="90" t="str">
        <f t="shared" si="87"/>
        <v/>
      </c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90"/>
      <c r="X705" s="90"/>
    </row>
    <row r="706" spans="1:24" x14ac:dyDescent="0.25">
      <c r="A706" s="90"/>
      <c r="B706" s="90" t="str">
        <f>Data!V703</f>
        <v>MISSING</v>
      </c>
      <c r="C706" s="90" t="str">
        <f>Data!AN703</f>
        <v>MISSING</v>
      </c>
      <c r="D706" s="107" t="str">
        <f t="shared" si="85"/>
        <v>no</v>
      </c>
      <c r="E706" s="90" t="str">
        <f t="shared" si="86"/>
        <v xml:space="preserve"> </v>
      </c>
      <c r="F706" s="90" t="str">
        <f t="shared" si="81"/>
        <v xml:space="preserve"> </v>
      </c>
      <c r="G706" s="90" t="str">
        <f t="shared" si="88"/>
        <v xml:space="preserve"> </v>
      </c>
      <c r="H706" s="90" t="str">
        <f t="shared" si="82"/>
        <v xml:space="preserve"> </v>
      </c>
      <c r="I706" s="90" t="str">
        <f t="shared" si="83"/>
        <v xml:space="preserve"> </v>
      </c>
      <c r="J706" s="90" t="str">
        <f t="shared" si="84"/>
        <v xml:space="preserve"> </v>
      </c>
      <c r="K706" s="90" t="str">
        <f t="shared" si="87"/>
        <v/>
      </c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90"/>
      <c r="X706" s="90"/>
    </row>
    <row r="707" spans="1:24" x14ac:dyDescent="0.25">
      <c r="A707" s="90"/>
      <c r="B707" s="90" t="str">
        <f>Data!V704</f>
        <v>MISSING</v>
      </c>
      <c r="C707" s="90" t="str">
        <f>Data!AN704</f>
        <v>MISSING</v>
      </c>
      <c r="D707" s="107" t="str">
        <f t="shared" si="85"/>
        <v>no</v>
      </c>
      <c r="E707" s="90" t="str">
        <f t="shared" si="86"/>
        <v xml:space="preserve"> </v>
      </c>
      <c r="F707" s="90" t="str">
        <f t="shared" si="81"/>
        <v xml:space="preserve"> </v>
      </c>
      <c r="G707" s="90" t="str">
        <f t="shared" si="88"/>
        <v xml:space="preserve"> </v>
      </c>
      <c r="H707" s="90" t="str">
        <f t="shared" si="82"/>
        <v xml:space="preserve"> </v>
      </c>
      <c r="I707" s="90" t="str">
        <f t="shared" si="83"/>
        <v xml:space="preserve"> </v>
      </c>
      <c r="J707" s="90" t="str">
        <f t="shared" si="84"/>
        <v xml:space="preserve"> </v>
      </c>
      <c r="K707" s="90" t="str">
        <f t="shared" si="87"/>
        <v/>
      </c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90"/>
      <c r="X707" s="90"/>
    </row>
    <row r="708" spans="1:24" x14ac:dyDescent="0.25">
      <c r="A708" s="90"/>
      <c r="B708" s="90" t="str">
        <f>Data!V705</f>
        <v>MISSING</v>
      </c>
      <c r="C708" s="90" t="str">
        <f>Data!AN705</f>
        <v>MISSING</v>
      </c>
      <c r="D708" s="107" t="str">
        <f t="shared" si="85"/>
        <v>no</v>
      </c>
      <c r="E708" s="90" t="str">
        <f t="shared" si="86"/>
        <v xml:space="preserve"> </v>
      </c>
      <c r="F708" s="90" t="str">
        <f t="shared" si="81"/>
        <v xml:space="preserve"> </v>
      </c>
      <c r="G708" s="90" t="str">
        <f t="shared" si="88"/>
        <v xml:space="preserve"> </v>
      </c>
      <c r="H708" s="90" t="str">
        <f t="shared" si="82"/>
        <v xml:space="preserve"> </v>
      </c>
      <c r="I708" s="90" t="str">
        <f t="shared" si="83"/>
        <v xml:space="preserve"> </v>
      </c>
      <c r="J708" s="90" t="str">
        <f t="shared" si="84"/>
        <v xml:space="preserve"> </v>
      </c>
      <c r="K708" s="90" t="str">
        <f t="shared" si="87"/>
        <v/>
      </c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90"/>
      <c r="X708" s="90"/>
    </row>
    <row r="709" spans="1:24" x14ac:dyDescent="0.25">
      <c r="A709" s="90"/>
      <c r="B709" s="90" t="str">
        <f>Data!V706</f>
        <v>MISSING</v>
      </c>
      <c r="C709" s="90" t="str">
        <f>Data!AN706</f>
        <v>MISSING</v>
      </c>
      <c r="D709" s="107" t="str">
        <f t="shared" si="85"/>
        <v>no</v>
      </c>
      <c r="E709" s="90" t="str">
        <f t="shared" si="86"/>
        <v xml:space="preserve"> </v>
      </c>
      <c r="F709" s="90" t="str">
        <f t="shared" si="81"/>
        <v xml:space="preserve"> </v>
      </c>
      <c r="G709" s="90" t="str">
        <f t="shared" si="88"/>
        <v xml:space="preserve"> </v>
      </c>
      <c r="H709" s="90" t="str">
        <f t="shared" si="82"/>
        <v xml:space="preserve"> </v>
      </c>
      <c r="I709" s="90" t="str">
        <f t="shared" si="83"/>
        <v xml:space="preserve"> </v>
      </c>
      <c r="J709" s="90" t="str">
        <f t="shared" si="84"/>
        <v xml:space="preserve"> </v>
      </c>
      <c r="K709" s="90" t="str">
        <f t="shared" si="87"/>
        <v/>
      </c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90"/>
      <c r="X709" s="90"/>
    </row>
    <row r="710" spans="1:24" x14ac:dyDescent="0.25">
      <c r="A710" s="90"/>
      <c r="B710" s="90" t="str">
        <f>Data!V707</f>
        <v>MISSING</v>
      </c>
      <c r="C710" s="90" t="str">
        <f>Data!AN707</f>
        <v>MISSING</v>
      </c>
      <c r="D710" s="107" t="str">
        <f t="shared" si="85"/>
        <v>no</v>
      </c>
      <c r="E710" s="90" t="str">
        <f t="shared" si="86"/>
        <v xml:space="preserve"> </v>
      </c>
      <c r="F710" s="90" t="str">
        <f t="shared" ref="F710:F773" si="89">IF(D710="no"," ",SIGN(C710-B710))</f>
        <v xml:space="preserve"> </v>
      </c>
      <c r="G710" s="90" t="str">
        <f t="shared" si="88"/>
        <v xml:space="preserve"> </v>
      </c>
      <c r="H710" s="90" t="str">
        <f t="shared" ref="H710:H773" si="90">IF(D710="no"," ",F710*G710)</f>
        <v xml:space="preserve"> </v>
      </c>
      <c r="I710" s="90" t="str">
        <f t="shared" ref="I710:I773" si="91">IF(C710&gt;B710,G710," ")</f>
        <v xml:space="preserve"> </v>
      </c>
      <c r="J710" s="90" t="str">
        <f t="shared" ref="J710:J773" si="92">IF(C710&lt;B710,G710," ")</f>
        <v xml:space="preserve"> </v>
      </c>
      <c r="K710" s="90" t="str">
        <f t="shared" si="87"/>
        <v/>
      </c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90"/>
      <c r="X710" s="90"/>
    </row>
    <row r="711" spans="1:24" x14ac:dyDescent="0.25">
      <c r="A711" s="90"/>
      <c r="B711" s="90" t="str">
        <f>Data!V708</f>
        <v>MISSING</v>
      </c>
      <c r="C711" s="90" t="str">
        <f>Data!AN708</f>
        <v>MISSING</v>
      </c>
      <c r="D711" s="107" t="str">
        <f t="shared" ref="D711:D774" si="93">IF(OR(B711="MISSING",C711="MISSING",B711=" ",C711=" "),"no","yes")</f>
        <v>no</v>
      </c>
      <c r="E711" s="90" t="str">
        <f t="shared" ref="E711:E774" si="94">IF(D711="no"," ",ROUND(ABS(B711-C711),1))</f>
        <v xml:space="preserve"> </v>
      </c>
      <c r="F711" s="90" t="str">
        <f t="shared" si="89"/>
        <v xml:space="preserve"> </v>
      </c>
      <c r="G711" s="90" t="str">
        <f t="shared" si="88"/>
        <v xml:space="preserve"> </v>
      </c>
      <c r="H711" s="90" t="str">
        <f t="shared" si="90"/>
        <v xml:space="preserve"> </v>
      </c>
      <c r="I711" s="90" t="str">
        <f t="shared" si="91"/>
        <v xml:space="preserve"> </v>
      </c>
      <c r="J711" s="90" t="str">
        <f t="shared" si="92"/>
        <v xml:space="preserve"> </v>
      </c>
      <c r="K711" s="90" t="str">
        <f t="shared" ref="K711:K774" si="95">IF(D711="no","",E711*F711)</f>
        <v/>
      </c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90"/>
      <c r="X711" s="90"/>
    </row>
    <row r="712" spans="1:24" x14ac:dyDescent="0.25">
      <c r="A712" s="90"/>
      <c r="B712" s="90" t="str">
        <f>Data!V709</f>
        <v>MISSING</v>
      </c>
      <c r="C712" s="90" t="str">
        <f>Data!AN709</f>
        <v>MISSING</v>
      </c>
      <c r="D712" s="107" t="str">
        <f t="shared" si="93"/>
        <v>no</v>
      </c>
      <c r="E712" s="90" t="str">
        <f t="shared" si="94"/>
        <v xml:space="preserve"> </v>
      </c>
      <c r="F712" s="90" t="str">
        <f t="shared" si="89"/>
        <v xml:space="preserve"> </v>
      </c>
      <c r="G712" s="90" t="str">
        <f t="shared" si="88"/>
        <v xml:space="preserve"> </v>
      </c>
      <c r="H712" s="90" t="str">
        <f t="shared" si="90"/>
        <v xml:space="preserve"> </v>
      </c>
      <c r="I712" s="90" t="str">
        <f t="shared" si="91"/>
        <v xml:space="preserve"> </v>
      </c>
      <c r="J712" s="90" t="str">
        <f t="shared" si="92"/>
        <v xml:space="preserve"> </v>
      </c>
      <c r="K712" s="90" t="str">
        <f t="shared" si="95"/>
        <v/>
      </c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90"/>
      <c r="X712" s="90"/>
    </row>
    <row r="713" spans="1:24" x14ac:dyDescent="0.25">
      <c r="A713" s="90"/>
      <c r="B713" s="90" t="str">
        <f>Data!V710</f>
        <v>MISSING</v>
      </c>
      <c r="C713" s="90" t="str">
        <f>Data!AN710</f>
        <v>MISSING</v>
      </c>
      <c r="D713" s="107" t="str">
        <f t="shared" si="93"/>
        <v>no</v>
      </c>
      <c r="E713" s="90" t="str">
        <f t="shared" si="94"/>
        <v xml:space="preserve"> </v>
      </c>
      <c r="F713" s="90" t="str">
        <f t="shared" si="89"/>
        <v xml:space="preserve"> </v>
      </c>
      <c r="G713" s="90" t="str">
        <f t="shared" si="88"/>
        <v xml:space="preserve"> </v>
      </c>
      <c r="H713" s="90" t="str">
        <f t="shared" si="90"/>
        <v xml:space="preserve"> </v>
      </c>
      <c r="I713" s="90" t="str">
        <f t="shared" si="91"/>
        <v xml:space="preserve"> </v>
      </c>
      <c r="J713" s="90" t="str">
        <f t="shared" si="92"/>
        <v xml:space="preserve"> </v>
      </c>
      <c r="K713" s="90" t="str">
        <f t="shared" si="95"/>
        <v/>
      </c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90"/>
      <c r="X713" s="90"/>
    </row>
    <row r="714" spans="1:24" x14ac:dyDescent="0.25">
      <c r="A714" s="90"/>
      <c r="B714" s="90" t="str">
        <f>Data!V711</f>
        <v>MISSING</v>
      </c>
      <c r="C714" s="90" t="str">
        <f>Data!AN711</f>
        <v>MISSING</v>
      </c>
      <c r="D714" s="107" t="str">
        <f t="shared" si="93"/>
        <v>no</v>
      </c>
      <c r="E714" s="90" t="str">
        <f t="shared" si="94"/>
        <v xml:space="preserve"> </v>
      </c>
      <c r="F714" s="90" t="str">
        <f t="shared" si="89"/>
        <v xml:space="preserve"> </v>
      </c>
      <c r="G714" s="90" t="str">
        <f t="shared" si="88"/>
        <v xml:space="preserve"> </v>
      </c>
      <c r="H714" s="90" t="str">
        <f t="shared" si="90"/>
        <v xml:space="preserve"> </v>
      </c>
      <c r="I714" s="90" t="str">
        <f t="shared" si="91"/>
        <v xml:space="preserve"> </v>
      </c>
      <c r="J714" s="90" t="str">
        <f t="shared" si="92"/>
        <v xml:space="preserve"> </v>
      </c>
      <c r="K714" s="90" t="str">
        <f t="shared" si="95"/>
        <v/>
      </c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90"/>
      <c r="X714" s="90"/>
    </row>
    <row r="715" spans="1:24" x14ac:dyDescent="0.25">
      <c r="A715" s="90"/>
      <c r="B715" s="90" t="str">
        <f>Data!V712</f>
        <v>MISSING</v>
      </c>
      <c r="C715" s="90" t="str">
        <f>Data!AN712</f>
        <v>MISSING</v>
      </c>
      <c r="D715" s="107" t="str">
        <f t="shared" si="93"/>
        <v>no</v>
      </c>
      <c r="E715" s="90" t="str">
        <f t="shared" si="94"/>
        <v xml:space="preserve"> </v>
      </c>
      <c r="F715" s="90" t="str">
        <f t="shared" si="89"/>
        <v xml:space="preserve"> </v>
      </c>
      <c r="G715" s="90" t="str">
        <f t="shared" si="88"/>
        <v xml:space="preserve"> </v>
      </c>
      <c r="H715" s="90" t="str">
        <f t="shared" si="90"/>
        <v xml:space="preserve"> </v>
      </c>
      <c r="I715" s="90" t="str">
        <f t="shared" si="91"/>
        <v xml:space="preserve"> </v>
      </c>
      <c r="J715" s="90" t="str">
        <f t="shared" si="92"/>
        <v xml:space="preserve"> </v>
      </c>
      <c r="K715" s="90" t="str">
        <f t="shared" si="95"/>
        <v/>
      </c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90"/>
      <c r="X715" s="90"/>
    </row>
    <row r="716" spans="1:24" x14ac:dyDescent="0.25">
      <c r="A716" s="90"/>
      <c r="B716" s="90" t="str">
        <f>Data!V713</f>
        <v>MISSING</v>
      </c>
      <c r="C716" s="90" t="str">
        <f>Data!AN713</f>
        <v>MISSING</v>
      </c>
      <c r="D716" s="107" t="str">
        <f t="shared" si="93"/>
        <v>no</v>
      </c>
      <c r="E716" s="90" t="str">
        <f t="shared" si="94"/>
        <v xml:space="preserve"> </v>
      </c>
      <c r="F716" s="90" t="str">
        <f t="shared" si="89"/>
        <v xml:space="preserve"> </v>
      </c>
      <c r="G716" s="90" t="str">
        <f t="shared" si="88"/>
        <v xml:space="preserve"> </v>
      </c>
      <c r="H716" s="90" t="str">
        <f t="shared" si="90"/>
        <v xml:space="preserve"> </v>
      </c>
      <c r="I716" s="90" t="str">
        <f t="shared" si="91"/>
        <v xml:space="preserve"> </v>
      </c>
      <c r="J716" s="90" t="str">
        <f t="shared" si="92"/>
        <v xml:space="preserve"> </v>
      </c>
      <c r="K716" s="90" t="str">
        <f t="shared" si="95"/>
        <v/>
      </c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90"/>
      <c r="X716" s="90"/>
    </row>
    <row r="717" spans="1:24" x14ac:dyDescent="0.25">
      <c r="A717" s="90"/>
      <c r="B717" s="90" t="str">
        <f>Data!V714</f>
        <v>MISSING</v>
      </c>
      <c r="C717" s="90" t="str">
        <f>Data!AN714</f>
        <v>MISSING</v>
      </c>
      <c r="D717" s="107" t="str">
        <f t="shared" si="93"/>
        <v>no</v>
      </c>
      <c r="E717" s="90" t="str">
        <f t="shared" si="94"/>
        <v xml:space="preserve"> </v>
      </c>
      <c r="F717" s="90" t="str">
        <f t="shared" si="89"/>
        <v xml:space="preserve"> </v>
      </c>
      <c r="G717" s="90" t="str">
        <f t="shared" si="88"/>
        <v xml:space="preserve"> </v>
      </c>
      <c r="H717" s="90" t="str">
        <f t="shared" si="90"/>
        <v xml:space="preserve"> </v>
      </c>
      <c r="I717" s="90" t="str">
        <f t="shared" si="91"/>
        <v xml:space="preserve"> </v>
      </c>
      <c r="J717" s="90" t="str">
        <f t="shared" si="92"/>
        <v xml:space="preserve"> </v>
      </c>
      <c r="K717" s="90" t="str">
        <f t="shared" si="95"/>
        <v/>
      </c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90"/>
      <c r="X717" s="90"/>
    </row>
    <row r="718" spans="1:24" x14ac:dyDescent="0.25">
      <c r="A718" s="90"/>
      <c r="B718" s="90" t="str">
        <f>Data!V715</f>
        <v>MISSING</v>
      </c>
      <c r="C718" s="90" t="str">
        <f>Data!AN715</f>
        <v>MISSING</v>
      </c>
      <c r="D718" s="107" t="str">
        <f t="shared" si="93"/>
        <v>no</v>
      </c>
      <c r="E718" s="90" t="str">
        <f t="shared" si="94"/>
        <v xml:space="preserve"> </v>
      </c>
      <c r="F718" s="90" t="str">
        <f t="shared" si="89"/>
        <v xml:space="preserve"> </v>
      </c>
      <c r="G718" s="90" t="str">
        <f t="shared" si="88"/>
        <v xml:space="preserve"> </v>
      </c>
      <c r="H718" s="90" t="str">
        <f t="shared" si="90"/>
        <v xml:space="preserve"> </v>
      </c>
      <c r="I718" s="90" t="str">
        <f t="shared" si="91"/>
        <v xml:space="preserve"> </v>
      </c>
      <c r="J718" s="90" t="str">
        <f t="shared" si="92"/>
        <v xml:space="preserve"> </v>
      </c>
      <c r="K718" s="90" t="str">
        <f t="shared" si="95"/>
        <v/>
      </c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90"/>
      <c r="X718" s="90"/>
    </row>
    <row r="719" spans="1:24" x14ac:dyDescent="0.25">
      <c r="A719" s="90"/>
      <c r="B719" s="90" t="str">
        <f>Data!V716</f>
        <v>MISSING</v>
      </c>
      <c r="C719" s="90" t="str">
        <f>Data!AN716</f>
        <v>MISSING</v>
      </c>
      <c r="D719" s="107" t="str">
        <f t="shared" si="93"/>
        <v>no</v>
      </c>
      <c r="E719" s="90" t="str">
        <f t="shared" si="94"/>
        <v xml:space="preserve"> </v>
      </c>
      <c r="F719" s="90" t="str">
        <f t="shared" si="89"/>
        <v xml:space="preserve"> </v>
      </c>
      <c r="G719" s="90" t="str">
        <f t="shared" si="88"/>
        <v xml:space="preserve"> </v>
      </c>
      <c r="H719" s="90" t="str">
        <f t="shared" si="90"/>
        <v xml:space="preserve"> </v>
      </c>
      <c r="I719" s="90" t="str">
        <f t="shared" si="91"/>
        <v xml:space="preserve"> </v>
      </c>
      <c r="J719" s="90" t="str">
        <f t="shared" si="92"/>
        <v xml:space="preserve"> </v>
      </c>
      <c r="K719" s="90" t="str">
        <f t="shared" si="95"/>
        <v/>
      </c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90"/>
      <c r="X719" s="90"/>
    </row>
    <row r="720" spans="1:24" x14ac:dyDescent="0.25">
      <c r="A720" s="90"/>
      <c r="B720" s="90" t="str">
        <f>Data!V717</f>
        <v>MISSING</v>
      </c>
      <c r="C720" s="90" t="str">
        <f>Data!AN717</f>
        <v>MISSING</v>
      </c>
      <c r="D720" s="107" t="str">
        <f t="shared" si="93"/>
        <v>no</v>
      </c>
      <c r="E720" s="90" t="str">
        <f t="shared" si="94"/>
        <v xml:space="preserve"> </v>
      </c>
      <c r="F720" s="90" t="str">
        <f t="shared" si="89"/>
        <v xml:space="preserve"> </v>
      </c>
      <c r="G720" s="90" t="str">
        <f t="shared" si="88"/>
        <v xml:space="preserve"> </v>
      </c>
      <c r="H720" s="90" t="str">
        <f t="shared" si="90"/>
        <v xml:space="preserve"> </v>
      </c>
      <c r="I720" s="90" t="str">
        <f t="shared" si="91"/>
        <v xml:space="preserve"> </v>
      </c>
      <c r="J720" s="90" t="str">
        <f t="shared" si="92"/>
        <v xml:space="preserve"> </v>
      </c>
      <c r="K720" s="90" t="str">
        <f t="shared" si="95"/>
        <v/>
      </c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90"/>
      <c r="X720" s="90"/>
    </row>
    <row r="721" spans="1:24" x14ac:dyDescent="0.25">
      <c r="A721" s="90"/>
      <c r="B721" s="90" t="str">
        <f>Data!V718</f>
        <v>MISSING</v>
      </c>
      <c r="C721" s="90" t="str">
        <f>Data!AN718</f>
        <v>MISSING</v>
      </c>
      <c r="D721" s="107" t="str">
        <f t="shared" si="93"/>
        <v>no</v>
      </c>
      <c r="E721" s="90" t="str">
        <f t="shared" si="94"/>
        <v xml:space="preserve"> </v>
      </c>
      <c r="F721" s="90" t="str">
        <f t="shared" si="89"/>
        <v xml:space="preserve"> </v>
      </c>
      <c r="G721" s="90" t="str">
        <f t="shared" si="88"/>
        <v xml:space="preserve"> </v>
      </c>
      <c r="H721" s="90" t="str">
        <f t="shared" si="90"/>
        <v xml:space="preserve"> </v>
      </c>
      <c r="I721" s="90" t="str">
        <f t="shared" si="91"/>
        <v xml:space="preserve"> </v>
      </c>
      <c r="J721" s="90" t="str">
        <f t="shared" si="92"/>
        <v xml:space="preserve"> </v>
      </c>
      <c r="K721" s="90" t="str">
        <f t="shared" si="95"/>
        <v/>
      </c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90"/>
      <c r="X721" s="90"/>
    </row>
    <row r="722" spans="1:24" x14ac:dyDescent="0.25">
      <c r="A722" s="90"/>
      <c r="B722" s="90" t="str">
        <f>Data!V719</f>
        <v>MISSING</v>
      </c>
      <c r="C722" s="90" t="str">
        <f>Data!AN719</f>
        <v>MISSING</v>
      </c>
      <c r="D722" s="107" t="str">
        <f t="shared" si="93"/>
        <v>no</v>
      </c>
      <c r="E722" s="90" t="str">
        <f t="shared" si="94"/>
        <v xml:space="preserve"> </v>
      </c>
      <c r="F722" s="90" t="str">
        <f t="shared" si="89"/>
        <v xml:space="preserve"> </v>
      </c>
      <c r="G722" s="90" t="str">
        <f t="shared" si="88"/>
        <v xml:space="preserve"> </v>
      </c>
      <c r="H722" s="90" t="str">
        <f t="shared" si="90"/>
        <v xml:space="preserve"> </v>
      </c>
      <c r="I722" s="90" t="str">
        <f t="shared" si="91"/>
        <v xml:space="preserve"> </v>
      </c>
      <c r="J722" s="90" t="str">
        <f t="shared" si="92"/>
        <v xml:space="preserve"> </v>
      </c>
      <c r="K722" s="90" t="str">
        <f t="shared" si="95"/>
        <v/>
      </c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90"/>
      <c r="X722" s="90"/>
    </row>
    <row r="723" spans="1:24" x14ac:dyDescent="0.25">
      <c r="A723" s="90"/>
      <c r="B723" s="90" t="str">
        <f>Data!V720</f>
        <v>MISSING</v>
      </c>
      <c r="C723" s="90" t="str">
        <f>Data!AN720</f>
        <v>MISSING</v>
      </c>
      <c r="D723" s="107" t="str">
        <f t="shared" si="93"/>
        <v>no</v>
      </c>
      <c r="E723" s="90" t="str">
        <f t="shared" si="94"/>
        <v xml:space="preserve"> </v>
      </c>
      <c r="F723" s="90" t="str">
        <f t="shared" si="89"/>
        <v xml:space="preserve"> </v>
      </c>
      <c r="G723" s="90" t="str">
        <f t="shared" si="88"/>
        <v xml:space="preserve"> </v>
      </c>
      <c r="H723" s="90" t="str">
        <f t="shared" si="90"/>
        <v xml:space="preserve"> </v>
      </c>
      <c r="I723" s="90" t="str">
        <f t="shared" si="91"/>
        <v xml:space="preserve"> </v>
      </c>
      <c r="J723" s="90" t="str">
        <f t="shared" si="92"/>
        <v xml:space="preserve"> </v>
      </c>
      <c r="K723" s="90" t="str">
        <f t="shared" si="95"/>
        <v/>
      </c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90"/>
      <c r="X723" s="90"/>
    </row>
    <row r="724" spans="1:24" x14ac:dyDescent="0.25">
      <c r="A724" s="90"/>
      <c r="B724" s="90" t="str">
        <f>Data!V721</f>
        <v>MISSING</v>
      </c>
      <c r="C724" s="90" t="str">
        <f>Data!AN721</f>
        <v>MISSING</v>
      </c>
      <c r="D724" s="107" t="str">
        <f t="shared" si="93"/>
        <v>no</v>
      </c>
      <c r="E724" s="90" t="str">
        <f t="shared" si="94"/>
        <v xml:space="preserve"> </v>
      </c>
      <c r="F724" s="90" t="str">
        <f t="shared" si="89"/>
        <v xml:space="preserve"> </v>
      </c>
      <c r="G724" s="90" t="str">
        <f t="shared" si="88"/>
        <v xml:space="preserve"> </v>
      </c>
      <c r="H724" s="90" t="str">
        <f t="shared" si="90"/>
        <v xml:space="preserve"> </v>
      </c>
      <c r="I724" s="90" t="str">
        <f t="shared" si="91"/>
        <v xml:space="preserve"> </v>
      </c>
      <c r="J724" s="90" t="str">
        <f t="shared" si="92"/>
        <v xml:space="preserve"> </v>
      </c>
      <c r="K724" s="90" t="str">
        <f t="shared" si="95"/>
        <v/>
      </c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90"/>
      <c r="X724" s="90"/>
    </row>
    <row r="725" spans="1:24" x14ac:dyDescent="0.25">
      <c r="A725" s="90"/>
      <c r="B725" s="90" t="str">
        <f>Data!V722</f>
        <v>MISSING</v>
      </c>
      <c r="C725" s="90" t="str">
        <f>Data!AN722</f>
        <v>MISSING</v>
      </c>
      <c r="D725" s="107" t="str">
        <f t="shared" si="93"/>
        <v>no</v>
      </c>
      <c r="E725" s="90" t="str">
        <f t="shared" si="94"/>
        <v xml:space="preserve"> </v>
      </c>
      <c r="F725" s="90" t="str">
        <f t="shared" si="89"/>
        <v xml:space="preserve"> </v>
      </c>
      <c r="G725" s="90" t="str">
        <f t="shared" si="88"/>
        <v xml:space="preserve"> </v>
      </c>
      <c r="H725" s="90" t="str">
        <f t="shared" si="90"/>
        <v xml:space="preserve"> </v>
      </c>
      <c r="I725" s="90" t="str">
        <f t="shared" si="91"/>
        <v xml:space="preserve"> </v>
      </c>
      <c r="J725" s="90" t="str">
        <f t="shared" si="92"/>
        <v xml:space="preserve"> </v>
      </c>
      <c r="K725" s="90" t="str">
        <f t="shared" si="95"/>
        <v/>
      </c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90"/>
      <c r="X725" s="90"/>
    </row>
    <row r="726" spans="1:24" x14ac:dyDescent="0.25">
      <c r="A726" s="90"/>
      <c r="B726" s="90" t="str">
        <f>Data!V723</f>
        <v>MISSING</v>
      </c>
      <c r="C726" s="90" t="str">
        <f>Data!AN723</f>
        <v>MISSING</v>
      </c>
      <c r="D726" s="107" t="str">
        <f t="shared" si="93"/>
        <v>no</v>
      </c>
      <c r="E726" s="90" t="str">
        <f t="shared" si="94"/>
        <v xml:space="preserve"> </v>
      </c>
      <c r="F726" s="90" t="str">
        <f t="shared" si="89"/>
        <v xml:space="preserve"> </v>
      </c>
      <c r="G726" s="90" t="str">
        <f t="shared" si="88"/>
        <v xml:space="preserve"> </v>
      </c>
      <c r="H726" s="90" t="str">
        <f t="shared" si="90"/>
        <v xml:space="preserve"> </v>
      </c>
      <c r="I726" s="90" t="str">
        <f t="shared" si="91"/>
        <v xml:space="preserve"> </v>
      </c>
      <c r="J726" s="90" t="str">
        <f t="shared" si="92"/>
        <v xml:space="preserve"> </v>
      </c>
      <c r="K726" s="90" t="str">
        <f t="shared" si="95"/>
        <v/>
      </c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90"/>
      <c r="X726" s="90"/>
    </row>
    <row r="727" spans="1:24" x14ac:dyDescent="0.25">
      <c r="A727" s="90"/>
      <c r="B727" s="90" t="str">
        <f>Data!V724</f>
        <v>MISSING</v>
      </c>
      <c r="C727" s="90" t="str">
        <f>Data!AN724</f>
        <v>MISSING</v>
      </c>
      <c r="D727" s="107" t="str">
        <f t="shared" si="93"/>
        <v>no</v>
      </c>
      <c r="E727" s="90" t="str">
        <f t="shared" si="94"/>
        <v xml:space="preserve"> </v>
      </c>
      <c r="F727" s="90" t="str">
        <f t="shared" si="89"/>
        <v xml:space="preserve"> </v>
      </c>
      <c r="G727" s="90" t="str">
        <f t="shared" si="88"/>
        <v xml:space="preserve"> </v>
      </c>
      <c r="H727" s="90" t="str">
        <f t="shared" si="90"/>
        <v xml:space="preserve"> </v>
      </c>
      <c r="I727" s="90" t="str">
        <f t="shared" si="91"/>
        <v xml:space="preserve"> </v>
      </c>
      <c r="J727" s="90" t="str">
        <f t="shared" si="92"/>
        <v xml:space="preserve"> </v>
      </c>
      <c r="K727" s="90" t="str">
        <f t="shared" si="95"/>
        <v/>
      </c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90"/>
      <c r="X727" s="90"/>
    </row>
    <row r="728" spans="1:24" x14ac:dyDescent="0.25">
      <c r="A728" s="90"/>
      <c r="B728" s="90" t="str">
        <f>Data!V725</f>
        <v>MISSING</v>
      </c>
      <c r="C728" s="90" t="str">
        <f>Data!AN725</f>
        <v>MISSING</v>
      </c>
      <c r="D728" s="107" t="str">
        <f t="shared" si="93"/>
        <v>no</v>
      </c>
      <c r="E728" s="90" t="str">
        <f t="shared" si="94"/>
        <v xml:space="preserve"> </v>
      </c>
      <c r="F728" s="90" t="str">
        <f t="shared" si="89"/>
        <v xml:space="preserve"> </v>
      </c>
      <c r="G728" s="90" t="str">
        <f t="shared" si="88"/>
        <v xml:space="preserve"> </v>
      </c>
      <c r="H728" s="90" t="str">
        <f t="shared" si="90"/>
        <v xml:space="preserve"> </v>
      </c>
      <c r="I728" s="90" t="str">
        <f t="shared" si="91"/>
        <v xml:space="preserve"> </v>
      </c>
      <c r="J728" s="90" t="str">
        <f t="shared" si="92"/>
        <v xml:space="preserve"> </v>
      </c>
      <c r="K728" s="90" t="str">
        <f t="shared" si="95"/>
        <v/>
      </c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90"/>
      <c r="X728" s="90"/>
    </row>
    <row r="729" spans="1:24" x14ac:dyDescent="0.25">
      <c r="A729" s="90"/>
      <c r="B729" s="90" t="str">
        <f>Data!V726</f>
        <v>MISSING</v>
      </c>
      <c r="C729" s="90" t="str">
        <f>Data!AN726</f>
        <v>MISSING</v>
      </c>
      <c r="D729" s="107" t="str">
        <f t="shared" si="93"/>
        <v>no</v>
      </c>
      <c r="E729" s="90" t="str">
        <f t="shared" si="94"/>
        <v xml:space="preserve"> </v>
      </c>
      <c r="F729" s="90" t="str">
        <f t="shared" si="89"/>
        <v xml:space="preserve"> </v>
      </c>
      <c r="G729" s="90" t="str">
        <f t="shared" si="88"/>
        <v xml:space="preserve"> </v>
      </c>
      <c r="H729" s="90" t="str">
        <f t="shared" si="90"/>
        <v xml:space="preserve"> </v>
      </c>
      <c r="I729" s="90" t="str">
        <f t="shared" si="91"/>
        <v xml:space="preserve"> </v>
      </c>
      <c r="J729" s="90" t="str">
        <f t="shared" si="92"/>
        <v xml:space="preserve"> </v>
      </c>
      <c r="K729" s="90" t="str">
        <f t="shared" si="95"/>
        <v/>
      </c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90"/>
      <c r="X729" s="90"/>
    </row>
    <row r="730" spans="1:24" x14ac:dyDescent="0.25">
      <c r="A730" s="90"/>
      <c r="B730" s="90" t="str">
        <f>Data!V727</f>
        <v>MISSING</v>
      </c>
      <c r="C730" s="90" t="str">
        <f>Data!AN727</f>
        <v>MISSING</v>
      </c>
      <c r="D730" s="107" t="str">
        <f t="shared" si="93"/>
        <v>no</v>
      </c>
      <c r="E730" s="90" t="str">
        <f t="shared" si="94"/>
        <v xml:space="preserve"> </v>
      </c>
      <c r="F730" s="90" t="str">
        <f t="shared" si="89"/>
        <v xml:space="preserve"> </v>
      </c>
      <c r="G730" s="90" t="str">
        <f t="shared" si="88"/>
        <v xml:space="preserve"> </v>
      </c>
      <c r="H730" s="90" t="str">
        <f t="shared" si="90"/>
        <v xml:space="preserve"> </v>
      </c>
      <c r="I730" s="90" t="str">
        <f t="shared" si="91"/>
        <v xml:space="preserve"> </v>
      </c>
      <c r="J730" s="90" t="str">
        <f t="shared" si="92"/>
        <v xml:space="preserve"> </v>
      </c>
      <c r="K730" s="90" t="str">
        <f t="shared" si="95"/>
        <v/>
      </c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90"/>
      <c r="X730" s="90"/>
    </row>
    <row r="731" spans="1:24" x14ac:dyDescent="0.25">
      <c r="A731" s="90"/>
      <c r="B731" s="90" t="str">
        <f>Data!V728</f>
        <v>MISSING</v>
      </c>
      <c r="C731" s="90" t="str">
        <f>Data!AN728</f>
        <v>MISSING</v>
      </c>
      <c r="D731" s="107" t="str">
        <f t="shared" si="93"/>
        <v>no</v>
      </c>
      <c r="E731" s="90" t="str">
        <f t="shared" si="94"/>
        <v xml:space="preserve"> </v>
      </c>
      <c r="F731" s="90" t="str">
        <f t="shared" si="89"/>
        <v xml:space="preserve"> </v>
      </c>
      <c r="G731" s="90" t="str">
        <f t="shared" si="88"/>
        <v xml:space="preserve"> </v>
      </c>
      <c r="H731" s="90" t="str">
        <f t="shared" si="90"/>
        <v xml:space="preserve"> </v>
      </c>
      <c r="I731" s="90" t="str">
        <f t="shared" si="91"/>
        <v xml:space="preserve"> </v>
      </c>
      <c r="J731" s="90" t="str">
        <f t="shared" si="92"/>
        <v xml:space="preserve"> </v>
      </c>
      <c r="K731" s="90" t="str">
        <f t="shared" si="95"/>
        <v/>
      </c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90"/>
      <c r="X731" s="90"/>
    </row>
    <row r="732" spans="1:24" x14ac:dyDescent="0.25">
      <c r="A732" s="90"/>
      <c r="B732" s="90" t="str">
        <f>Data!V729</f>
        <v>MISSING</v>
      </c>
      <c r="C732" s="90" t="str">
        <f>Data!AN729</f>
        <v>MISSING</v>
      </c>
      <c r="D732" s="107" t="str">
        <f t="shared" si="93"/>
        <v>no</v>
      </c>
      <c r="E732" s="90" t="str">
        <f t="shared" si="94"/>
        <v xml:space="preserve"> </v>
      </c>
      <c r="F732" s="90" t="str">
        <f t="shared" si="89"/>
        <v xml:space="preserve"> </v>
      </c>
      <c r="G732" s="90" t="str">
        <f t="shared" si="88"/>
        <v xml:space="preserve"> </v>
      </c>
      <c r="H732" s="90" t="str">
        <f t="shared" si="90"/>
        <v xml:space="preserve"> </v>
      </c>
      <c r="I732" s="90" t="str">
        <f t="shared" si="91"/>
        <v xml:space="preserve"> </v>
      </c>
      <c r="J732" s="90" t="str">
        <f t="shared" si="92"/>
        <v xml:space="preserve"> </v>
      </c>
      <c r="K732" s="90" t="str">
        <f t="shared" si="95"/>
        <v/>
      </c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90"/>
      <c r="X732" s="90"/>
    </row>
    <row r="733" spans="1:24" x14ac:dyDescent="0.25">
      <c r="A733" s="90"/>
      <c r="B733" s="90" t="str">
        <f>Data!V730</f>
        <v>MISSING</v>
      </c>
      <c r="C733" s="90" t="str">
        <f>Data!AN730</f>
        <v>MISSING</v>
      </c>
      <c r="D733" s="107" t="str">
        <f t="shared" si="93"/>
        <v>no</v>
      </c>
      <c r="E733" s="90" t="str">
        <f t="shared" si="94"/>
        <v xml:space="preserve"> </v>
      </c>
      <c r="F733" s="90" t="str">
        <f t="shared" si="89"/>
        <v xml:space="preserve"> </v>
      </c>
      <c r="G733" s="90" t="str">
        <f t="shared" si="88"/>
        <v xml:space="preserve"> </v>
      </c>
      <c r="H733" s="90" t="str">
        <f t="shared" si="90"/>
        <v xml:space="preserve"> </v>
      </c>
      <c r="I733" s="90" t="str">
        <f t="shared" si="91"/>
        <v xml:space="preserve"> </v>
      </c>
      <c r="J733" s="90" t="str">
        <f t="shared" si="92"/>
        <v xml:space="preserve"> </v>
      </c>
      <c r="K733" s="90" t="str">
        <f t="shared" si="95"/>
        <v/>
      </c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90"/>
      <c r="X733" s="90"/>
    </row>
    <row r="734" spans="1:24" x14ac:dyDescent="0.25">
      <c r="A734" s="90"/>
      <c r="B734" s="90" t="str">
        <f>Data!V731</f>
        <v>MISSING</v>
      </c>
      <c r="C734" s="90" t="str">
        <f>Data!AN731</f>
        <v>MISSING</v>
      </c>
      <c r="D734" s="107" t="str">
        <f t="shared" si="93"/>
        <v>no</v>
      </c>
      <c r="E734" s="90" t="str">
        <f t="shared" si="94"/>
        <v xml:space="preserve"> </v>
      </c>
      <c r="F734" s="90" t="str">
        <f t="shared" si="89"/>
        <v xml:space="preserve"> </v>
      </c>
      <c r="G734" s="90" t="str">
        <f t="shared" si="88"/>
        <v xml:space="preserve"> </v>
      </c>
      <c r="H734" s="90" t="str">
        <f t="shared" si="90"/>
        <v xml:space="preserve"> </v>
      </c>
      <c r="I734" s="90" t="str">
        <f t="shared" si="91"/>
        <v xml:space="preserve"> </v>
      </c>
      <c r="J734" s="90" t="str">
        <f t="shared" si="92"/>
        <v xml:space="preserve"> </v>
      </c>
      <c r="K734" s="90" t="str">
        <f t="shared" si="95"/>
        <v/>
      </c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90"/>
      <c r="X734" s="90"/>
    </row>
    <row r="735" spans="1:24" x14ac:dyDescent="0.25">
      <c r="A735" s="90"/>
      <c r="B735" s="90" t="str">
        <f>Data!V732</f>
        <v>MISSING</v>
      </c>
      <c r="C735" s="90" t="str">
        <f>Data!AN732</f>
        <v>MISSING</v>
      </c>
      <c r="D735" s="107" t="str">
        <f t="shared" si="93"/>
        <v>no</v>
      </c>
      <c r="E735" s="90" t="str">
        <f t="shared" si="94"/>
        <v xml:space="preserve"> </v>
      </c>
      <c r="F735" s="90" t="str">
        <f t="shared" si="89"/>
        <v xml:space="preserve"> </v>
      </c>
      <c r="G735" s="90" t="str">
        <f t="shared" si="88"/>
        <v xml:space="preserve"> </v>
      </c>
      <c r="H735" s="90" t="str">
        <f t="shared" si="90"/>
        <v xml:space="preserve"> </v>
      </c>
      <c r="I735" s="90" t="str">
        <f t="shared" si="91"/>
        <v xml:space="preserve"> </v>
      </c>
      <c r="J735" s="90" t="str">
        <f t="shared" si="92"/>
        <v xml:space="preserve"> </v>
      </c>
      <c r="K735" s="90" t="str">
        <f t="shared" si="95"/>
        <v/>
      </c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90"/>
      <c r="X735" s="90"/>
    </row>
    <row r="736" spans="1:24" x14ac:dyDescent="0.25">
      <c r="A736" s="90"/>
      <c r="B736" s="90" t="str">
        <f>Data!V733</f>
        <v>MISSING</v>
      </c>
      <c r="C736" s="90" t="str">
        <f>Data!AN733</f>
        <v>MISSING</v>
      </c>
      <c r="D736" s="107" t="str">
        <f t="shared" si="93"/>
        <v>no</v>
      </c>
      <c r="E736" s="90" t="str">
        <f t="shared" si="94"/>
        <v xml:space="preserve"> </v>
      </c>
      <c r="F736" s="90" t="str">
        <f t="shared" si="89"/>
        <v xml:space="preserve"> </v>
      </c>
      <c r="G736" s="90" t="str">
        <f t="shared" si="88"/>
        <v xml:space="preserve"> </v>
      </c>
      <c r="H736" s="90" t="str">
        <f t="shared" si="90"/>
        <v xml:space="preserve"> </v>
      </c>
      <c r="I736" s="90" t="str">
        <f t="shared" si="91"/>
        <v xml:space="preserve"> </v>
      </c>
      <c r="J736" s="90" t="str">
        <f t="shared" si="92"/>
        <v xml:space="preserve"> </v>
      </c>
      <c r="K736" s="90" t="str">
        <f t="shared" si="95"/>
        <v/>
      </c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90"/>
      <c r="X736" s="90"/>
    </row>
    <row r="737" spans="1:24" x14ac:dyDescent="0.25">
      <c r="A737" s="90"/>
      <c r="B737" s="90" t="str">
        <f>Data!V734</f>
        <v>MISSING</v>
      </c>
      <c r="C737" s="90" t="str">
        <f>Data!AN734</f>
        <v>MISSING</v>
      </c>
      <c r="D737" s="107" t="str">
        <f t="shared" si="93"/>
        <v>no</v>
      </c>
      <c r="E737" s="90" t="str">
        <f t="shared" si="94"/>
        <v xml:space="preserve"> </v>
      </c>
      <c r="F737" s="90" t="str">
        <f t="shared" si="89"/>
        <v xml:space="preserve"> </v>
      </c>
      <c r="G737" s="90" t="str">
        <f t="shared" si="88"/>
        <v xml:space="preserve"> </v>
      </c>
      <c r="H737" s="90" t="str">
        <f t="shared" si="90"/>
        <v xml:space="preserve"> </v>
      </c>
      <c r="I737" s="90" t="str">
        <f t="shared" si="91"/>
        <v xml:space="preserve"> </v>
      </c>
      <c r="J737" s="90" t="str">
        <f t="shared" si="92"/>
        <v xml:space="preserve"> </v>
      </c>
      <c r="K737" s="90" t="str">
        <f t="shared" si="95"/>
        <v/>
      </c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90"/>
      <c r="X737" s="90"/>
    </row>
    <row r="738" spans="1:24" x14ac:dyDescent="0.25">
      <c r="A738" s="90"/>
      <c r="B738" s="90" t="str">
        <f>Data!V735</f>
        <v>MISSING</v>
      </c>
      <c r="C738" s="90" t="str">
        <f>Data!AN735</f>
        <v>MISSING</v>
      </c>
      <c r="D738" s="107" t="str">
        <f t="shared" si="93"/>
        <v>no</v>
      </c>
      <c r="E738" s="90" t="str">
        <f t="shared" si="94"/>
        <v xml:space="preserve"> </v>
      </c>
      <c r="F738" s="90" t="str">
        <f t="shared" si="89"/>
        <v xml:space="preserve"> </v>
      </c>
      <c r="G738" s="90" t="str">
        <f t="shared" si="88"/>
        <v xml:space="preserve"> </v>
      </c>
      <c r="H738" s="90" t="str">
        <f t="shared" si="90"/>
        <v xml:space="preserve"> </v>
      </c>
      <c r="I738" s="90" t="str">
        <f t="shared" si="91"/>
        <v xml:space="preserve"> </v>
      </c>
      <c r="J738" s="90" t="str">
        <f t="shared" si="92"/>
        <v xml:space="preserve"> </v>
      </c>
      <c r="K738" s="90" t="str">
        <f t="shared" si="95"/>
        <v/>
      </c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90"/>
      <c r="X738" s="90"/>
    </row>
    <row r="739" spans="1:24" x14ac:dyDescent="0.25">
      <c r="A739" s="90"/>
      <c r="B739" s="90" t="str">
        <f>Data!V736</f>
        <v>MISSING</v>
      </c>
      <c r="C739" s="90" t="str">
        <f>Data!AN736</f>
        <v>MISSING</v>
      </c>
      <c r="D739" s="107" t="str">
        <f t="shared" si="93"/>
        <v>no</v>
      </c>
      <c r="E739" s="90" t="str">
        <f t="shared" si="94"/>
        <v xml:space="preserve"> </v>
      </c>
      <c r="F739" s="90" t="str">
        <f t="shared" si="89"/>
        <v xml:space="preserve"> </v>
      </c>
      <c r="G739" s="90" t="str">
        <f t="shared" si="88"/>
        <v xml:space="preserve"> </v>
      </c>
      <c r="H739" s="90" t="str">
        <f t="shared" si="90"/>
        <v xml:space="preserve"> </v>
      </c>
      <c r="I739" s="90" t="str">
        <f t="shared" si="91"/>
        <v xml:space="preserve"> </v>
      </c>
      <c r="J739" s="90" t="str">
        <f t="shared" si="92"/>
        <v xml:space="preserve"> </v>
      </c>
      <c r="K739" s="90" t="str">
        <f t="shared" si="95"/>
        <v/>
      </c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90"/>
      <c r="X739" s="90"/>
    </row>
    <row r="740" spans="1:24" x14ac:dyDescent="0.25">
      <c r="A740" s="90"/>
      <c r="B740" s="90" t="str">
        <f>Data!V737</f>
        <v>MISSING</v>
      </c>
      <c r="C740" s="90" t="str">
        <f>Data!AN737</f>
        <v>MISSING</v>
      </c>
      <c r="D740" s="107" t="str">
        <f t="shared" si="93"/>
        <v>no</v>
      </c>
      <c r="E740" s="90" t="str">
        <f t="shared" si="94"/>
        <v xml:space="preserve"> </v>
      </c>
      <c r="F740" s="90" t="str">
        <f t="shared" si="89"/>
        <v xml:space="preserve"> </v>
      </c>
      <c r="G740" s="90" t="str">
        <f t="shared" si="88"/>
        <v xml:space="preserve"> </v>
      </c>
      <c r="H740" s="90" t="str">
        <f t="shared" si="90"/>
        <v xml:space="preserve"> </v>
      </c>
      <c r="I740" s="90" t="str">
        <f t="shared" si="91"/>
        <v xml:space="preserve"> </v>
      </c>
      <c r="J740" s="90" t="str">
        <f t="shared" si="92"/>
        <v xml:space="preserve"> </v>
      </c>
      <c r="K740" s="90" t="str">
        <f t="shared" si="95"/>
        <v/>
      </c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90"/>
      <c r="X740" s="90"/>
    </row>
    <row r="741" spans="1:24" x14ac:dyDescent="0.25">
      <c r="A741" s="90"/>
      <c r="B741" s="90" t="str">
        <f>Data!V738</f>
        <v>MISSING</v>
      </c>
      <c r="C741" s="90" t="str">
        <f>Data!AN738</f>
        <v>MISSING</v>
      </c>
      <c r="D741" s="107" t="str">
        <f t="shared" si="93"/>
        <v>no</v>
      </c>
      <c r="E741" s="90" t="str">
        <f t="shared" si="94"/>
        <v xml:space="preserve"> </v>
      </c>
      <c r="F741" s="90" t="str">
        <f t="shared" si="89"/>
        <v xml:space="preserve"> </v>
      </c>
      <c r="G741" s="90" t="str">
        <f t="shared" si="88"/>
        <v xml:space="preserve"> </v>
      </c>
      <c r="H741" s="90" t="str">
        <f t="shared" si="90"/>
        <v xml:space="preserve"> </v>
      </c>
      <c r="I741" s="90" t="str">
        <f t="shared" si="91"/>
        <v xml:space="preserve"> </v>
      </c>
      <c r="J741" s="90" t="str">
        <f t="shared" si="92"/>
        <v xml:space="preserve"> </v>
      </c>
      <c r="K741" s="90" t="str">
        <f t="shared" si="95"/>
        <v/>
      </c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90"/>
      <c r="X741" s="90"/>
    </row>
    <row r="742" spans="1:24" x14ac:dyDescent="0.25">
      <c r="A742" s="90"/>
      <c r="B742" s="90" t="str">
        <f>Data!V739</f>
        <v>MISSING</v>
      </c>
      <c r="C742" s="90" t="str">
        <f>Data!AN739</f>
        <v>MISSING</v>
      </c>
      <c r="D742" s="107" t="str">
        <f t="shared" si="93"/>
        <v>no</v>
      </c>
      <c r="E742" s="90" t="str">
        <f t="shared" si="94"/>
        <v xml:space="preserve"> </v>
      </c>
      <c r="F742" s="90" t="str">
        <f t="shared" si="89"/>
        <v xml:space="preserve"> </v>
      </c>
      <c r="G742" s="90" t="str">
        <f t="shared" si="88"/>
        <v xml:space="preserve"> </v>
      </c>
      <c r="H742" s="90" t="str">
        <f t="shared" si="90"/>
        <v xml:space="preserve"> </v>
      </c>
      <c r="I742" s="90" t="str">
        <f t="shared" si="91"/>
        <v xml:space="preserve"> </v>
      </c>
      <c r="J742" s="90" t="str">
        <f t="shared" si="92"/>
        <v xml:space="preserve"> </v>
      </c>
      <c r="K742" s="90" t="str">
        <f t="shared" si="95"/>
        <v/>
      </c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90"/>
      <c r="X742" s="90"/>
    </row>
    <row r="743" spans="1:24" x14ac:dyDescent="0.25">
      <c r="A743" s="90"/>
      <c r="B743" s="90" t="str">
        <f>Data!V740</f>
        <v>MISSING</v>
      </c>
      <c r="C743" s="90" t="str">
        <f>Data!AN740</f>
        <v>MISSING</v>
      </c>
      <c r="D743" s="107" t="str">
        <f t="shared" si="93"/>
        <v>no</v>
      </c>
      <c r="E743" s="90" t="str">
        <f t="shared" si="94"/>
        <v xml:space="preserve"> </v>
      </c>
      <c r="F743" s="90" t="str">
        <f t="shared" si="89"/>
        <v xml:space="preserve"> </v>
      </c>
      <c r="G743" s="90" t="str">
        <f t="shared" si="88"/>
        <v xml:space="preserve"> </v>
      </c>
      <c r="H743" s="90" t="str">
        <f t="shared" si="90"/>
        <v xml:space="preserve"> </v>
      </c>
      <c r="I743" s="90" t="str">
        <f t="shared" si="91"/>
        <v xml:space="preserve"> </v>
      </c>
      <c r="J743" s="90" t="str">
        <f t="shared" si="92"/>
        <v xml:space="preserve"> </v>
      </c>
      <c r="K743" s="90" t="str">
        <f t="shared" si="95"/>
        <v/>
      </c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90"/>
      <c r="X743" s="90"/>
    </row>
    <row r="744" spans="1:24" x14ac:dyDescent="0.25">
      <c r="A744" s="90"/>
      <c r="B744" s="90" t="str">
        <f>Data!V741</f>
        <v>MISSING</v>
      </c>
      <c r="C744" s="90" t="str">
        <f>Data!AN741</f>
        <v>MISSING</v>
      </c>
      <c r="D744" s="107" t="str">
        <f t="shared" si="93"/>
        <v>no</v>
      </c>
      <c r="E744" s="90" t="str">
        <f t="shared" si="94"/>
        <v xml:space="preserve"> </v>
      </c>
      <c r="F744" s="90" t="str">
        <f t="shared" si="89"/>
        <v xml:space="preserve"> </v>
      </c>
      <c r="G744" s="90" t="str">
        <f t="shared" si="88"/>
        <v xml:space="preserve"> </v>
      </c>
      <c r="H744" s="90" t="str">
        <f t="shared" si="90"/>
        <v xml:space="preserve"> </v>
      </c>
      <c r="I744" s="90" t="str">
        <f t="shared" si="91"/>
        <v xml:space="preserve"> </v>
      </c>
      <c r="J744" s="90" t="str">
        <f t="shared" si="92"/>
        <v xml:space="preserve"> </v>
      </c>
      <c r="K744" s="90" t="str">
        <f t="shared" si="95"/>
        <v/>
      </c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90"/>
      <c r="X744" s="90"/>
    </row>
    <row r="745" spans="1:24" x14ac:dyDescent="0.25">
      <c r="A745" s="90"/>
      <c r="B745" s="90" t="str">
        <f>Data!V742</f>
        <v>MISSING</v>
      </c>
      <c r="C745" s="90" t="str">
        <f>Data!AN742</f>
        <v>MISSING</v>
      </c>
      <c r="D745" s="107" t="str">
        <f t="shared" si="93"/>
        <v>no</v>
      </c>
      <c r="E745" s="90" t="str">
        <f t="shared" si="94"/>
        <v xml:space="preserve"> </v>
      </c>
      <c r="F745" s="90" t="str">
        <f t="shared" si="89"/>
        <v xml:space="preserve"> </v>
      </c>
      <c r="G745" s="90" t="str">
        <f t="shared" si="88"/>
        <v xml:space="preserve"> </v>
      </c>
      <c r="H745" s="90" t="str">
        <f t="shared" si="90"/>
        <v xml:space="preserve"> </v>
      </c>
      <c r="I745" s="90" t="str">
        <f t="shared" si="91"/>
        <v xml:space="preserve"> </v>
      </c>
      <c r="J745" s="90" t="str">
        <f t="shared" si="92"/>
        <v xml:space="preserve"> </v>
      </c>
      <c r="K745" s="90" t="str">
        <f t="shared" si="95"/>
        <v/>
      </c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90"/>
      <c r="X745" s="90"/>
    </row>
    <row r="746" spans="1:24" x14ac:dyDescent="0.25">
      <c r="A746" s="90"/>
      <c r="B746" s="90" t="str">
        <f>Data!V743</f>
        <v>MISSING</v>
      </c>
      <c r="C746" s="90" t="str">
        <f>Data!AN743</f>
        <v>MISSING</v>
      </c>
      <c r="D746" s="107" t="str">
        <f t="shared" si="93"/>
        <v>no</v>
      </c>
      <c r="E746" s="90" t="str">
        <f t="shared" si="94"/>
        <v xml:space="preserve"> </v>
      </c>
      <c r="F746" s="90" t="str">
        <f t="shared" si="89"/>
        <v xml:space="preserve"> </v>
      </c>
      <c r="G746" s="90" t="str">
        <f t="shared" si="88"/>
        <v xml:space="preserve"> </v>
      </c>
      <c r="H746" s="90" t="str">
        <f t="shared" si="90"/>
        <v xml:space="preserve"> </v>
      </c>
      <c r="I746" s="90" t="str">
        <f t="shared" si="91"/>
        <v xml:space="preserve"> </v>
      </c>
      <c r="J746" s="90" t="str">
        <f t="shared" si="92"/>
        <v xml:space="preserve"> </v>
      </c>
      <c r="K746" s="90" t="str">
        <f t="shared" si="95"/>
        <v/>
      </c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90"/>
      <c r="X746" s="90"/>
    </row>
    <row r="747" spans="1:24" x14ac:dyDescent="0.25">
      <c r="A747" s="90"/>
      <c r="B747" s="90" t="str">
        <f>Data!V744</f>
        <v>MISSING</v>
      </c>
      <c r="C747" s="90" t="str">
        <f>Data!AN744</f>
        <v>MISSING</v>
      </c>
      <c r="D747" s="107" t="str">
        <f t="shared" si="93"/>
        <v>no</v>
      </c>
      <c r="E747" s="90" t="str">
        <f t="shared" si="94"/>
        <v xml:space="preserve"> </v>
      </c>
      <c r="F747" s="90" t="str">
        <f t="shared" si="89"/>
        <v xml:space="preserve"> </v>
      </c>
      <c r="G747" s="90" t="str">
        <f t="shared" si="88"/>
        <v xml:space="preserve"> </v>
      </c>
      <c r="H747" s="90" t="str">
        <f t="shared" si="90"/>
        <v xml:space="preserve"> </v>
      </c>
      <c r="I747" s="90" t="str">
        <f t="shared" si="91"/>
        <v xml:space="preserve"> </v>
      </c>
      <c r="J747" s="90" t="str">
        <f t="shared" si="92"/>
        <v xml:space="preserve"> </v>
      </c>
      <c r="K747" s="90" t="str">
        <f t="shared" si="95"/>
        <v/>
      </c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90"/>
      <c r="X747" s="90"/>
    </row>
    <row r="748" spans="1:24" x14ac:dyDescent="0.25">
      <c r="A748" s="90"/>
      <c r="B748" s="90" t="str">
        <f>Data!V745</f>
        <v>MISSING</v>
      </c>
      <c r="C748" s="90" t="str">
        <f>Data!AN745</f>
        <v>MISSING</v>
      </c>
      <c r="D748" s="107" t="str">
        <f t="shared" si="93"/>
        <v>no</v>
      </c>
      <c r="E748" s="90" t="str">
        <f t="shared" si="94"/>
        <v xml:space="preserve"> </v>
      </c>
      <c r="F748" s="90" t="str">
        <f t="shared" si="89"/>
        <v xml:space="preserve"> </v>
      </c>
      <c r="G748" s="90" t="str">
        <f t="shared" si="88"/>
        <v xml:space="preserve"> </v>
      </c>
      <c r="H748" s="90" t="str">
        <f t="shared" si="90"/>
        <v xml:space="preserve"> </v>
      </c>
      <c r="I748" s="90" t="str">
        <f t="shared" si="91"/>
        <v xml:space="preserve"> </v>
      </c>
      <c r="J748" s="90" t="str">
        <f t="shared" si="92"/>
        <v xml:space="preserve"> </v>
      </c>
      <c r="K748" s="90" t="str">
        <f t="shared" si="95"/>
        <v/>
      </c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90"/>
      <c r="X748" s="90"/>
    </row>
    <row r="749" spans="1:24" x14ac:dyDescent="0.25">
      <c r="A749" s="90"/>
      <c r="B749" s="90" t="str">
        <f>Data!V746</f>
        <v>MISSING</v>
      </c>
      <c r="C749" s="90" t="str">
        <f>Data!AN746</f>
        <v>MISSING</v>
      </c>
      <c r="D749" s="107" t="str">
        <f t="shared" si="93"/>
        <v>no</v>
      </c>
      <c r="E749" s="90" t="str">
        <f t="shared" si="94"/>
        <v xml:space="preserve"> </v>
      </c>
      <c r="F749" s="90" t="str">
        <f t="shared" si="89"/>
        <v xml:space="preserve"> </v>
      </c>
      <c r="G749" s="90" t="str">
        <f t="shared" si="88"/>
        <v xml:space="preserve"> </v>
      </c>
      <c r="H749" s="90" t="str">
        <f t="shared" si="90"/>
        <v xml:space="preserve"> </v>
      </c>
      <c r="I749" s="90" t="str">
        <f t="shared" si="91"/>
        <v xml:space="preserve"> </v>
      </c>
      <c r="J749" s="90" t="str">
        <f t="shared" si="92"/>
        <v xml:space="preserve"> </v>
      </c>
      <c r="K749" s="90" t="str">
        <f t="shared" si="95"/>
        <v/>
      </c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90"/>
      <c r="X749" s="90"/>
    </row>
    <row r="750" spans="1:24" x14ac:dyDescent="0.25">
      <c r="A750" s="90"/>
      <c r="B750" s="90" t="str">
        <f>Data!V747</f>
        <v>MISSING</v>
      </c>
      <c r="C750" s="90" t="str">
        <f>Data!AN747</f>
        <v>MISSING</v>
      </c>
      <c r="D750" s="107" t="str">
        <f t="shared" si="93"/>
        <v>no</v>
      </c>
      <c r="E750" s="90" t="str">
        <f t="shared" si="94"/>
        <v xml:space="preserve"> </v>
      </c>
      <c r="F750" s="90" t="str">
        <f t="shared" si="89"/>
        <v xml:space="preserve"> </v>
      </c>
      <c r="G750" s="90" t="str">
        <f t="shared" si="88"/>
        <v xml:space="preserve"> </v>
      </c>
      <c r="H750" s="90" t="str">
        <f t="shared" si="90"/>
        <v xml:space="preserve"> </v>
      </c>
      <c r="I750" s="90" t="str">
        <f t="shared" si="91"/>
        <v xml:space="preserve"> </v>
      </c>
      <c r="J750" s="90" t="str">
        <f t="shared" si="92"/>
        <v xml:space="preserve"> </v>
      </c>
      <c r="K750" s="90" t="str">
        <f t="shared" si="95"/>
        <v/>
      </c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90"/>
      <c r="X750" s="90"/>
    </row>
    <row r="751" spans="1:24" x14ac:dyDescent="0.25">
      <c r="A751" s="90"/>
      <c r="B751" s="90" t="str">
        <f>Data!V748</f>
        <v>MISSING</v>
      </c>
      <c r="C751" s="90" t="str">
        <f>Data!AN748</f>
        <v>MISSING</v>
      </c>
      <c r="D751" s="107" t="str">
        <f t="shared" si="93"/>
        <v>no</v>
      </c>
      <c r="E751" s="90" t="str">
        <f t="shared" si="94"/>
        <v xml:space="preserve"> </v>
      </c>
      <c r="F751" s="90" t="str">
        <f t="shared" si="89"/>
        <v xml:space="preserve"> </v>
      </c>
      <c r="G751" s="90" t="str">
        <f t="shared" si="88"/>
        <v xml:space="preserve"> </v>
      </c>
      <c r="H751" s="90" t="str">
        <f t="shared" si="90"/>
        <v xml:space="preserve"> </v>
      </c>
      <c r="I751" s="90" t="str">
        <f t="shared" si="91"/>
        <v xml:space="preserve"> </v>
      </c>
      <c r="J751" s="90" t="str">
        <f t="shared" si="92"/>
        <v xml:space="preserve"> </v>
      </c>
      <c r="K751" s="90" t="str">
        <f t="shared" si="95"/>
        <v/>
      </c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90"/>
      <c r="X751" s="90"/>
    </row>
    <row r="752" spans="1:24" x14ac:dyDescent="0.25">
      <c r="A752" s="90"/>
      <c r="B752" s="90" t="str">
        <f>Data!V749</f>
        <v>MISSING</v>
      </c>
      <c r="C752" s="90" t="str">
        <f>Data!AN749</f>
        <v>MISSING</v>
      </c>
      <c r="D752" s="107" t="str">
        <f t="shared" si="93"/>
        <v>no</v>
      </c>
      <c r="E752" s="90" t="str">
        <f t="shared" si="94"/>
        <v xml:space="preserve"> </v>
      </c>
      <c r="F752" s="90" t="str">
        <f t="shared" si="89"/>
        <v xml:space="preserve"> </v>
      </c>
      <c r="G752" s="90" t="str">
        <f t="shared" ref="G752:G815" si="96">IF(D752="no"," ",_xlfn.RANK.AVG(E752,E:E,1))</f>
        <v xml:space="preserve"> </v>
      </c>
      <c r="H752" s="90" t="str">
        <f t="shared" si="90"/>
        <v xml:space="preserve"> </v>
      </c>
      <c r="I752" s="90" t="str">
        <f t="shared" si="91"/>
        <v xml:space="preserve"> </v>
      </c>
      <c r="J752" s="90" t="str">
        <f t="shared" si="92"/>
        <v xml:space="preserve"> </v>
      </c>
      <c r="K752" s="90" t="str">
        <f t="shared" si="95"/>
        <v/>
      </c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90"/>
      <c r="X752" s="90"/>
    </row>
    <row r="753" spans="1:24" x14ac:dyDescent="0.25">
      <c r="A753" s="90"/>
      <c r="B753" s="90" t="str">
        <f>Data!V750</f>
        <v>MISSING</v>
      </c>
      <c r="C753" s="90" t="str">
        <f>Data!AN750</f>
        <v>MISSING</v>
      </c>
      <c r="D753" s="107" t="str">
        <f t="shared" si="93"/>
        <v>no</v>
      </c>
      <c r="E753" s="90" t="str">
        <f t="shared" si="94"/>
        <v xml:space="preserve"> </v>
      </c>
      <c r="F753" s="90" t="str">
        <f t="shared" si="89"/>
        <v xml:space="preserve"> </v>
      </c>
      <c r="G753" s="90" t="str">
        <f t="shared" si="96"/>
        <v xml:space="preserve"> </v>
      </c>
      <c r="H753" s="90" t="str">
        <f t="shared" si="90"/>
        <v xml:space="preserve"> </v>
      </c>
      <c r="I753" s="90" t="str">
        <f t="shared" si="91"/>
        <v xml:space="preserve"> </v>
      </c>
      <c r="J753" s="90" t="str">
        <f t="shared" si="92"/>
        <v xml:space="preserve"> </v>
      </c>
      <c r="K753" s="90" t="str">
        <f t="shared" si="95"/>
        <v/>
      </c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90"/>
      <c r="X753" s="90"/>
    </row>
    <row r="754" spans="1:24" x14ac:dyDescent="0.25">
      <c r="A754" s="90"/>
      <c r="B754" s="90" t="str">
        <f>Data!V751</f>
        <v>MISSING</v>
      </c>
      <c r="C754" s="90" t="str">
        <f>Data!AN751</f>
        <v>MISSING</v>
      </c>
      <c r="D754" s="107" t="str">
        <f t="shared" si="93"/>
        <v>no</v>
      </c>
      <c r="E754" s="90" t="str">
        <f t="shared" si="94"/>
        <v xml:space="preserve"> </v>
      </c>
      <c r="F754" s="90" t="str">
        <f t="shared" si="89"/>
        <v xml:space="preserve"> </v>
      </c>
      <c r="G754" s="90" t="str">
        <f t="shared" si="96"/>
        <v xml:space="preserve"> </v>
      </c>
      <c r="H754" s="90" t="str">
        <f t="shared" si="90"/>
        <v xml:space="preserve"> </v>
      </c>
      <c r="I754" s="90" t="str">
        <f t="shared" si="91"/>
        <v xml:space="preserve"> </v>
      </c>
      <c r="J754" s="90" t="str">
        <f t="shared" si="92"/>
        <v xml:space="preserve"> </v>
      </c>
      <c r="K754" s="90" t="str">
        <f t="shared" si="95"/>
        <v/>
      </c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90"/>
      <c r="X754" s="90"/>
    </row>
    <row r="755" spans="1:24" x14ac:dyDescent="0.25">
      <c r="A755" s="90"/>
      <c r="B755" s="90" t="str">
        <f>Data!V752</f>
        <v>MISSING</v>
      </c>
      <c r="C755" s="90" t="str">
        <f>Data!AN752</f>
        <v>MISSING</v>
      </c>
      <c r="D755" s="107" t="str">
        <f t="shared" si="93"/>
        <v>no</v>
      </c>
      <c r="E755" s="90" t="str">
        <f t="shared" si="94"/>
        <v xml:space="preserve"> </v>
      </c>
      <c r="F755" s="90" t="str">
        <f t="shared" si="89"/>
        <v xml:space="preserve"> </v>
      </c>
      <c r="G755" s="90" t="str">
        <f t="shared" si="96"/>
        <v xml:space="preserve"> </v>
      </c>
      <c r="H755" s="90" t="str">
        <f t="shared" si="90"/>
        <v xml:space="preserve"> </v>
      </c>
      <c r="I755" s="90" t="str">
        <f t="shared" si="91"/>
        <v xml:space="preserve"> </v>
      </c>
      <c r="J755" s="90" t="str">
        <f t="shared" si="92"/>
        <v xml:space="preserve"> </v>
      </c>
      <c r="K755" s="90" t="str">
        <f t="shared" si="95"/>
        <v/>
      </c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90"/>
      <c r="X755" s="90"/>
    </row>
    <row r="756" spans="1:24" x14ac:dyDescent="0.25">
      <c r="A756" s="90"/>
      <c r="B756" s="90" t="str">
        <f>Data!V753</f>
        <v>MISSING</v>
      </c>
      <c r="C756" s="90" t="str">
        <f>Data!AN753</f>
        <v>MISSING</v>
      </c>
      <c r="D756" s="107" t="str">
        <f t="shared" si="93"/>
        <v>no</v>
      </c>
      <c r="E756" s="90" t="str">
        <f t="shared" si="94"/>
        <v xml:space="preserve"> </v>
      </c>
      <c r="F756" s="90" t="str">
        <f t="shared" si="89"/>
        <v xml:space="preserve"> </v>
      </c>
      <c r="G756" s="90" t="str">
        <f t="shared" si="96"/>
        <v xml:space="preserve"> </v>
      </c>
      <c r="H756" s="90" t="str">
        <f t="shared" si="90"/>
        <v xml:space="preserve"> </v>
      </c>
      <c r="I756" s="90" t="str">
        <f t="shared" si="91"/>
        <v xml:space="preserve"> </v>
      </c>
      <c r="J756" s="90" t="str">
        <f t="shared" si="92"/>
        <v xml:space="preserve"> </v>
      </c>
      <c r="K756" s="90" t="str">
        <f t="shared" si="95"/>
        <v/>
      </c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90"/>
      <c r="X756" s="90"/>
    </row>
    <row r="757" spans="1:24" x14ac:dyDescent="0.25">
      <c r="A757" s="90"/>
      <c r="B757" s="90" t="str">
        <f>Data!V754</f>
        <v>MISSING</v>
      </c>
      <c r="C757" s="90" t="str">
        <f>Data!AN754</f>
        <v>MISSING</v>
      </c>
      <c r="D757" s="107" t="str">
        <f t="shared" si="93"/>
        <v>no</v>
      </c>
      <c r="E757" s="90" t="str">
        <f t="shared" si="94"/>
        <v xml:space="preserve"> </v>
      </c>
      <c r="F757" s="90" t="str">
        <f t="shared" si="89"/>
        <v xml:space="preserve"> </v>
      </c>
      <c r="G757" s="90" t="str">
        <f t="shared" si="96"/>
        <v xml:space="preserve"> </v>
      </c>
      <c r="H757" s="90" t="str">
        <f t="shared" si="90"/>
        <v xml:space="preserve"> </v>
      </c>
      <c r="I757" s="90" t="str">
        <f t="shared" si="91"/>
        <v xml:space="preserve"> </v>
      </c>
      <c r="J757" s="90" t="str">
        <f t="shared" si="92"/>
        <v xml:space="preserve"> </v>
      </c>
      <c r="K757" s="90" t="str">
        <f t="shared" si="95"/>
        <v/>
      </c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90"/>
      <c r="X757" s="90"/>
    </row>
    <row r="758" spans="1:24" x14ac:dyDescent="0.25">
      <c r="A758" s="90"/>
      <c r="B758" s="90" t="str">
        <f>Data!V755</f>
        <v>MISSING</v>
      </c>
      <c r="C758" s="90" t="str">
        <f>Data!AN755</f>
        <v>MISSING</v>
      </c>
      <c r="D758" s="107" t="str">
        <f t="shared" si="93"/>
        <v>no</v>
      </c>
      <c r="E758" s="90" t="str">
        <f t="shared" si="94"/>
        <v xml:space="preserve"> </v>
      </c>
      <c r="F758" s="90" t="str">
        <f t="shared" si="89"/>
        <v xml:space="preserve"> </v>
      </c>
      <c r="G758" s="90" t="str">
        <f t="shared" si="96"/>
        <v xml:space="preserve"> </v>
      </c>
      <c r="H758" s="90" t="str">
        <f t="shared" si="90"/>
        <v xml:space="preserve"> </v>
      </c>
      <c r="I758" s="90" t="str">
        <f t="shared" si="91"/>
        <v xml:space="preserve"> </v>
      </c>
      <c r="J758" s="90" t="str">
        <f t="shared" si="92"/>
        <v xml:space="preserve"> </v>
      </c>
      <c r="K758" s="90" t="str">
        <f t="shared" si="95"/>
        <v/>
      </c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90"/>
      <c r="X758" s="90"/>
    </row>
    <row r="759" spans="1:24" x14ac:dyDescent="0.25">
      <c r="A759" s="90"/>
      <c r="B759" s="90" t="str">
        <f>Data!V756</f>
        <v>MISSING</v>
      </c>
      <c r="C759" s="90" t="str">
        <f>Data!AN756</f>
        <v>MISSING</v>
      </c>
      <c r="D759" s="107" t="str">
        <f t="shared" si="93"/>
        <v>no</v>
      </c>
      <c r="E759" s="90" t="str">
        <f t="shared" si="94"/>
        <v xml:space="preserve"> </v>
      </c>
      <c r="F759" s="90" t="str">
        <f t="shared" si="89"/>
        <v xml:space="preserve"> </v>
      </c>
      <c r="G759" s="90" t="str">
        <f t="shared" si="96"/>
        <v xml:space="preserve"> </v>
      </c>
      <c r="H759" s="90" t="str">
        <f t="shared" si="90"/>
        <v xml:space="preserve"> </v>
      </c>
      <c r="I759" s="90" t="str">
        <f t="shared" si="91"/>
        <v xml:space="preserve"> </v>
      </c>
      <c r="J759" s="90" t="str">
        <f t="shared" si="92"/>
        <v xml:space="preserve"> </v>
      </c>
      <c r="K759" s="90" t="str">
        <f t="shared" si="95"/>
        <v/>
      </c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90"/>
      <c r="X759" s="90"/>
    </row>
    <row r="760" spans="1:24" x14ac:dyDescent="0.25">
      <c r="A760" s="90"/>
      <c r="B760" s="90" t="str">
        <f>Data!V757</f>
        <v>MISSING</v>
      </c>
      <c r="C760" s="90" t="str">
        <f>Data!AN757</f>
        <v>MISSING</v>
      </c>
      <c r="D760" s="107" t="str">
        <f t="shared" si="93"/>
        <v>no</v>
      </c>
      <c r="E760" s="90" t="str">
        <f t="shared" si="94"/>
        <v xml:space="preserve"> </v>
      </c>
      <c r="F760" s="90" t="str">
        <f t="shared" si="89"/>
        <v xml:space="preserve"> </v>
      </c>
      <c r="G760" s="90" t="str">
        <f t="shared" si="96"/>
        <v xml:space="preserve"> </v>
      </c>
      <c r="H760" s="90" t="str">
        <f t="shared" si="90"/>
        <v xml:space="preserve"> </v>
      </c>
      <c r="I760" s="90" t="str">
        <f t="shared" si="91"/>
        <v xml:space="preserve"> </v>
      </c>
      <c r="J760" s="90" t="str">
        <f t="shared" si="92"/>
        <v xml:space="preserve"> </v>
      </c>
      <c r="K760" s="90" t="str">
        <f t="shared" si="95"/>
        <v/>
      </c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90"/>
      <c r="X760" s="90"/>
    </row>
    <row r="761" spans="1:24" x14ac:dyDescent="0.25">
      <c r="A761" s="90"/>
      <c r="B761" s="90" t="str">
        <f>Data!V758</f>
        <v>MISSING</v>
      </c>
      <c r="C761" s="90" t="str">
        <f>Data!AN758</f>
        <v>MISSING</v>
      </c>
      <c r="D761" s="107" t="str">
        <f t="shared" si="93"/>
        <v>no</v>
      </c>
      <c r="E761" s="90" t="str">
        <f t="shared" si="94"/>
        <v xml:space="preserve"> </v>
      </c>
      <c r="F761" s="90" t="str">
        <f t="shared" si="89"/>
        <v xml:space="preserve"> </v>
      </c>
      <c r="G761" s="90" t="str">
        <f t="shared" si="96"/>
        <v xml:space="preserve"> </v>
      </c>
      <c r="H761" s="90" t="str">
        <f t="shared" si="90"/>
        <v xml:space="preserve"> </v>
      </c>
      <c r="I761" s="90" t="str">
        <f t="shared" si="91"/>
        <v xml:space="preserve"> </v>
      </c>
      <c r="J761" s="90" t="str">
        <f t="shared" si="92"/>
        <v xml:space="preserve"> </v>
      </c>
      <c r="K761" s="90" t="str">
        <f t="shared" si="95"/>
        <v/>
      </c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90"/>
      <c r="X761" s="90"/>
    </row>
    <row r="762" spans="1:24" x14ac:dyDescent="0.25">
      <c r="A762" s="90"/>
      <c r="B762" s="90" t="str">
        <f>Data!V759</f>
        <v>MISSING</v>
      </c>
      <c r="C762" s="90" t="str">
        <f>Data!AN759</f>
        <v>MISSING</v>
      </c>
      <c r="D762" s="107" t="str">
        <f t="shared" si="93"/>
        <v>no</v>
      </c>
      <c r="E762" s="90" t="str">
        <f t="shared" si="94"/>
        <v xml:space="preserve"> </v>
      </c>
      <c r="F762" s="90" t="str">
        <f t="shared" si="89"/>
        <v xml:space="preserve"> </v>
      </c>
      <c r="G762" s="90" t="str">
        <f t="shared" si="96"/>
        <v xml:space="preserve"> </v>
      </c>
      <c r="H762" s="90" t="str">
        <f t="shared" si="90"/>
        <v xml:space="preserve"> </v>
      </c>
      <c r="I762" s="90" t="str">
        <f t="shared" si="91"/>
        <v xml:space="preserve"> </v>
      </c>
      <c r="J762" s="90" t="str">
        <f t="shared" si="92"/>
        <v xml:space="preserve"> </v>
      </c>
      <c r="K762" s="90" t="str">
        <f t="shared" si="95"/>
        <v/>
      </c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90"/>
      <c r="X762" s="90"/>
    </row>
    <row r="763" spans="1:24" x14ac:dyDescent="0.25">
      <c r="A763" s="90"/>
      <c r="B763" s="90" t="str">
        <f>Data!V760</f>
        <v>MISSING</v>
      </c>
      <c r="C763" s="90" t="str">
        <f>Data!AN760</f>
        <v>MISSING</v>
      </c>
      <c r="D763" s="107" t="str">
        <f t="shared" si="93"/>
        <v>no</v>
      </c>
      <c r="E763" s="90" t="str">
        <f t="shared" si="94"/>
        <v xml:space="preserve"> </v>
      </c>
      <c r="F763" s="90" t="str">
        <f t="shared" si="89"/>
        <v xml:space="preserve"> </v>
      </c>
      <c r="G763" s="90" t="str">
        <f t="shared" si="96"/>
        <v xml:space="preserve"> </v>
      </c>
      <c r="H763" s="90" t="str">
        <f t="shared" si="90"/>
        <v xml:space="preserve"> </v>
      </c>
      <c r="I763" s="90" t="str">
        <f t="shared" si="91"/>
        <v xml:space="preserve"> </v>
      </c>
      <c r="J763" s="90" t="str">
        <f t="shared" si="92"/>
        <v xml:space="preserve"> </v>
      </c>
      <c r="K763" s="90" t="str">
        <f t="shared" si="95"/>
        <v/>
      </c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90"/>
      <c r="X763" s="90"/>
    </row>
    <row r="764" spans="1:24" x14ac:dyDescent="0.25">
      <c r="A764" s="90"/>
      <c r="B764" s="90" t="str">
        <f>Data!V761</f>
        <v>MISSING</v>
      </c>
      <c r="C764" s="90" t="str">
        <f>Data!AN761</f>
        <v>MISSING</v>
      </c>
      <c r="D764" s="107" t="str">
        <f t="shared" si="93"/>
        <v>no</v>
      </c>
      <c r="E764" s="90" t="str">
        <f t="shared" si="94"/>
        <v xml:space="preserve"> </v>
      </c>
      <c r="F764" s="90" t="str">
        <f t="shared" si="89"/>
        <v xml:space="preserve"> </v>
      </c>
      <c r="G764" s="90" t="str">
        <f t="shared" si="96"/>
        <v xml:space="preserve"> </v>
      </c>
      <c r="H764" s="90" t="str">
        <f t="shared" si="90"/>
        <v xml:space="preserve"> </v>
      </c>
      <c r="I764" s="90" t="str">
        <f t="shared" si="91"/>
        <v xml:space="preserve"> </v>
      </c>
      <c r="J764" s="90" t="str">
        <f t="shared" si="92"/>
        <v xml:space="preserve"> </v>
      </c>
      <c r="K764" s="90" t="str">
        <f t="shared" si="95"/>
        <v/>
      </c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90"/>
      <c r="X764" s="90"/>
    </row>
    <row r="765" spans="1:24" x14ac:dyDescent="0.25">
      <c r="A765" s="90"/>
      <c r="B765" s="90" t="str">
        <f>Data!V762</f>
        <v>MISSING</v>
      </c>
      <c r="C765" s="90" t="str">
        <f>Data!AN762</f>
        <v>MISSING</v>
      </c>
      <c r="D765" s="107" t="str">
        <f t="shared" si="93"/>
        <v>no</v>
      </c>
      <c r="E765" s="90" t="str">
        <f t="shared" si="94"/>
        <v xml:space="preserve"> </v>
      </c>
      <c r="F765" s="90" t="str">
        <f t="shared" si="89"/>
        <v xml:space="preserve"> </v>
      </c>
      <c r="G765" s="90" t="str">
        <f t="shared" si="96"/>
        <v xml:space="preserve"> </v>
      </c>
      <c r="H765" s="90" t="str">
        <f t="shared" si="90"/>
        <v xml:space="preserve"> </v>
      </c>
      <c r="I765" s="90" t="str">
        <f t="shared" si="91"/>
        <v xml:space="preserve"> </v>
      </c>
      <c r="J765" s="90" t="str">
        <f t="shared" si="92"/>
        <v xml:space="preserve"> </v>
      </c>
      <c r="K765" s="90" t="str">
        <f t="shared" si="95"/>
        <v/>
      </c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90"/>
      <c r="X765" s="90"/>
    </row>
    <row r="766" spans="1:24" x14ac:dyDescent="0.25">
      <c r="A766" s="90"/>
      <c r="B766" s="90" t="str">
        <f>Data!V763</f>
        <v>MISSING</v>
      </c>
      <c r="C766" s="90" t="str">
        <f>Data!AN763</f>
        <v>MISSING</v>
      </c>
      <c r="D766" s="107" t="str">
        <f t="shared" si="93"/>
        <v>no</v>
      </c>
      <c r="E766" s="90" t="str">
        <f t="shared" si="94"/>
        <v xml:space="preserve"> </v>
      </c>
      <c r="F766" s="90" t="str">
        <f t="shared" si="89"/>
        <v xml:space="preserve"> </v>
      </c>
      <c r="G766" s="90" t="str">
        <f t="shared" si="96"/>
        <v xml:space="preserve"> </v>
      </c>
      <c r="H766" s="90" t="str">
        <f t="shared" si="90"/>
        <v xml:space="preserve"> </v>
      </c>
      <c r="I766" s="90" t="str">
        <f t="shared" si="91"/>
        <v xml:space="preserve"> </v>
      </c>
      <c r="J766" s="90" t="str">
        <f t="shared" si="92"/>
        <v xml:space="preserve"> </v>
      </c>
      <c r="K766" s="90" t="str">
        <f t="shared" si="95"/>
        <v/>
      </c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90"/>
      <c r="X766" s="90"/>
    </row>
    <row r="767" spans="1:24" x14ac:dyDescent="0.25">
      <c r="A767" s="90"/>
      <c r="B767" s="90" t="str">
        <f>Data!V764</f>
        <v>MISSING</v>
      </c>
      <c r="C767" s="90" t="str">
        <f>Data!AN764</f>
        <v>MISSING</v>
      </c>
      <c r="D767" s="107" t="str">
        <f t="shared" si="93"/>
        <v>no</v>
      </c>
      <c r="E767" s="90" t="str">
        <f t="shared" si="94"/>
        <v xml:space="preserve"> </v>
      </c>
      <c r="F767" s="90" t="str">
        <f t="shared" si="89"/>
        <v xml:space="preserve"> </v>
      </c>
      <c r="G767" s="90" t="str">
        <f t="shared" si="96"/>
        <v xml:space="preserve"> </v>
      </c>
      <c r="H767" s="90" t="str">
        <f t="shared" si="90"/>
        <v xml:space="preserve"> </v>
      </c>
      <c r="I767" s="90" t="str">
        <f t="shared" si="91"/>
        <v xml:space="preserve"> </v>
      </c>
      <c r="J767" s="90" t="str">
        <f t="shared" si="92"/>
        <v xml:space="preserve"> </v>
      </c>
      <c r="K767" s="90" t="str">
        <f t="shared" si="95"/>
        <v/>
      </c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90"/>
      <c r="X767" s="90"/>
    </row>
    <row r="768" spans="1:24" x14ac:dyDescent="0.25">
      <c r="A768" s="90"/>
      <c r="B768" s="90" t="str">
        <f>Data!V765</f>
        <v>MISSING</v>
      </c>
      <c r="C768" s="90" t="str">
        <f>Data!AN765</f>
        <v>MISSING</v>
      </c>
      <c r="D768" s="107" t="str">
        <f t="shared" si="93"/>
        <v>no</v>
      </c>
      <c r="E768" s="90" t="str">
        <f t="shared" si="94"/>
        <v xml:space="preserve"> </v>
      </c>
      <c r="F768" s="90" t="str">
        <f t="shared" si="89"/>
        <v xml:space="preserve"> </v>
      </c>
      <c r="G768" s="90" t="str">
        <f t="shared" si="96"/>
        <v xml:space="preserve"> </v>
      </c>
      <c r="H768" s="90" t="str">
        <f t="shared" si="90"/>
        <v xml:space="preserve"> </v>
      </c>
      <c r="I768" s="90" t="str">
        <f t="shared" si="91"/>
        <v xml:space="preserve"> </v>
      </c>
      <c r="J768" s="90" t="str">
        <f t="shared" si="92"/>
        <v xml:space="preserve"> </v>
      </c>
      <c r="K768" s="90" t="str">
        <f t="shared" si="95"/>
        <v/>
      </c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90"/>
      <c r="X768" s="90"/>
    </row>
    <row r="769" spans="1:24" x14ac:dyDescent="0.25">
      <c r="A769" s="90"/>
      <c r="B769" s="90" t="str">
        <f>Data!V766</f>
        <v>MISSING</v>
      </c>
      <c r="C769" s="90" t="str">
        <f>Data!AN766</f>
        <v>MISSING</v>
      </c>
      <c r="D769" s="107" t="str">
        <f t="shared" si="93"/>
        <v>no</v>
      </c>
      <c r="E769" s="90" t="str">
        <f t="shared" si="94"/>
        <v xml:space="preserve"> </v>
      </c>
      <c r="F769" s="90" t="str">
        <f t="shared" si="89"/>
        <v xml:space="preserve"> </v>
      </c>
      <c r="G769" s="90" t="str">
        <f t="shared" si="96"/>
        <v xml:space="preserve"> </v>
      </c>
      <c r="H769" s="90" t="str">
        <f t="shared" si="90"/>
        <v xml:space="preserve"> </v>
      </c>
      <c r="I769" s="90" t="str">
        <f t="shared" si="91"/>
        <v xml:space="preserve"> </v>
      </c>
      <c r="J769" s="90" t="str">
        <f t="shared" si="92"/>
        <v xml:space="preserve"> </v>
      </c>
      <c r="K769" s="90" t="str">
        <f t="shared" si="95"/>
        <v/>
      </c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90"/>
      <c r="X769" s="90"/>
    </row>
    <row r="770" spans="1:24" x14ac:dyDescent="0.25">
      <c r="A770" s="90"/>
      <c r="B770" s="90" t="str">
        <f>Data!V767</f>
        <v>MISSING</v>
      </c>
      <c r="C770" s="90" t="str">
        <f>Data!AN767</f>
        <v>MISSING</v>
      </c>
      <c r="D770" s="107" t="str">
        <f t="shared" si="93"/>
        <v>no</v>
      </c>
      <c r="E770" s="90" t="str">
        <f t="shared" si="94"/>
        <v xml:space="preserve"> </v>
      </c>
      <c r="F770" s="90" t="str">
        <f t="shared" si="89"/>
        <v xml:space="preserve"> </v>
      </c>
      <c r="G770" s="90" t="str">
        <f t="shared" si="96"/>
        <v xml:space="preserve"> </v>
      </c>
      <c r="H770" s="90" t="str">
        <f t="shared" si="90"/>
        <v xml:space="preserve"> </v>
      </c>
      <c r="I770" s="90" t="str">
        <f t="shared" si="91"/>
        <v xml:space="preserve"> </v>
      </c>
      <c r="J770" s="90" t="str">
        <f t="shared" si="92"/>
        <v xml:space="preserve"> </v>
      </c>
      <c r="K770" s="90" t="str">
        <f t="shared" si="95"/>
        <v/>
      </c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90"/>
      <c r="X770" s="90"/>
    </row>
    <row r="771" spans="1:24" x14ac:dyDescent="0.25">
      <c r="A771" s="90"/>
      <c r="B771" s="90" t="str">
        <f>Data!V768</f>
        <v>MISSING</v>
      </c>
      <c r="C771" s="90" t="str">
        <f>Data!AN768</f>
        <v>MISSING</v>
      </c>
      <c r="D771" s="107" t="str">
        <f t="shared" si="93"/>
        <v>no</v>
      </c>
      <c r="E771" s="90" t="str">
        <f t="shared" si="94"/>
        <v xml:space="preserve"> </v>
      </c>
      <c r="F771" s="90" t="str">
        <f t="shared" si="89"/>
        <v xml:space="preserve"> </v>
      </c>
      <c r="G771" s="90" t="str">
        <f t="shared" si="96"/>
        <v xml:space="preserve"> </v>
      </c>
      <c r="H771" s="90" t="str">
        <f t="shared" si="90"/>
        <v xml:space="preserve"> </v>
      </c>
      <c r="I771" s="90" t="str">
        <f t="shared" si="91"/>
        <v xml:space="preserve"> </v>
      </c>
      <c r="J771" s="90" t="str">
        <f t="shared" si="92"/>
        <v xml:space="preserve"> </v>
      </c>
      <c r="K771" s="90" t="str">
        <f t="shared" si="95"/>
        <v/>
      </c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90"/>
      <c r="X771" s="90"/>
    </row>
    <row r="772" spans="1:24" x14ac:dyDescent="0.25">
      <c r="A772" s="90"/>
      <c r="B772" s="90" t="str">
        <f>Data!V769</f>
        <v>MISSING</v>
      </c>
      <c r="C772" s="90" t="str">
        <f>Data!AN769</f>
        <v>MISSING</v>
      </c>
      <c r="D772" s="107" t="str">
        <f t="shared" si="93"/>
        <v>no</v>
      </c>
      <c r="E772" s="90" t="str">
        <f t="shared" si="94"/>
        <v xml:space="preserve"> </v>
      </c>
      <c r="F772" s="90" t="str">
        <f t="shared" si="89"/>
        <v xml:space="preserve"> </v>
      </c>
      <c r="G772" s="90" t="str">
        <f t="shared" si="96"/>
        <v xml:space="preserve"> </v>
      </c>
      <c r="H772" s="90" t="str">
        <f t="shared" si="90"/>
        <v xml:space="preserve"> </v>
      </c>
      <c r="I772" s="90" t="str">
        <f t="shared" si="91"/>
        <v xml:space="preserve"> </v>
      </c>
      <c r="J772" s="90" t="str">
        <f t="shared" si="92"/>
        <v xml:space="preserve"> </v>
      </c>
      <c r="K772" s="90" t="str">
        <f t="shared" si="95"/>
        <v/>
      </c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90"/>
      <c r="X772" s="90"/>
    </row>
    <row r="773" spans="1:24" x14ac:dyDescent="0.25">
      <c r="A773" s="90"/>
      <c r="B773" s="90" t="str">
        <f>Data!V770</f>
        <v>MISSING</v>
      </c>
      <c r="C773" s="90" t="str">
        <f>Data!AN770</f>
        <v>MISSING</v>
      </c>
      <c r="D773" s="107" t="str">
        <f t="shared" si="93"/>
        <v>no</v>
      </c>
      <c r="E773" s="90" t="str">
        <f t="shared" si="94"/>
        <v xml:space="preserve"> </v>
      </c>
      <c r="F773" s="90" t="str">
        <f t="shared" si="89"/>
        <v xml:space="preserve"> </v>
      </c>
      <c r="G773" s="90" t="str">
        <f t="shared" si="96"/>
        <v xml:space="preserve"> </v>
      </c>
      <c r="H773" s="90" t="str">
        <f t="shared" si="90"/>
        <v xml:space="preserve"> </v>
      </c>
      <c r="I773" s="90" t="str">
        <f t="shared" si="91"/>
        <v xml:space="preserve"> </v>
      </c>
      <c r="J773" s="90" t="str">
        <f t="shared" si="92"/>
        <v xml:space="preserve"> </v>
      </c>
      <c r="K773" s="90" t="str">
        <f t="shared" si="95"/>
        <v/>
      </c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90"/>
      <c r="X773" s="90"/>
    </row>
    <row r="774" spans="1:24" x14ac:dyDescent="0.25">
      <c r="A774" s="90"/>
      <c r="B774" s="90" t="str">
        <f>Data!V771</f>
        <v>MISSING</v>
      </c>
      <c r="C774" s="90" t="str">
        <f>Data!AN771</f>
        <v>MISSING</v>
      </c>
      <c r="D774" s="107" t="str">
        <f t="shared" si="93"/>
        <v>no</v>
      </c>
      <c r="E774" s="90" t="str">
        <f t="shared" si="94"/>
        <v xml:space="preserve"> </v>
      </c>
      <c r="F774" s="90" t="str">
        <f t="shared" ref="F774:F837" si="97">IF(D774="no"," ",SIGN(C774-B774))</f>
        <v xml:space="preserve"> </v>
      </c>
      <c r="G774" s="90" t="str">
        <f t="shared" si="96"/>
        <v xml:space="preserve"> </v>
      </c>
      <c r="H774" s="90" t="str">
        <f t="shared" ref="H774:H837" si="98">IF(D774="no"," ",F774*G774)</f>
        <v xml:space="preserve"> </v>
      </c>
      <c r="I774" s="90" t="str">
        <f t="shared" ref="I774:I837" si="99">IF(C774&gt;B774,G774," ")</f>
        <v xml:space="preserve"> </v>
      </c>
      <c r="J774" s="90" t="str">
        <f t="shared" ref="J774:J837" si="100">IF(C774&lt;B774,G774," ")</f>
        <v xml:space="preserve"> </v>
      </c>
      <c r="K774" s="90" t="str">
        <f t="shared" si="95"/>
        <v/>
      </c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90"/>
      <c r="X774" s="90"/>
    </row>
    <row r="775" spans="1:24" x14ac:dyDescent="0.25">
      <c r="A775" s="90"/>
      <c r="B775" s="90" t="str">
        <f>Data!V772</f>
        <v>MISSING</v>
      </c>
      <c r="C775" s="90" t="str">
        <f>Data!AN772</f>
        <v>MISSING</v>
      </c>
      <c r="D775" s="107" t="str">
        <f t="shared" ref="D775:D838" si="101">IF(OR(B775="MISSING",C775="MISSING",B775=" ",C775=" "),"no","yes")</f>
        <v>no</v>
      </c>
      <c r="E775" s="90" t="str">
        <f t="shared" ref="E775:E838" si="102">IF(D775="no"," ",ROUND(ABS(B775-C775),1))</f>
        <v xml:space="preserve"> </v>
      </c>
      <c r="F775" s="90" t="str">
        <f t="shared" si="97"/>
        <v xml:space="preserve"> </v>
      </c>
      <c r="G775" s="90" t="str">
        <f t="shared" si="96"/>
        <v xml:space="preserve"> </v>
      </c>
      <c r="H775" s="90" t="str">
        <f t="shared" si="98"/>
        <v xml:space="preserve"> </v>
      </c>
      <c r="I775" s="90" t="str">
        <f t="shared" si="99"/>
        <v xml:space="preserve"> </v>
      </c>
      <c r="J775" s="90" t="str">
        <f t="shared" si="100"/>
        <v xml:space="preserve"> </v>
      </c>
      <c r="K775" s="90" t="str">
        <f t="shared" ref="K775:K838" si="103">IF(D775="no","",E775*F775)</f>
        <v/>
      </c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90"/>
      <c r="X775" s="90"/>
    </row>
    <row r="776" spans="1:24" x14ac:dyDescent="0.25">
      <c r="A776" s="90"/>
      <c r="B776" s="90" t="str">
        <f>Data!V773</f>
        <v>MISSING</v>
      </c>
      <c r="C776" s="90" t="str">
        <f>Data!AN773</f>
        <v>MISSING</v>
      </c>
      <c r="D776" s="107" t="str">
        <f t="shared" si="101"/>
        <v>no</v>
      </c>
      <c r="E776" s="90" t="str">
        <f t="shared" si="102"/>
        <v xml:space="preserve"> </v>
      </c>
      <c r="F776" s="90" t="str">
        <f t="shared" si="97"/>
        <v xml:space="preserve"> </v>
      </c>
      <c r="G776" s="90" t="str">
        <f t="shared" si="96"/>
        <v xml:space="preserve"> </v>
      </c>
      <c r="H776" s="90" t="str">
        <f t="shared" si="98"/>
        <v xml:space="preserve"> </v>
      </c>
      <c r="I776" s="90" t="str">
        <f t="shared" si="99"/>
        <v xml:space="preserve"> </v>
      </c>
      <c r="J776" s="90" t="str">
        <f t="shared" si="100"/>
        <v xml:space="preserve"> </v>
      </c>
      <c r="K776" s="90" t="str">
        <f t="shared" si="103"/>
        <v/>
      </c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90"/>
      <c r="X776" s="90"/>
    </row>
    <row r="777" spans="1:24" x14ac:dyDescent="0.25">
      <c r="A777" s="90"/>
      <c r="B777" s="90" t="str">
        <f>Data!V774</f>
        <v>MISSING</v>
      </c>
      <c r="C777" s="90" t="str">
        <f>Data!AN774</f>
        <v>MISSING</v>
      </c>
      <c r="D777" s="107" t="str">
        <f t="shared" si="101"/>
        <v>no</v>
      </c>
      <c r="E777" s="90" t="str">
        <f t="shared" si="102"/>
        <v xml:space="preserve"> </v>
      </c>
      <c r="F777" s="90" t="str">
        <f t="shared" si="97"/>
        <v xml:space="preserve"> </v>
      </c>
      <c r="G777" s="90" t="str">
        <f t="shared" si="96"/>
        <v xml:space="preserve"> </v>
      </c>
      <c r="H777" s="90" t="str">
        <f t="shared" si="98"/>
        <v xml:space="preserve"> </v>
      </c>
      <c r="I777" s="90" t="str">
        <f t="shared" si="99"/>
        <v xml:space="preserve"> </v>
      </c>
      <c r="J777" s="90" t="str">
        <f t="shared" si="100"/>
        <v xml:space="preserve"> </v>
      </c>
      <c r="K777" s="90" t="str">
        <f t="shared" si="103"/>
        <v/>
      </c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90"/>
      <c r="X777" s="90"/>
    </row>
    <row r="778" spans="1:24" x14ac:dyDescent="0.25">
      <c r="A778" s="90"/>
      <c r="B778" s="90" t="str">
        <f>Data!V775</f>
        <v>MISSING</v>
      </c>
      <c r="C778" s="90" t="str">
        <f>Data!AN775</f>
        <v>MISSING</v>
      </c>
      <c r="D778" s="107" t="str">
        <f t="shared" si="101"/>
        <v>no</v>
      </c>
      <c r="E778" s="90" t="str">
        <f t="shared" si="102"/>
        <v xml:space="preserve"> </v>
      </c>
      <c r="F778" s="90" t="str">
        <f t="shared" si="97"/>
        <v xml:space="preserve"> </v>
      </c>
      <c r="G778" s="90" t="str">
        <f t="shared" si="96"/>
        <v xml:space="preserve"> </v>
      </c>
      <c r="H778" s="90" t="str">
        <f t="shared" si="98"/>
        <v xml:space="preserve"> </v>
      </c>
      <c r="I778" s="90" t="str">
        <f t="shared" si="99"/>
        <v xml:space="preserve"> </v>
      </c>
      <c r="J778" s="90" t="str">
        <f t="shared" si="100"/>
        <v xml:space="preserve"> </v>
      </c>
      <c r="K778" s="90" t="str">
        <f t="shared" si="103"/>
        <v/>
      </c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90"/>
      <c r="X778" s="90"/>
    </row>
    <row r="779" spans="1:24" x14ac:dyDescent="0.25">
      <c r="A779" s="90"/>
      <c r="B779" s="90" t="str">
        <f>Data!V776</f>
        <v>MISSING</v>
      </c>
      <c r="C779" s="90" t="str">
        <f>Data!AN776</f>
        <v>MISSING</v>
      </c>
      <c r="D779" s="107" t="str">
        <f t="shared" si="101"/>
        <v>no</v>
      </c>
      <c r="E779" s="90" t="str">
        <f t="shared" si="102"/>
        <v xml:space="preserve"> </v>
      </c>
      <c r="F779" s="90" t="str">
        <f t="shared" si="97"/>
        <v xml:space="preserve"> </v>
      </c>
      <c r="G779" s="90" t="str">
        <f t="shared" si="96"/>
        <v xml:space="preserve"> </v>
      </c>
      <c r="H779" s="90" t="str">
        <f t="shared" si="98"/>
        <v xml:space="preserve"> </v>
      </c>
      <c r="I779" s="90" t="str">
        <f t="shared" si="99"/>
        <v xml:space="preserve"> </v>
      </c>
      <c r="J779" s="90" t="str">
        <f t="shared" si="100"/>
        <v xml:space="preserve"> </v>
      </c>
      <c r="K779" s="90" t="str">
        <f t="shared" si="103"/>
        <v/>
      </c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90"/>
      <c r="X779" s="90"/>
    </row>
    <row r="780" spans="1:24" x14ac:dyDescent="0.25">
      <c r="A780" s="90"/>
      <c r="B780" s="90" t="str">
        <f>Data!V777</f>
        <v>MISSING</v>
      </c>
      <c r="C780" s="90" t="str">
        <f>Data!AN777</f>
        <v>MISSING</v>
      </c>
      <c r="D780" s="107" t="str">
        <f t="shared" si="101"/>
        <v>no</v>
      </c>
      <c r="E780" s="90" t="str">
        <f t="shared" si="102"/>
        <v xml:space="preserve"> </v>
      </c>
      <c r="F780" s="90" t="str">
        <f t="shared" si="97"/>
        <v xml:space="preserve"> </v>
      </c>
      <c r="G780" s="90" t="str">
        <f t="shared" si="96"/>
        <v xml:space="preserve"> </v>
      </c>
      <c r="H780" s="90" t="str">
        <f t="shared" si="98"/>
        <v xml:space="preserve"> </v>
      </c>
      <c r="I780" s="90" t="str">
        <f t="shared" si="99"/>
        <v xml:space="preserve"> </v>
      </c>
      <c r="J780" s="90" t="str">
        <f t="shared" si="100"/>
        <v xml:space="preserve"> </v>
      </c>
      <c r="K780" s="90" t="str">
        <f t="shared" si="103"/>
        <v/>
      </c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90"/>
      <c r="X780" s="90"/>
    </row>
    <row r="781" spans="1:24" x14ac:dyDescent="0.25">
      <c r="A781" s="90"/>
      <c r="B781" s="90" t="str">
        <f>Data!V778</f>
        <v>MISSING</v>
      </c>
      <c r="C781" s="90" t="str">
        <f>Data!AN778</f>
        <v>MISSING</v>
      </c>
      <c r="D781" s="107" t="str">
        <f t="shared" si="101"/>
        <v>no</v>
      </c>
      <c r="E781" s="90" t="str">
        <f t="shared" si="102"/>
        <v xml:space="preserve"> </v>
      </c>
      <c r="F781" s="90" t="str">
        <f t="shared" si="97"/>
        <v xml:space="preserve"> </v>
      </c>
      <c r="G781" s="90" t="str">
        <f t="shared" si="96"/>
        <v xml:space="preserve"> </v>
      </c>
      <c r="H781" s="90" t="str">
        <f t="shared" si="98"/>
        <v xml:space="preserve"> </v>
      </c>
      <c r="I781" s="90" t="str">
        <f t="shared" si="99"/>
        <v xml:space="preserve"> </v>
      </c>
      <c r="J781" s="90" t="str">
        <f t="shared" si="100"/>
        <v xml:space="preserve"> </v>
      </c>
      <c r="K781" s="90" t="str">
        <f t="shared" si="103"/>
        <v/>
      </c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90"/>
      <c r="X781" s="90"/>
    </row>
    <row r="782" spans="1:24" x14ac:dyDescent="0.25">
      <c r="A782" s="90"/>
      <c r="B782" s="90" t="str">
        <f>Data!V779</f>
        <v>MISSING</v>
      </c>
      <c r="C782" s="90" t="str">
        <f>Data!AN779</f>
        <v>MISSING</v>
      </c>
      <c r="D782" s="107" t="str">
        <f t="shared" si="101"/>
        <v>no</v>
      </c>
      <c r="E782" s="90" t="str">
        <f t="shared" si="102"/>
        <v xml:space="preserve"> </v>
      </c>
      <c r="F782" s="90" t="str">
        <f t="shared" si="97"/>
        <v xml:space="preserve"> </v>
      </c>
      <c r="G782" s="90" t="str">
        <f t="shared" si="96"/>
        <v xml:space="preserve"> </v>
      </c>
      <c r="H782" s="90" t="str">
        <f t="shared" si="98"/>
        <v xml:space="preserve"> </v>
      </c>
      <c r="I782" s="90" t="str">
        <f t="shared" si="99"/>
        <v xml:space="preserve"> </v>
      </c>
      <c r="J782" s="90" t="str">
        <f t="shared" si="100"/>
        <v xml:space="preserve"> </v>
      </c>
      <c r="K782" s="90" t="str">
        <f t="shared" si="103"/>
        <v/>
      </c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90"/>
      <c r="X782" s="90"/>
    </row>
    <row r="783" spans="1:24" x14ac:dyDescent="0.25">
      <c r="A783" s="90"/>
      <c r="B783" s="90" t="str">
        <f>Data!V780</f>
        <v>MISSING</v>
      </c>
      <c r="C783" s="90" t="str">
        <f>Data!AN780</f>
        <v>MISSING</v>
      </c>
      <c r="D783" s="107" t="str">
        <f t="shared" si="101"/>
        <v>no</v>
      </c>
      <c r="E783" s="90" t="str">
        <f t="shared" si="102"/>
        <v xml:space="preserve"> </v>
      </c>
      <c r="F783" s="90" t="str">
        <f t="shared" si="97"/>
        <v xml:space="preserve"> </v>
      </c>
      <c r="G783" s="90" t="str">
        <f t="shared" si="96"/>
        <v xml:space="preserve"> </v>
      </c>
      <c r="H783" s="90" t="str">
        <f t="shared" si="98"/>
        <v xml:space="preserve"> </v>
      </c>
      <c r="I783" s="90" t="str">
        <f t="shared" si="99"/>
        <v xml:space="preserve"> </v>
      </c>
      <c r="J783" s="90" t="str">
        <f t="shared" si="100"/>
        <v xml:space="preserve"> </v>
      </c>
      <c r="K783" s="90" t="str">
        <f t="shared" si="103"/>
        <v/>
      </c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90"/>
      <c r="X783" s="90"/>
    </row>
    <row r="784" spans="1:24" x14ac:dyDescent="0.25">
      <c r="A784" s="90"/>
      <c r="B784" s="90" t="str">
        <f>Data!V781</f>
        <v>MISSING</v>
      </c>
      <c r="C784" s="90" t="str">
        <f>Data!AN781</f>
        <v>MISSING</v>
      </c>
      <c r="D784" s="107" t="str">
        <f t="shared" si="101"/>
        <v>no</v>
      </c>
      <c r="E784" s="90" t="str">
        <f t="shared" si="102"/>
        <v xml:space="preserve"> </v>
      </c>
      <c r="F784" s="90" t="str">
        <f t="shared" si="97"/>
        <v xml:space="preserve"> </v>
      </c>
      <c r="G784" s="90" t="str">
        <f t="shared" si="96"/>
        <v xml:space="preserve"> </v>
      </c>
      <c r="H784" s="90" t="str">
        <f t="shared" si="98"/>
        <v xml:space="preserve"> </v>
      </c>
      <c r="I784" s="90" t="str">
        <f t="shared" si="99"/>
        <v xml:space="preserve"> </v>
      </c>
      <c r="J784" s="90" t="str">
        <f t="shared" si="100"/>
        <v xml:space="preserve"> </v>
      </c>
      <c r="K784" s="90" t="str">
        <f t="shared" si="103"/>
        <v/>
      </c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90"/>
      <c r="X784" s="90"/>
    </row>
    <row r="785" spans="1:24" x14ac:dyDescent="0.25">
      <c r="A785" s="90"/>
      <c r="B785" s="90" t="str">
        <f>Data!V782</f>
        <v>MISSING</v>
      </c>
      <c r="C785" s="90" t="str">
        <f>Data!AN782</f>
        <v>MISSING</v>
      </c>
      <c r="D785" s="107" t="str">
        <f t="shared" si="101"/>
        <v>no</v>
      </c>
      <c r="E785" s="90" t="str">
        <f t="shared" si="102"/>
        <v xml:space="preserve"> </v>
      </c>
      <c r="F785" s="90" t="str">
        <f t="shared" si="97"/>
        <v xml:space="preserve"> </v>
      </c>
      <c r="G785" s="90" t="str">
        <f t="shared" si="96"/>
        <v xml:space="preserve"> </v>
      </c>
      <c r="H785" s="90" t="str">
        <f t="shared" si="98"/>
        <v xml:space="preserve"> </v>
      </c>
      <c r="I785" s="90" t="str">
        <f t="shared" si="99"/>
        <v xml:space="preserve"> </v>
      </c>
      <c r="J785" s="90" t="str">
        <f t="shared" si="100"/>
        <v xml:space="preserve"> </v>
      </c>
      <c r="K785" s="90" t="str">
        <f t="shared" si="103"/>
        <v/>
      </c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90"/>
      <c r="X785" s="90"/>
    </row>
    <row r="786" spans="1:24" x14ac:dyDescent="0.25">
      <c r="A786" s="90"/>
      <c r="B786" s="90" t="str">
        <f>Data!V783</f>
        <v>MISSING</v>
      </c>
      <c r="C786" s="90" t="str">
        <f>Data!AN783</f>
        <v>MISSING</v>
      </c>
      <c r="D786" s="107" t="str">
        <f t="shared" si="101"/>
        <v>no</v>
      </c>
      <c r="E786" s="90" t="str">
        <f t="shared" si="102"/>
        <v xml:space="preserve"> </v>
      </c>
      <c r="F786" s="90" t="str">
        <f t="shared" si="97"/>
        <v xml:space="preserve"> </v>
      </c>
      <c r="G786" s="90" t="str">
        <f t="shared" si="96"/>
        <v xml:space="preserve"> </v>
      </c>
      <c r="H786" s="90" t="str">
        <f t="shared" si="98"/>
        <v xml:space="preserve"> </v>
      </c>
      <c r="I786" s="90" t="str">
        <f t="shared" si="99"/>
        <v xml:space="preserve"> </v>
      </c>
      <c r="J786" s="90" t="str">
        <f t="shared" si="100"/>
        <v xml:space="preserve"> </v>
      </c>
      <c r="K786" s="90" t="str">
        <f t="shared" si="103"/>
        <v/>
      </c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90"/>
      <c r="X786" s="90"/>
    </row>
    <row r="787" spans="1:24" x14ac:dyDescent="0.25">
      <c r="A787" s="90"/>
      <c r="B787" s="90" t="str">
        <f>Data!V784</f>
        <v>MISSING</v>
      </c>
      <c r="C787" s="90" t="str">
        <f>Data!AN784</f>
        <v>MISSING</v>
      </c>
      <c r="D787" s="107" t="str">
        <f t="shared" si="101"/>
        <v>no</v>
      </c>
      <c r="E787" s="90" t="str">
        <f t="shared" si="102"/>
        <v xml:space="preserve"> </v>
      </c>
      <c r="F787" s="90" t="str">
        <f t="shared" si="97"/>
        <v xml:space="preserve"> </v>
      </c>
      <c r="G787" s="90" t="str">
        <f t="shared" si="96"/>
        <v xml:space="preserve"> </v>
      </c>
      <c r="H787" s="90" t="str">
        <f t="shared" si="98"/>
        <v xml:space="preserve"> </v>
      </c>
      <c r="I787" s="90" t="str">
        <f t="shared" si="99"/>
        <v xml:space="preserve"> </v>
      </c>
      <c r="J787" s="90" t="str">
        <f t="shared" si="100"/>
        <v xml:space="preserve"> </v>
      </c>
      <c r="K787" s="90" t="str">
        <f t="shared" si="103"/>
        <v/>
      </c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90"/>
      <c r="X787" s="90"/>
    </row>
    <row r="788" spans="1:24" x14ac:dyDescent="0.25">
      <c r="A788" s="90"/>
      <c r="B788" s="90" t="str">
        <f>Data!V785</f>
        <v>MISSING</v>
      </c>
      <c r="C788" s="90" t="str">
        <f>Data!AN785</f>
        <v>MISSING</v>
      </c>
      <c r="D788" s="107" t="str">
        <f t="shared" si="101"/>
        <v>no</v>
      </c>
      <c r="E788" s="90" t="str">
        <f t="shared" si="102"/>
        <v xml:space="preserve"> </v>
      </c>
      <c r="F788" s="90" t="str">
        <f t="shared" si="97"/>
        <v xml:space="preserve"> </v>
      </c>
      <c r="G788" s="90" t="str">
        <f t="shared" si="96"/>
        <v xml:space="preserve"> </v>
      </c>
      <c r="H788" s="90" t="str">
        <f t="shared" si="98"/>
        <v xml:space="preserve"> </v>
      </c>
      <c r="I788" s="90" t="str">
        <f t="shared" si="99"/>
        <v xml:space="preserve"> </v>
      </c>
      <c r="J788" s="90" t="str">
        <f t="shared" si="100"/>
        <v xml:space="preserve"> </v>
      </c>
      <c r="K788" s="90" t="str">
        <f t="shared" si="103"/>
        <v/>
      </c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90"/>
      <c r="X788" s="90"/>
    </row>
    <row r="789" spans="1:24" x14ac:dyDescent="0.25">
      <c r="A789" s="90"/>
      <c r="B789" s="90" t="str">
        <f>Data!V786</f>
        <v>MISSING</v>
      </c>
      <c r="C789" s="90" t="str">
        <f>Data!AN786</f>
        <v>MISSING</v>
      </c>
      <c r="D789" s="107" t="str">
        <f t="shared" si="101"/>
        <v>no</v>
      </c>
      <c r="E789" s="90" t="str">
        <f t="shared" si="102"/>
        <v xml:space="preserve"> </v>
      </c>
      <c r="F789" s="90" t="str">
        <f t="shared" si="97"/>
        <v xml:space="preserve"> </v>
      </c>
      <c r="G789" s="90" t="str">
        <f t="shared" si="96"/>
        <v xml:space="preserve"> </v>
      </c>
      <c r="H789" s="90" t="str">
        <f t="shared" si="98"/>
        <v xml:space="preserve"> </v>
      </c>
      <c r="I789" s="90" t="str">
        <f t="shared" si="99"/>
        <v xml:space="preserve"> </v>
      </c>
      <c r="J789" s="90" t="str">
        <f t="shared" si="100"/>
        <v xml:space="preserve"> </v>
      </c>
      <c r="K789" s="90" t="str">
        <f t="shared" si="103"/>
        <v/>
      </c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90"/>
      <c r="X789" s="90"/>
    </row>
    <row r="790" spans="1:24" x14ac:dyDescent="0.25">
      <c r="A790" s="90"/>
      <c r="B790" s="90" t="str">
        <f>Data!V787</f>
        <v>MISSING</v>
      </c>
      <c r="C790" s="90" t="str">
        <f>Data!AN787</f>
        <v>MISSING</v>
      </c>
      <c r="D790" s="107" t="str">
        <f t="shared" si="101"/>
        <v>no</v>
      </c>
      <c r="E790" s="90" t="str">
        <f t="shared" si="102"/>
        <v xml:space="preserve"> </v>
      </c>
      <c r="F790" s="90" t="str">
        <f t="shared" si="97"/>
        <v xml:space="preserve"> </v>
      </c>
      <c r="G790" s="90" t="str">
        <f t="shared" si="96"/>
        <v xml:space="preserve"> </v>
      </c>
      <c r="H790" s="90" t="str">
        <f t="shared" si="98"/>
        <v xml:space="preserve"> </v>
      </c>
      <c r="I790" s="90" t="str">
        <f t="shared" si="99"/>
        <v xml:space="preserve"> </v>
      </c>
      <c r="J790" s="90" t="str">
        <f t="shared" si="100"/>
        <v xml:space="preserve"> </v>
      </c>
      <c r="K790" s="90" t="str">
        <f t="shared" si="103"/>
        <v/>
      </c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90"/>
      <c r="X790" s="90"/>
    </row>
    <row r="791" spans="1:24" x14ac:dyDescent="0.25">
      <c r="A791" s="90"/>
      <c r="B791" s="90" t="str">
        <f>Data!V788</f>
        <v>MISSING</v>
      </c>
      <c r="C791" s="90" t="str">
        <f>Data!AN788</f>
        <v>MISSING</v>
      </c>
      <c r="D791" s="107" t="str">
        <f t="shared" si="101"/>
        <v>no</v>
      </c>
      <c r="E791" s="90" t="str">
        <f t="shared" si="102"/>
        <v xml:space="preserve"> </v>
      </c>
      <c r="F791" s="90" t="str">
        <f t="shared" si="97"/>
        <v xml:space="preserve"> </v>
      </c>
      <c r="G791" s="90" t="str">
        <f t="shared" si="96"/>
        <v xml:space="preserve"> </v>
      </c>
      <c r="H791" s="90" t="str">
        <f t="shared" si="98"/>
        <v xml:space="preserve"> </v>
      </c>
      <c r="I791" s="90" t="str">
        <f t="shared" si="99"/>
        <v xml:space="preserve"> </v>
      </c>
      <c r="J791" s="90" t="str">
        <f t="shared" si="100"/>
        <v xml:space="preserve"> </v>
      </c>
      <c r="K791" s="90" t="str">
        <f t="shared" si="103"/>
        <v/>
      </c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90"/>
      <c r="X791" s="90"/>
    </row>
    <row r="792" spans="1:24" x14ac:dyDescent="0.25">
      <c r="A792" s="90"/>
      <c r="B792" s="90" t="str">
        <f>Data!V789</f>
        <v>MISSING</v>
      </c>
      <c r="C792" s="90" t="str">
        <f>Data!AN789</f>
        <v>MISSING</v>
      </c>
      <c r="D792" s="107" t="str">
        <f t="shared" si="101"/>
        <v>no</v>
      </c>
      <c r="E792" s="90" t="str">
        <f t="shared" si="102"/>
        <v xml:space="preserve"> </v>
      </c>
      <c r="F792" s="90" t="str">
        <f t="shared" si="97"/>
        <v xml:space="preserve"> </v>
      </c>
      <c r="G792" s="90" t="str">
        <f t="shared" si="96"/>
        <v xml:space="preserve"> </v>
      </c>
      <c r="H792" s="90" t="str">
        <f t="shared" si="98"/>
        <v xml:space="preserve"> </v>
      </c>
      <c r="I792" s="90" t="str">
        <f t="shared" si="99"/>
        <v xml:space="preserve"> </v>
      </c>
      <c r="J792" s="90" t="str">
        <f t="shared" si="100"/>
        <v xml:space="preserve"> </v>
      </c>
      <c r="K792" s="90" t="str">
        <f t="shared" si="103"/>
        <v/>
      </c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90"/>
      <c r="X792" s="90"/>
    </row>
    <row r="793" spans="1:24" x14ac:dyDescent="0.25">
      <c r="A793" s="90"/>
      <c r="B793" s="90" t="str">
        <f>Data!V790</f>
        <v>MISSING</v>
      </c>
      <c r="C793" s="90" t="str">
        <f>Data!AN790</f>
        <v>MISSING</v>
      </c>
      <c r="D793" s="107" t="str">
        <f t="shared" si="101"/>
        <v>no</v>
      </c>
      <c r="E793" s="90" t="str">
        <f t="shared" si="102"/>
        <v xml:space="preserve"> </v>
      </c>
      <c r="F793" s="90" t="str">
        <f t="shared" si="97"/>
        <v xml:space="preserve"> </v>
      </c>
      <c r="G793" s="90" t="str">
        <f t="shared" si="96"/>
        <v xml:space="preserve"> </v>
      </c>
      <c r="H793" s="90" t="str">
        <f t="shared" si="98"/>
        <v xml:space="preserve"> </v>
      </c>
      <c r="I793" s="90" t="str">
        <f t="shared" si="99"/>
        <v xml:space="preserve"> </v>
      </c>
      <c r="J793" s="90" t="str">
        <f t="shared" si="100"/>
        <v xml:space="preserve"> </v>
      </c>
      <c r="K793" s="90" t="str">
        <f t="shared" si="103"/>
        <v/>
      </c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90"/>
      <c r="X793" s="90"/>
    </row>
    <row r="794" spans="1:24" x14ac:dyDescent="0.25">
      <c r="A794" s="90"/>
      <c r="B794" s="90" t="str">
        <f>Data!V791</f>
        <v>MISSING</v>
      </c>
      <c r="C794" s="90" t="str">
        <f>Data!AN791</f>
        <v>MISSING</v>
      </c>
      <c r="D794" s="107" t="str">
        <f t="shared" si="101"/>
        <v>no</v>
      </c>
      <c r="E794" s="90" t="str">
        <f t="shared" si="102"/>
        <v xml:space="preserve"> </v>
      </c>
      <c r="F794" s="90" t="str">
        <f t="shared" si="97"/>
        <v xml:space="preserve"> </v>
      </c>
      <c r="G794" s="90" t="str">
        <f t="shared" si="96"/>
        <v xml:space="preserve"> </v>
      </c>
      <c r="H794" s="90" t="str">
        <f t="shared" si="98"/>
        <v xml:space="preserve"> </v>
      </c>
      <c r="I794" s="90" t="str">
        <f t="shared" si="99"/>
        <v xml:space="preserve"> </v>
      </c>
      <c r="J794" s="90" t="str">
        <f t="shared" si="100"/>
        <v xml:space="preserve"> </v>
      </c>
      <c r="K794" s="90" t="str">
        <f t="shared" si="103"/>
        <v/>
      </c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90"/>
      <c r="X794" s="90"/>
    </row>
    <row r="795" spans="1:24" x14ac:dyDescent="0.25">
      <c r="A795" s="90"/>
      <c r="B795" s="90" t="str">
        <f>Data!V792</f>
        <v>MISSING</v>
      </c>
      <c r="C795" s="90" t="str">
        <f>Data!AN792</f>
        <v>MISSING</v>
      </c>
      <c r="D795" s="107" t="str">
        <f t="shared" si="101"/>
        <v>no</v>
      </c>
      <c r="E795" s="90" t="str">
        <f t="shared" si="102"/>
        <v xml:space="preserve"> </v>
      </c>
      <c r="F795" s="90" t="str">
        <f t="shared" si="97"/>
        <v xml:space="preserve"> </v>
      </c>
      <c r="G795" s="90" t="str">
        <f t="shared" si="96"/>
        <v xml:space="preserve"> </v>
      </c>
      <c r="H795" s="90" t="str">
        <f t="shared" si="98"/>
        <v xml:space="preserve"> </v>
      </c>
      <c r="I795" s="90" t="str">
        <f t="shared" si="99"/>
        <v xml:space="preserve"> </v>
      </c>
      <c r="J795" s="90" t="str">
        <f t="shared" si="100"/>
        <v xml:space="preserve"> </v>
      </c>
      <c r="K795" s="90" t="str">
        <f t="shared" si="103"/>
        <v/>
      </c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90"/>
      <c r="X795" s="90"/>
    </row>
    <row r="796" spans="1:24" x14ac:dyDescent="0.25">
      <c r="A796" s="90"/>
      <c r="B796" s="90" t="str">
        <f>Data!V793</f>
        <v>MISSING</v>
      </c>
      <c r="C796" s="90" t="str">
        <f>Data!AN793</f>
        <v>MISSING</v>
      </c>
      <c r="D796" s="107" t="str">
        <f t="shared" si="101"/>
        <v>no</v>
      </c>
      <c r="E796" s="90" t="str">
        <f t="shared" si="102"/>
        <v xml:space="preserve"> </v>
      </c>
      <c r="F796" s="90" t="str">
        <f t="shared" si="97"/>
        <v xml:space="preserve"> </v>
      </c>
      <c r="G796" s="90" t="str">
        <f t="shared" si="96"/>
        <v xml:space="preserve"> </v>
      </c>
      <c r="H796" s="90" t="str">
        <f t="shared" si="98"/>
        <v xml:space="preserve"> </v>
      </c>
      <c r="I796" s="90" t="str">
        <f t="shared" si="99"/>
        <v xml:space="preserve"> </v>
      </c>
      <c r="J796" s="90" t="str">
        <f t="shared" si="100"/>
        <v xml:space="preserve"> </v>
      </c>
      <c r="K796" s="90" t="str">
        <f t="shared" si="103"/>
        <v/>
      </c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90"/>
      <c r="X796" s="90"/>
    </row>
    <row r="797" spans="1:24" x14ac:dyDescent="0.25">
      <c r="A797" s="90"/>
      <c r="B797" s="90" t="str">
        <f>Data!V794</f>
        <v>MISSING</v>
      </c>
      <c r="C797" s="90" t="str">
        <f>Data!AN794</f>
        <v>MISSING</v>
      </c>
      <c r="D797" s="107" t="str">
        <f t="shared" si="101"/>
        <v>no</v>
      </c>
      <c r="E797" s="90" t="str">
        <f t="shared" si="102"/>
        <v xml:space="preserve"> </v>
      </c>
      <c r="F797" s="90" t="str">
        <f t="shared" si="97"/>
        <v xml:space="preserve"> </v>
      </c>
      <c r="G797" s="90" t="str">
        <f t="shared" si="96"/>
        <v xml:space="preserve"> </v>
      </c>
      <c r="H797" s="90" t="str">
        <f t="shared" si="98"/>
        <v xml:space="preserve"> </v>
      </c>
      <c r="I797" s="90" t="str">
        <f t="shared" si="99"/>
        <v xml:space="preserve"> </v>
      </c>
      <c r="J797" s="90" t="str">
        <f t="shared" si="100"/>
        <v xml:space="preserve"> </v>
      </c>
      <c r="K797" s="90" t="str">
        <f t="shared" si="103"/>
        <v/>
      </c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90"/>
      <c r="X797" s="90"/>
    </row>
    <row r="798" spans="1:24" x14ac:dyDescent="0.25">
      <c r="A798" s="90"/>
      <c r="B798" s="90" t="str">
        <f>Data!V795</f>
        <v>MISSING</v>
      </c>
      <c r="C798" s="90" t="str">
        <f>Data!AN795</f>
        <v>MISSING</v>
      </c>
      <c r="D798" s="107" t="str">
        <f t="shared" si="101"/>
        <v>no</v>
      </c>
      <c r="E798" s="90" t="str">
        <f t="shared" si="102"/>
        <v xml:space="preserve"> </v>
      </c>
      <c r="F798" s="90" t="str">
        <f t="shared" si="97"/>
        <v xml:space="preserve"> </v>
      </c>
      <c r="G798" s="90" t="str">
        <f t="shared" si="96"/>
        <v xml:space="preserve"> </v>
      </c>
      <c r="H798" s="90" t="str">
        <f t="shared" si="98"/>
        <v xml:space="preserve"> </v>
      </c>
      <c r="I798" s="90" t="str">
        <f t="shared" si="99"/>
        <v xml:space="preserve"> </v>
      </c>
      <c r="J798" s="90" t="str">
        <f t="shared" si="100"/>
        <v xml:space="preserve"> </v>
      </c>
      <c r="K798" s="90" t="str">
        <f t="shared" si="103"/>
        <v/>
      </c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90"/>
      <c r="X798" s="90"/>
    </row>
    <row r="799" spans="1:24" x14ac:dyDescent="0.25">
      <c r="A799" s="90"/>
      <c r="B799" s="90" t="str">
        <f>Data!V796</f>
        <v>MISSING</v>
      </c>
      <c r="C799" s="90" t="str">
        <f>Data!AN796</f>
        <v>MISSING</v>
      </c>
      <c r="D799" s="107" t="str">
        <f t="shared" si="101"/>
        <v>no</v>
      </c>
      <c r="E799" s="90" t="str">
        <f t="shared" si="102"/>
        <v xml:space="preserve"> </v>
      </c>
      <c r="F799" s="90" t="str">
        <f t="shared" si="97"/>
        <v xml:space="preserve"> </v>
      </c>
      <c r="G799" s="90" t="str">
        <f t="shared" si="96"/>
        <v xml:space="preserve"> </v>
      </c>
      <c r="H799" s="90" t="str">
        <f t="shared" si="98"/>
        <v xml:space="preserve"> </v>
      </c>
      <c r="I799" s="90" t="str">
        <f t="shared" si="99"/>
        <v xml:space="preserve"> </v>
      </c>
      <c r="J799" s="90" t="str">
        <f t="shared" si="100"/>
        <v xml:space="preserve"> </v>
      </c>
      <c r="K799" s="90" t="str">
        <f t="shared" si="103"/>
        <v/>
      </c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90"/>
      <c r="X799" s="90"/>
    </row>
    <row r="800" spans="1:24" x14ac:dyDescent="0.25">
      <c r="A800" s="90"/>
      <c r="B800" s="90" t="str">
        <f>Data!V797</f>
        <v>MISSING</v>
      </c>
      <c r="C800" s="90" t="str">
        <f>Data!AN797</f>
        <v>MISSING</v>
      </c>
      <c r="D800" s="107" t="str">
        <f t="shared" si="101"/>
        <v>no</v>
      </c>
      <c r="E800" s="90" t="str">
        <f t="shared" si="102"/>
        <v xml:space="preserve"> </v>
      </c>
      <c r="F800" s="90" t="str">
        <f t="shared" si="97"/>
        <v xml:space="preserve"> </v>
      </c>
      <c r="G800" s="90" t="str">
        <f t="shared" si="96"/>
        <v xml:space="preserve"> </v>
      </c>
      <c r="H800" s="90" t="str">
        <f t="shared" si="98"/>
        <v xml:space="preserve"> </v>
      </c>
      <c r="I800" s="90" t="str">
        <f t="shared" si="99"/>
        <v xml:space="preserve"> </v>
      </c>
      <c r="J800" s="90" t="str">
        <f t="shared" si="100"/>
        <v xml:space="preserve"> </v>
      </c>
      <c r="K800" s="90" t="str">
        <f t="shared" si="103"/>
        <v/>
      </c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90"/>
      <c r="X800" s="90"/>
    </row>
    <row r="801" spans="1:24" x14ac:dyDescent="0.25">
      <c r="A801" s="90"/>
      <c r="B801" s="90" t="str">
        <f>Data!V798</f>
        <v>MISSING</v>
      </c>
      <c r="C801" s="90" t="str">
        <f>Data!AN798</f>
        <v>MISSING</v>
      </c>
      <c r="D801" s="107" t="str">
        <f t="shared" si="101"/>
        <v>no</v>
      </c>
      <c r="E801" s="90" t="str">
        <f t="shared" si="102"/>
        <v xml:space="preserve"> </v>
      </c>
      <c r="F801" s="90" t="str">
        <f t="shared" si="97"/>
        <v xml:space="preserve"> </v>
      </c>
      <c r="G801" s="90" t="str">
        <f t="shared" si="96"/>
        <v xml:space="preserve"> </v>
      </c>
      <c r="H801" s="90" t="str">
        <f t="shared" si="98"/>
        <v xml:space="preserve"> </v>
      </c>
      <c r="I801" s="90" t="str">
        <f t="shared" si="99"/>
        <v xml:space="preserve"> </v>
      </c>
      <c r="J801" s="90" t="str">
        <f t="shared" si="100"/>
        <v xml:space="preserve"> </v>
      </c>
      <c r="K801" s="90" t="str">
        <f t="shared" si="103"/>
        <v/>
      </c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90"/>
      <c r="X801" s="90"/>
    </row>
    <row r="802" spans="1:24" x14ac:dyDescent="0.25">
      <c r="A802" s="90"/>
      <c r="B802" s="90" t="str">
        <f>Data!V799</f>
        <v>MISSING</v>
      </c>
      <c r="C802" s="90" t="str">
        <f>Data!AN799</f>
        <v>MISSING</v>
      </c>
      <c r="D802" s="107" t="str">
        <f t="shared" si="101"/>
        <v>no</v>
      </c>
      <c r="E802" s="90" t="str">
        <f t="shared" si="102"/>
        <v xml:space="preserve"> </v>
      </c>
      <c r="F802" s="90" t="str">
        <f t="shared" si="97"/>
        <v xml:space="preserve"> </v>
      </c>
      <c r="G802" s="90" t="str">
        <f t="shared" si="96"/>
        <v xml:space="preserve"> </v>
      </c>
      <c r="H802" s="90" t="str">
        <f t="shared" si="98"/>
        <v xml:space="preserve"> </v>
      </c>
      <c r="I802" s="90" t="str">
        <f t="shared" si="99"/>
        <v xml:space="preserve"> </v>
      </c>
      <c r="J802" s="90" t="str">
        <f t="shared" si="100"/>
        <v xml:space="preserve"> </v>
      </c>
      <c r="K802" s="90" t="str">
        <f t="shared" si="103"/>
        <v/>
      </c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90"/>
      <c r="X802" s="90"/>
    </row>
    <row r="803" spans="1:24" x14ac:dyDescent="0.25">
      <c r="A803" s="90"/>
      <c r="B803" s="90" t="str">
        <f>Data!V800</f>
        <v>MISSING</v>
      </c>
      <c r="C803" s="90" t="str">
        <f>Data!AN800</f>
        <v>MISSING</v>
      </c>
      <c r="D803" s="107" t="str">
        <f t="shared" si="101"/>
        <v>no</v>
      </c>
      <c r="E803" s="90" t="str">
        <f t="shared" si="102"/>
        <v xml:space="preserve"> </v>
      </c>
      <c r="F803" s="90" t="str">
        <f t="shared" si="97"/>
        <v xml:space="preserve"> </v>
      </c>
      <c r="G803" s="90" t="str">
        <f t="shared" si="96"/>
        <v xml:space="preserve"> </v>
      </c>
      <c r="H803" s="90" t="str">
        <f t="shared" si="98"/>
        <v xml:space="preserve"> </v>
      </c>
      <c r="I803" s="90" t="str">
        <f t="shared" si="99"/>
        <v xml:space="preserve"> </v>
      </c>
      <c r="J803" s="90" t="str">
        <f t="shared" si="100"/>
        <v xml:space="preserve"> </v>
      </c>
      <c r="K803" s="90" t="str">
        <f t="shared" si="103"/>
        <v/>
      </c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90"/>
      <c r="X803" s="90"/>
    </row>
    <row r="804" spans="1:24" x14ac:dyDescent="0.25">
      <c r="A804" s="90"/>
      <c r="B804" s="90" t="str">
        <f>Data!V801</f>
        <v>MISSING</v>
      </c>
      <c r="C804" s="90" t="str">
        <f>Data!AN801</f>
        <v>MISSING</v>
      </c>
      <c r="D804" s="107" t="str">
        <f t="shared" si="101"/>
        <v>no</v>
      </c>
      <c r="E804" s="90" t="str">
        <f t="shared" si="102"/>
        <v xml:space="preserve"> </v>
      </c>
      <c r="F804" s="90" t="str">
        <f t="shared" si="97"/>
        <v xml:space="preserve"> </v>
      </c>
      <c r="G804" s="90" t="str">
        <f t="shared" si="96"/>
        <v xml:space="preserve"> </v>
      </c>
      <c r="H804" s="90" t="str">
        <f t="shared" si="98"/>
        <v xml:space="preserve"> </v>
      </c>
      <c r="I804" s="90" t="str">
        <f t="shared" si="99"/>
        <v xml:space="preserve"> </v>
      </c>
      <c r="J804" s="90" t="str">
        <f t="shared" si="100"/>
        <v xml:space="preserve"> </v>
      </c>
      <c r="K804" s="90" t="str">
        <f t="shared" si="103"/>
        <v/>
      </c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90"/>
      <c r="X804" s="90"/>
    </row>
    <row r="805" spans="1:24" x14ac:dyDescent="0.25">
      <c r="A805" s="90"/>
      <c r="B805" s="90" t="str">
        <f>Data!V802</f>
        <v>MISSING</v>
      </c>
      <c r="C805" s="90" t="str">
        <f>Data!AN802</f>
        <v>MISSING</v>
      </c>
      <c r="D805" s="107" t="str">
        <f t="shared" si="101"/>
        <v>no</v>
      </c>
      <c r="E805" s="90" t="str">
        <f t="shared" si="102"/>
        <v xml:space="preserve"> </v>
      </c>
      <c r="F805" s="90" t="str">
        <f t="shared" si="97"/>
        <v xml:space="preserve"> </v>
      </c>
      <c r="G805" s="90" t="str">
        <f t="shared" si="96"/>
        <v xml:space="preserve"> </v>
      </c>
      <c r="H805" s="90" t="str">
        <f t="shared" si="98"/>
        <v xml:space="preserve"> </v>
      </c>
      <c r="I805" s="90" t="str">
        <f t="shared" si="99"/>
        <v xml:space="preserve"> </v>
      </c>
      <c r="J805" s="90" t="str">
        <f t="shared" si="100"/>
        <v xml:space="preserve"> </v>
      </c>
      <c r="K805" s="90" t="str">
        <f t="shared" si="103"/>
        <v/>
      </c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90"/>
      <c r="X805" s="90"/>
    </row>
    <row r="806" spans="1:24" x14ac:dyDescent="0.25">
      <c r="A806" s="90"/>
      <c r="B806" s="90" t="str">
        <f>Data!V803</f>
        <v>MISSING</v>
      </c>
      <c r="C806" s="90" t="str">
        <f>Data!AN803</f>
        <v>MISSING</v>
      </c>
      <c r="D806" s="107" t="str">
        <f t="shared" si="101"/>
        <v>no</v>
      </c>
      <c r="E806" s="90" t="str">
        <f t="shared" si="102"/>
        <v xml:space="preserve"> </v>
      </c>
      <c r="F806" s="90" t="str">
        <f t="shared" si="97"/>
        <v xml:space="preserve"> </v>
      </c>
      <c r="G806" s="90" t="str">
        <f t="shared" si="96"/>
        <v xml:space="preserve"> </v>
      </c>
      <c r="H806" s="90" t="str">
        <f t="shared" si="98"/>
        <v xml:space="preserve"> </v>
      </c>
      <c r="I806" s="90" t="str">
        <f t="shared" si="99"/>
        <v xml:space="preserve"> </v>
      </c>
      <c r="J806" s="90" t="str">
        <f t="shared" si="100"/>
        <v xml:space="preserve"> </v>
      </c>
      <c r="K806" s="90" t="str">
        <f t="shared" si="103"/>
        <v/>
      </c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90"/>
      <c r="X806" s="90"/>
    </row>
    <row r="807" spans="1:24" x14ac:dyDescent="0.25">
      <c r="A807" s="90"/>
      <c r="B807" s="90" t="str">
        <f>Data!V804</f>
        <v>MISSING</v>
      </c>
      <c r="C807" s="90" t="str">
        <f>Data!AN804</f>
        <v>MISSING</v>
      </c>
      <c r="D807" s="107" t="str">
        <f t="shared" si="101"/>
        <v>no</v>
      </c>
      <c r="E807" s="90" t="str">
        <f t="shared" si="102"/>
        <v xml:space="preserve"> </v>
      </c>
      <c r="F807" s="90" t="str">
        <f t="shared" si="97"/>
        <v xml:space="preserve"> </v>
      </c>
      <c r="G807" s="90" t="str">
        <f t="shared" si="96"/>
        <v xml:space="preserve"> </v>
      </c>
      <c r="H807" s="90" t="str">
        <f t="shared" si="98"/>
        <v xml:space="preserve"> </v>
      </c>
      <c r="I807" s="90" t="str">
        <f t="shared" si="99"/>
        <v xml:space="preserve"> </v>
      </c>
      <c r="J807" s="90" t="str">
        <f t="shared" si="100"/>
        <v xml:space="preserve"> </v>
      </c>
      <c r="K807" s="90" t="str">
        <f t="shared" si="103"/>
        <v/>
      </c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90"/>
      <c r="X807" s="90"/>
    </row>
    <row r="808" spans="1:24" x14ac:dyDescent="0.25">
      <c r="A808" s="90"/>
      <c r="B808" s="90" t="str">
        <f>Data!V805</f>
        <v>MISSING</v>
      </c>
      <c r="C808" s="90" t="str">
        <f>Data!AN805</f>
        <v>MISSING</v>
      </c>
      <c r="D808" s="107" t="str">
        <f t="shared" si="101"/>
        <v>no</v>
      </c>
      <c r="E808" s="90" t="str">
        <f t="shared" si="102"/>
        <v xml:space="preserve"> </v>
      </c>
      <c r="F808" s="90" t="str">
        <f t="shared" si="97"/>
        <v xml:space="preserve"> </v>
      </c>
      <c r="G808" s="90" t="str">
        <f t="shared" si="96"/>
        <v xml:space="preserve"> </v>
      </c>
      <c r="H808" s="90" t="str">
        <f t="shared" si="98"/>
        <v xml:space="preserve"> </v>
      </c>
      <c r="I808" s="90" t="str">
        <f t="shared" si="99"/>
        <v xml:space="preserve"> </v>
      </c>
      <c r="J808" s="90" t="str">
        <f t="shared" si="100"/>
        <v xml:space="preserve"> </v>
      </c>
      <c r="K808" s="90" t="str">
        <f t="shared" si="103"/>
        <v/>
      </c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90"/>
      <c r="X808" s="90"/>
    </row>
    <row r="809" spans="1:24" x14ac:dyDescent="0.25">
      <c r="A809" s="90"/>
      <c r="B809" s="90" t="str">
        <f>Data!V806</f>
        <v>MISSING</v>
      </c>
      <c r="C809" s="90" t="str">
        <f>Data!AN806</f>
        <v>MISSING</v>
      </c>
      <c r="D809" s="107" t="str">
        <f t="shared" si="101"/>
        <v>no</v>
      </c>
      <c r="E809" s="90" t="str">
        <f t="shared" si="102"/>
        <v xml:space="preserve"> </v>
      </c>
      <c r="F809" s="90" t="str">
        <f t="shared" si="97"/>
        <v xml:space="preserve"> </v>
      </c>
      <c r="G809" s="90" t="str">
        <f t="shared" si="96"/>
        <v xml:space="preserve"> </v>
      </c>
      <c r="H809" s="90" t="str">
        <f t="shared" si="98"/>
        <v xml:space="preserve"> </v>
      </c>
      <c r="I809" s="90" t="str">
        <f t="shared" si="99"/>
        <v xml:space="preserve"> </v>
      </c>
      <c r="J809" s="90" t="str">
        <f t="shared" si="100"/>
        <v xml:space="preserve"> </v>
      </c>
      <c r="K809" s="90" t="str">
        <f t="shared" si="103"/>
        <v/>
      </c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90"/>
      <c r="X809" s="90"/>
    </row>
    <row r="810" spans="1:24" x14ac:dyDescent="0.25">
      <c r="A810" s="90"/>
      <c r="B810" s="90" t="str">
        <f>Data!V807</f>
        <v>MISSING</v>
      </c>
      <c r="C810" s="90" t="str">
        <f>Data!AN807</f>
        <v>MISSING</v>
      </c>
      <c r="D810" s="107" t="str">
        <f t="shared" si="101"/>
        <v>no</v>
      </c>
      <c r="E810" s="90" t="str">
        <f t="shared" si="102"/>
        <v xml:space="preserve"> </v>
      </c>
      <c r="F810" s="90" t="str">
        <f t="shared" si="97"/>
        <v xml:space="preserve"> </v>
      </c>
      <c r="G810" s="90" t="str">
        <f t="shared" si="96"/>
        <v xml:space="preserve"> </v>
      </c>
      <c r="H810" s="90" t="str">
        <f t="shared" si="98"/>
        <v xml:space="preserve"> </v>
      </c>
      <c r="I810" s="90" t="str">
        <f t="shared" si="99"/>
        <v xml:space="preserve"> </v>
      </c>
      <c r="J810" s="90" t="str">
        <f t="shared" si="100"/>
        <v xml:space="preserve"> </v>
      </c>
      <c r="K810" s="90" t="str">
        <f t="shared" si="103"/>
        <v/>
      </c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90"/>
      <c r="X810" s="90"/>
    </row>
    <row r="811" spans="1:24" x14ac:dyDescent="0.25">
      <c r="A811" s="90"/>
      <c r="B811" s="90" t="str">
        <f>Data!V808</f>
        <v>MISSING</v>
      </c>
      <c r="C811" s="90" t="str">
        <f>Data!AN808</f>
        <v>MISSING</v>
      </c>
      <c r="D811" s="107" t="str">
        <f t="shared" si="101"/>
        <v>no</v>
      </c>
      <c r="E811" s="90" t="str">
        <f t="shared" si="102"/>
        <v xml:space="preserve"> </v>
      </c>
      <c r="F811" s="90" t="str">
        <f t="shared" si="97"/>
        <v xml:space="preserve"> </v>
      </c>
      <c r="G811" s="90" t="str">
        <f t="shared" si="96"/>
        <v xml:space="preserve"> </v>
      </c>
      <c r="H811" s="90" t="str">
        <f t="shared" si="98"/>
        <v xml:space="preserve"> </v>
      </c>
      <c r="I811" s="90" t="str">
        <f t="shared" si="99"/>
        <v xml:space="preserve"> </v>
      </c>
      <c r="J811" s="90" t="str">
        <f t="shared" si="100"/>
        <v xml:space="preserve"> </v>
      </c>
      <c r="K811" s="90" t="str">
        <f t="shared" si="103"/>
        <v/>
      </c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90"/>
      <c r="X811" s="90"/>
    </row>
    <row r="812" spans="1:24" x14ac:dyDescent="0.25">
      <c r="A812" s="90"/>
      <c r="B812" s="90" t="str">
        <f>Data!V809</f>
        <v>MISSING</v>
      </c>
      <c r="C812" s="90" t="str">
        <f>Data!AN809</f>
        <v>MISSING</v>
      </c>
      <c r="D812" s="107" t="str">
        <f t="shared" si="101"/>
        <v>no</v>
      </c>
      <c r="E812" s="90" t="str">
        <f t="shared" si="102"/>
        <v xml:space="preserve"> </v>
      </c>
      <c r="F812" s="90" t="str">
        <f t="shared" si="97"/>
        <v xml:space="preserve"> </v>
      </c>
      <c r="G812" s="90" t="str">
        <f t="shared" si="96"/>
        <v xml:space="preserve"> </v>
      </c>
      <c r="H812" s="90" t="str">
        <f t="shared" si="98"/>
        <v xml:space="preserve"> </v>
      </c>
      <c r="I812" s="90" t="str">
        <f t="shared" si="99"/>
        <v xml:space="preserve"> </v>
      </c>
      <c r="J812" s="90" t="str">
        <f t="shared" si="100"/>
        <v xml:space="preserve"> </v>
      </c>
      <c r="K812" s="90" t="str">
        <f t="shared" si="103"/>
        <v/>
      </c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90"/>
      <c r="X812" s="90"/>
    </row>
    <row r="813" spans="1:24" x14ac:dyDescent="0.25">
      <c r="A813" s="90"/>
      <c r="B813" s="90" t="str">
        <f>Data!V810</f>
        <v>MISSING</v>
      </c>
      <c r="C813" s="90" t="str">
        <f>Data!AN810</f>
        <v>MISSING</v>
      </c>
      <c r="D813" s="107" t="str">
        <f t="shared" si="101"/>
        <v>no</v>
      </c>
      <c r="E813" s="90" t="str">
        <f t="shared" si="102"/>
        <v xml:space="preserve"> </v>
      </c>
      <c r="F813" s="90" t="str">
        <f t="shared" si="97"/>
        <v xml:space="preserve"> </v>
      </c>
      <c r="G813" s="90" t="str">
        <f t="shared" si="96"/>
        <v xml:space="preserve"> </v>
      </c>
      <c r="H813" s="90" t="str">
        <f t="shared" si="98"/>
        <v xml:space="preserve"> </v>
      </c>
      <c r="I813" s="90" t="str">
        <f t="shared" si="99"/>
        <v xml:space="preserve"> </v>
      </c>
      <c r="J813" s="90" t="str">
        <f t="shared" si="100"/>
        <v xml:space="preserve"> </v>
      </c>
      <c r="K813" s="90" t="str">
        <f t="shared" si="103"/>
        <v/>
      </c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90"/>
      <c r="X813" s="90"/>
    </row>
    <row r="814" spans="1:24" x14ac:dyDescent="0.25">
      <c r="A814" s="90"/>
      <c r="B814" s="90" t="str">
        <f>Data!V811</f>
        <v>MISSING</v>
      </c>
      <c r="C814" s="90" t="str">
        <f>Data!AN811</f>
        <v>MISSING</v>
      </c>
      <c r="D814" s="107" t="str">
        <f t="shared" si="101"/>
        <v>no</v>
      </c>
      <c r="E814" s="90" t="str">
        <f t="shared" si="102"/>
        <v xml:space="preserve"> </v>
      </c>
      <c r="F814" s="90" t="str">
        <f t="shared" si="97"/>
        <v xml:space="preserve"> </v>
      </c>
      <c r="G814" s="90" t="str">
        <f t="shared" si="96"/>
        <v xml:space="preserve"> </v>
      </c>
      <c r="H814" s="90" t="str">
        <f t="shared" si="98"/>
        <v xml:space="preserve"> </v>
      </c>
      <c r="I814" s="90" t="str">
        <f t="shared" si="99"/>
        <v xml:space="preserve"> </v>
      </c>
      <c r="J814" s="90" t="str">
        <f t="shared" si="100"/>
        <v xml:space="preserve"> </v>
      </c>
      <c r="K814" s="90" t="str">
        <f t="shared" si="103"/>
        <v/>
      </c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90"/>
      <c r="X814" s="90"/>
    </row>
    <row r="815" spans="1:24" x14ac:dyDescent="0.25">
      <c r="A815" s="90"/>
      <c r="B815" s="90" t="str">
        <f>Data!V812</f>
        <v>MISSING</v>
      </c>
      <c r="C815" s="90" t="str">
        <f>Data!AN812</f>
        <v>MISSING</v>
      </c>
      <c r="D815" s="107" t="str">
        <f t="shared" si="101"/>
        <v>no</v>
      </c>
      <c r="E815" s="90" t="str">
        <f t="shared" si="102"/>
        <v xml:space="preserve"> </v>
      </c>
      <c r="F815" s="90" t="str">
        <f t="shared" si="97"/>
        <v xml:space="preserve"> </v>
      </c>
      <c r="G815" s="90" t="str">
        <f t="shared" si="96"/>
        <v xml:space="preserve"> </v>
      </c>
      <c r="H815" s="90" t="str">
        <f t="shared" si="98"/>
        <v xml:space="preserve"> </v>
      </c>
      <c r="I815" s="90" t="str">
        <f t="shared" si="99"/>
        <v xml:space="preserve"> </v>
      </c>
      <c r="J815" s="90" t="str">
        <f t="shared" si="100"/>
        <v xml:space="preserve"> </v>
      </c>
      <c r="K815" s="90" t="str">
        <f t="shared" si="103"/>
        <v/>
      </c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90"/>
      <c r="X815" s="90"/>
    </row>
    <row r="816" spans="1:24" x14ac:dyDescent="0.25">
      <c r="A816" s="90"/>
      <c r="B816" s="90" t="str">
        <f>Data!V813</f>
        <v>MISSING</v>
      </c>
      <c r="C816" s="90" t="str">
        <f>Data!AN813</f>
        <v>MISSING</v>
      </c>
      <c r="D816" s="107" t="str">
        <f t="shared" si="101"/>
        <v>no</v>
      </c>
      <c r="E816" s="90" t="str">
        <f t="shared" si="102"/>
        <v xml:space="preserve"> </v>
      </c>
      <c r="F816" s="90" t="str">
        <f t="shared" si="97"/>
        <v xml:space="preserve"> </v>
      </c>
      <c r="G816" s="90" t="str">
        <f t="shared" ref="G816:G879" si="104">IF(D816="no"," ",_xlfn.RANK.AVG(E816,E:E,1))</f>
        <v xml:space="preserve"> </v>
      </c>
      <c r="H816" s="90" t="str">
        <f t="shared" si="98"/>
        <v xml:space="preserve"> </v>
      </c>
      <c r="I816" s="90" t="str">
        <f t="shared" si="99"/>
        <v xml:space="preserve"> </v>
      </c>
      <c r="J816" s="90" t="str">
        <f t="shared" si="100"/>
        <v xml:space="preserve"> </v>
      </c>
      <c r="K816" s="90" t="str">
        <f t="shared" si="103"/>
        <v/>
      </c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90"/>
      <c r="X816" s="90"/>
    </row>
    <row r="817" spans="1:24" x14ac:dyDescent="0.25">
      <c r="A817" s="90"/>
      <c r="B817" s="90" t="str">
        <f>Data!V814</f>
        <v>MISSING</v>
      </c>
      <c r="C817" s="90" t="str">
        <f>Data!AN814</f>
        <v>MISSING</v>
      </c>
      <c r="D817" s="107" t="str">
        <f t="shared" si="101"/>
        <v>no</v>
      </c>
      <c r="E817" s="90" t="str">
        <f t="shared" si="102"/>
        <v xml:space="preserve"> </v>
      </c>
      <c r="F817" s="90" t="str">
        <f t="shared" si="97"/>
        <v xml:space="preserve"> </v>
      </c>
      <c r="G817" s="90" t="str">
        <f t="shared" si="104"/>
        <v xml:space="preserve"> </v>
      </c>
      <c r="H817" s="90" t="str">
        <f t="shared" si="98"/>
        <v xml:space="preserve"> </v>
      </c>
      <c r="I817" s="90" t="str">
        <f t="shared" si="99"/>
        <v xml:space="preserve"> </v>
      </c>
      <c r="J817" s="90" t="str">
        <f t="shared" si="100"/>
        <v xml:space="preserve"> </v>
      </c>
      <c r="K817" s="90" t="str">
        <f t="shared" si="103"/>
        <v/>
      </c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90"/>
      <c r="X817" s="90"/>
    </row>
    <row r="818" spans="1:24" x14ac:dyDescent="0.25">
      <c r="A818" s="90"/>
      <c r="B818" s="90" t="str">
        <f>Data!V815</f>
        <v>MISSING</v>
      </c>
      <c r="C818" s="90" t="str">
        <f>Data!AN815</f>
        <v>MISSING</v>
      </c>
      <c r="D818" s="107" t="str">
        <f t="shared" si="101"/>
        <v>no</v>
      </c>
      <c r="E818" s="90" t="str">
        <f t="shared" si="102"/>
        <v xml:space="preserve"> </v>
      </c>
      <c r="F818" s="90" t="str">
        <f t="shared" si="97"/>
        <v xml:space="preserve"> </v>
      </c>
      <c r="G818" s="90" t="str">
        <f t="shared" si="104"/>
        <v xml:space="preserve"> </v>
      </c>
      <c r="H818" s="90" t="str">
        <f t="shared" si="98"/>
        <v xml:space="preserve"> </v>
      </c>
      <c r="I818" s="90" t="str">
        <f t="shared" si="99"/>
        <v xml:space="preserve"> </v>
      </c>
      <c r="J818" s="90" t="str">
        <f t="shared" si="100"/>
        <v xml:space="preserve"> </v>
      </c>
      <c r="K818" s="90" t="str">
        <f t="shared" si="103"/>
        <v/>
      </c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90"/>
      <c r="X818" s="90"/>
    </row>
    <row r="819" spans="1:24" x14ac:dyDescent="0.25">
      <c r="A819" s="90"/>
      <c r="B819" s="90" t="str">
        <f>Data!V816</f>
        <v>MISSING</v>
      </c>
      <c r="C819" s="90" t="str">
        <f>Data!AN816</f>
        <v>MISSING</v>
      </c>
      <c r="D819" s="107" t="str">
        <f t="shared" si="101"/>
        <v>no</v>
      </c>
      <c r="E819" s="90" t="str">
        <f t="shared" si="102"/>
        <v xml:space="preserve"> </v>
      </c>
      <c r="F819" s="90" t="str">
        <f t="shared" si="97"/>
        <v xml:space="preserve"> </v>
      </c>
      <c r="G819" s="90" t="str">
        <f t="shared" si="104"/>
        <v xml:space="preserve"> </v>
      </c>
      <c r="H819" s="90" t="str">
        <f t="shared" si="98"/>
        <v xml:space="preserve"> </v>
      </c>
      <c r="I819" s="90" t="str">
        <f t="shared" si="99"/>
        <v xml:space="preserve"> </v>
      </c>
      <c r="J819" s="90" t="str">
        <f t="shared" si="100"/>
        <v xml:space="preserve"> </v>
      </c>
      <c r="K819" s="90" t="str">
        <f t="shared" si="103"/>
        <v/>
      </c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90"/>
      <c r="X819" s="90"/>
    </row>
    <row r="820" spans="1:24" x14ac:dyDescent="0.25">
      <c r="A820" s="90"/>
      <c r="B820" s="90" t="str">
        <f>Data!V817</f>
        <v>MISSING</v>
      </c>
      <c r="C820" s="90" t="str">
        <f>Data!AN817</f>
        <v>MISSING</v>
      </c>
      <c r="D820" s="107" t="str">
        <f t="shared" si="101"/>
        <v>no</v>
      </c>
      <c r="E820" s="90" t="str">
        <f t="shared" si="102"/>
        <v xml:space="preserve"> </v>
      </c>
      <c r="F820" s="90" t="str">
        <f t="shared" si="97"/>
        <v xml:space="preserve"> </v>
      </c>
      <c r="G820" s="90" t="str">
        <f t="shared" si="104"/>
        <v xml:space="preserve"> </v>
      </c>
      <c r="H820" s="90" t="str">
        <f t="shared" si="98"/>
        <v xml:space="preserve"> </v>
      </c>
      <c r="I820" s="90" t="str">
        <f t="shared" si="99"/>
        <v xml:space="preserve"> </v>
      </c>
      <c r="J820" s="90" t="str">
        <f t="shared" si="100"/>
        <v xml:space="preserve"> </v>
      </c>
      <c r="K820" s="90" t="str">
        <f t="shared" si="103"/>
        <v/>
      </c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90"/>
      <c r="X820" s="90"/>
    </row>
    <row r="821" spans="1:24" x14ac:dyDescent="0.25">
      <c r="A821" s="90"/>
      <c r="B821" s="90" t="str">
        <f>Data!V818</f>
        <v>MISSING</v>
      </c>
      <c r="C821" s="90" t="str">
        <f>Data!AN818</f>
        <v>MISSING</v>
      </c>
      <c r="D821" s="107" t="str">
        <f t="shared" si="101"/>
        <v>no</v>
      </c>
      <c r="E821" s="90" t="str">
        <f t="shared" si="102"/>
        <v xml:space="preserve"> </v>
      </c>
      <c r="F821" s="90" t="str">
        <f t="shared" si="97"/>
        <v xml:space="preserve"> </v>
      </c>
      <c r="G821" s="90" t="str">
        <f t="shared" si="104"/>
        <v xml:space="preserve"> </v>
      </c>
      <c r="H821" s="90" t="str">
        <f t="shared" si="98"/>
        <v xml:space="preserve"> </v>
      </c>
      <c r="I821" s="90" t="str">
        <f t="shared" si="99"/>
        <v xml:space="preserve"> </v>
      </c>
      <c r="J821" s="90" t="str">
        <f t="shared" si="100"/>
        <v xml:space="preserve"> </v>
      </c>
      <c r="K821" s="90" t="str">
        <f t="shared" si="103"/>
        <v/>
      </c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90"/>
      <c r="X821" s="90"/>
    </row>
    <row r="822" spans="1:24" x14ac:dyDescent="0.25">
      <c r="A822" s="90"/>
      <c r="B822" s="90" t="str">
        <f>Data!V819</f>
        <v>MISSING</v>
      </c>
      <c r="C822" s="90" t="str">
        <f>Data!AN819</f>
        <v>MISSING</v>
      </c>
      <c r="D822" s="107" t="str">
        <f t="shared" si="101"/>
        <v>no</v>
      </c>
      <c r="E822" s="90" t="str">
        <f t="shared" si="102"/>
        <v xml:space="preserve"> </v>
      </c>
      <c r="F822" s="90" t="str">
        <f t="shared" si="97"/>
        <v xml:space="preserve"> </v>
      </c>
      <c r="G822" s="90" t="str">
        <f t="shared" si="104"/>
        <v xml:space="preserve"> </v>
      </c>
      <c r="H822" s="90" t="str">
        <f t="shared" si="98"/>
        <v xml:space="preserve"> </v>
      </c>
      <c r="I822" s="90" t="str">
        <f t="shared" si="99"/>
        <v xml:space="preserve"> </v>
      </c>
      <c r="J822" s="90" t="str">
        <f t="shared" si="100"/>
        <v xml:space="preserve"> </v>
      </c>
      <c r="K822" s="90" t="str">
        <f t="shared" si="103"/>
        <v/>
      </c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90"/>
      <c r="X822" s="90"/>
    </row>
    <row r="823" spans="1:24" x14ac:dyDescent="0.25">
      <c r="A823" s="90"/>
      <c r="B823" s="90" t="str">
        <f>Data!V820</f>
        <v>MISSING</v>
      </c>
      <c r="C823" s="90" t="str">
        <f>Data!AN820</f>
        <v>MISSING</v>
      </c>
      <c r="D823" s="107" t="str">
        <f t="shared" si="101"/>
        <v>no</v>
      </c>
      <c r="E823" s="90" t="str">
        <f t="shared" si="102"/>
        <v xml:space="preserve"> </v>
      </c>
      <c r="F823" s="90" t="str">
        <f t="shared" si="97"/>
        <v xml:space="preserve"> </v>
      </c>
      <c r="G823" s="90" t="str">
        <f t="shared" si="104"/>
        <v xml:space="preserve"> </v>
      </c>
      <c r="H823" s="90" t="str">
        <f t="shared" si="98"/>
        <v xml:space="preserve"> </v>
      </c>
      <c r="I823" s="90" t="str">
        <f t="shared" si="99"/>
        <v xml:space="preserve"> </v>
      </c>
      <c r="J823" s="90" t="str">
        <f t="shared" si="100"/>
        <v xml:space="preserve"> </v>
      </c>
      <c r="K823" s="90" t="str">
        <f t="shared" si="103"/>
        <v/>
      </c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90"/>
      <c r="X823" s="90"/>
    </row>
    <row r="824" spans="1:24" x14ac:dyDescent="0.25">
      <c r="A824" s="90"/>
      <c r="B824" s="90" t="str">
        <f>Data!V821</f>
        <v>MISSING</v>
      </c>
      <c r="C824" s="90" t="str">
        <f>Data!AN821</f>
        <v>MISSING</v>
      </c>
      <c r="D824" s="107" t="str">
        <f t="shared" si="101"/>
        <v>no</v>
      </c>
      <c r="E824" s="90" t="str">
        <f t="shared" si="102"/>
        <v xml:space="preserve"> </v>
      </c>
      <c r="F824" s="90" t="str">
        <f t="shared" si="97"/>
        <v xml:space="preserve"> </v>
      </c>
      <c r="G824" s="90" t="str">
        <f t="shared" si="104"/>
        <v xml:space="preserve"> </v>
      </c>
      <c r="H824" s="90" t="str">
        <f t="shared" si="98"/>
        <v xml:space="preserve"> </v>
      </c>
      <c r="I824" s="90" t="str">
        <f t="shared" si="99"/>
        <v xml:space="preserve"> </v>
      </c>
      <c r="J824" s="90" t="str">
        <f t="shared" si="100"/>
        <v xml:space="preserve"> </v>
      </c>
      <c r="K824" s="90" t="str">
        <f t="shared" si="103"/>
        <v/>
      </c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90"/>
      <c r="X824" s="90"/>
    </row>
    <row r="825" spans="1:24" x14ac:dyDescent="0.25">
      <c r="A825" s="90"/>
      <c r="B825" s="90" t="str">
        <f>Data!V822</f>
        <v>MISSING</v>
      </c>
      <c r="C825" s="90" t="str">
        <f>Data!AN822</f>
        <v>MISSING</v>
      </c>
      <c r="D825" s="107" t="str">
        <f t="shared" si="101"/>
        <v>no</v>
      </c>
      <c r="E825" s="90" t="str">
        <f t="shared" si="102"/>
        <v xml:space="preserve"> </v>
      </c>
      <c r="F825" s="90" t="str">
        <f t="shared" si="97"/>
        <v xml:space="preserve"> </v>
      </c>
      <c r="G825" s="90" t="str">
        <f t="shared" si="104"/>
        <v xml:space="preserve"> </v>
      </c>
      <c r="H825" s="90" t="str">
        <f t="shared" si="98"/>
        <v xml:space="preserve"> </v>
      </c>
      <c r="I825" s="90" t="str">
        <f t="shared" si="99"/>
        <v xml:space="preserve"> </v>
      </c>
      <c r="J825" s="90" t="str">
        <f t="shared" si="100"/>
        <v xml:space="preserve"> </v>
      </c>
      <c r="K825" s="90" t="str">
        <f t="shared" si="103"/>
        <v/>
      </c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90"/>
      <c r="X825" s="90"/>
    </row>
    <row r="826" spans="1:24" x14ac:dyDescent="0.25">
      <c r="A826" s="90"/>
      <c r="B826" s="90" t="str">
        <f>Data!V823</f>
        <v>MISSING</v>
      </c>
      <c r="C826" s="90" t="str">
        <f>Data!AN823</f>
        <v>MISSING</v>
      </c>
      <c r="D826" s="107" t="str">
        <f t="shared" si="101"/>
        <v>no</v>
      </c>
      <c r="E826" s="90" t="str">
        <f t="shared" si="102"/>
        <v xml:space="preserve"> </v>
      </c>
      <c r="F826" s="90" t="str">
        <f t="shared" si="97"/>
        <v xml:space="preserve"> </v>
      </c>
      <c r="G826" s="90" t="str">
        <f t="shared" si="104"/>
        <v xml:space="preserve"> </v>
      </c>
      <c r="H826" s="90" t="str">
        <f t="shared" si="98"/>
        <v xml:space="preserve"> </v>
      </c>
      <c r="I826" s="90" t="str">
        <f t="shared" si="99"/>
        <v xml:space="preserve"> </v>
      </c>
      <c r="J826" s="90" t="str">
        <f t="shared" si="100"/>
        <v xml:space="preserve"> </v>
      </c>
      <c r="K826" s="90" t="str">
        <f t="shared" si="103"/>
        <v/>
      </c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90"/>
      <c r="X826" s="90"/>
    </row>
    <row r="827" spans="1:24" x14ac:dyDescent="0.25">
      <c r="A827" s="90"/>
      <c r="B827" s="90" t="str">
        <f>Data!V824</f>
        <v>MISSING</v>
      </c>
      <c r="C827" s="90" t="str">
        <f>Data!AN824</f>
        <v>MISSING</v>
      </c>
      <c r="D827" s="107" t="str">
        <f t="shared" si="101"/>
        <v>no</v>
      </c>
      <c r="E827" s="90" t="str">
        <f t="shared" si="102"/>
        <v xml:space="preserve"> </v>
      </c>
      <c r="F827" s="90" t="str">
        <f t="shared" si="97"/>
        <v xml:space="preserve"> </v>
      </c>
      <c r="G827" s="90" t="str">
        <f t="shared" si="104"/>
        <v xml:space="preserve"> </v>
      </c>
      <c r="H827" s="90" t="str">
        <f t="shared" si="98"/>
        <v xml:space="preserve"> </v>
      </c>
      <c r="I827" s="90" t="str">
        <f t="shared" si="99"/>
        <v xml:space="preserve"> </v>
      </c>
      <c r="J827" s="90" t="str">
        <f t="shared" si="100"/>
        <v xml:space="preserve"> </v>
      </c>
      <c r="K827" s="90" t="str">
        <f t="shared" si="103"/>
        <v/>
      </c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90"/>
      <c r="X827" s="90"/>
    </row>
    <row r="828" spans="1:24" x14ac:dyDescent="0.25">
      <c r="A828" s="90"/>
      <c r="B828" s="90" t="str">
        <f>Data!V825</f>
        <v>MISSING</v>
      </c>
      <c r="C828" s="90" t="str">
        <f>Data!AN825</f>
        <v>MISSING</v>
      </c>
      <c r="D828" s="107" t="str">
        <f t="shared" si="101"/>
        <v>no</v>
      </c>
      <c r="E828" s="90" t="str">
        <f t="shared" si="102"/>
        <v xml:space="preserve"> </v>
      </c>
      <c r="F828" s="90" t="str">
        <f t="shared" si="97"/>
        <v xml:space="preserve"> </v>
      </c>
      <c r="G828" s="90" t="str">
        <f t="shared" si="104"/>
        <v xml:space="preserve"> </v>
      </c>
      <c r="H828" s="90" t="str">
        <f t="shared" si="98"/>
        <v xml:space="preserve"> </v>
      </c>
      <c r="I828" s="90" t="str">
        <f t="shared" si="99"/>
        <v xml:space="preserve"> </v>
      </c>
      <c r="J828" s="90" t="str">
        <f t="shared" si="100"/>
        <v xml:space="preserve"> </v>
      </c>
      <c r="K828" s="90" t="str">
        <f t="shared" si="103"/>
        <v/>
      </c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90"/>
      <c r="X828" s="90"/>
    </row>
    <row r="829" spans="1:24" x14ac:dyDescent="0.25">
      <c r="A829" s="90"/>
      <c r="B829" s="90" t="str">
        <f>Data!V826</f>
        <v>MISSING</v>
      </c>
      <c r="C829" s="90" t="str">
        <f>Data!AN826</f>
        <v>MISSING</v>
      </c>
      <c r="D829" s="107" t="str">
        <f t="shared" si="101"/>
        <v>no</v>
      </c>
      <c r="E829" s="90" t="str">
        <f t="shared" si="102"/>
        <v xml:space="preserve"> </v>
      </c>
      <c r="F829" s="90" t="str">
        <f t="shared" si="97"/>
        <v xml:space="preserve"> </v>
      </c>
      <c r="G829" s="90" t="str">
        <f t="shared" si="104"/>
        <v xml:space="preserve"> </v>
      </c>
      <c r="H829" s="90" t="str">
        <f t="shared" si="98"/>
        <v xml:space="preserve"> </v>
      </c>
      <c r="I829" s="90" t="str">
        <f t="shared" si="99"/>
        <v xml:space="preserve"> </v>
      </c>
      <c r="J829" s="90" t="str">
        <f t="shared" si="100"/>
        <v xml:space="preserve"> </v>
      </c>
      <c r="K829" s="90" t="str">
        <f t="shared" si="103"/>
        <v/>
      </c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90"/>
      <c r="X829" s="90"/>
    </row>
    <row r="830" spans="1:24" x14ac:dyDescent="0.25">
      <c r="A830" s="90"/>
      <c r="B830" s="90" t="str">
        <f>Data!V827</f>
        <v>MISSING</v>
      </c>
      <c r="C830" s="90" t="str">
        <f>Data!AN827</f>
        <v>MISSING</v>
      </c>
      <c r="D830" s="107" t="str">
        <f t="shared" si="101"/>
        <v>no</v>
      </c>
      <c r="E830" s="90" t="str">
        <f t="shared" si="102"/>
        <v xml:space="preserve"> </v>
      </c>
      <c r="F830" s="90" t="str">
        <f t="shared" si="97"/>
        <v xml:space="preserve"> </v>
      </c>
      <c r="G830" s="90" t="str">
        <f t="shared" si="104"/>
        <v xml:space="preserve"> </v>
      </c>
      <c r="H830" s="90" t="str">
        <f t="shared" si="98"/>
        <v xml:space="preserve"> </v>
      </c>
      <c r="I830" s="90" t="str">
        <f t="shared" si="99"/>
        <v xml:space="preserve"> </v>
      </c>
      <c r="J830" s="90" t="str">
        <f t="shared" si="100"/>
        <v xml:space="preserve"> </v>
      </c>
      <c r="K830" s="90" t="str">
        <f t="shared" si="103"/>
        <v/>
      </c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90"/>
      <c r="X830" s="90"/>
    </row>
    <row r="831" spans="1:24" x14ac:dyDescent="0.25">
      <c r="A831" s="90"/>
      <c r="B831" s="90" t="str">
        <f>Data!V828</f>
        <v>MISSING</v>
      </c>
      <c r="C831" s="90" t="str">
        <f>Data!AN828</f>
        <v>MISSING</v>
      </c>
      <c r="D831" s="107" t="str">
        <f t="shared" si="101"/>
        <v>no</v>
      </c>
      <c r="E831" s="90" t="str">
        <f t="shared" si="102"/>
        <v xml:space="preserve"> </v>
      </c>
      <c r="F831" s="90" t="str">
        <f t="shared" si="97"/>
        <v xml:space="preserve"> </v>
      </c>
      <c r="G831" s="90" t="str">
        <f t="shared" si="104"/>
        <v xml:space="preserve"> </v>
      </c>
      <c r="H831" s="90" t="str">
        <f t="shared" si="98"/>
        <v xml:space="preserve"> </v>
      </c>
      <c r="I831" s="90" t="str">
        <f t="shared" si="99"/>
        <v xml:space="preserve"> </v>
      </c>
      <c r="J831" s="90" t="str">
        <f t="shared" si="100"/>
        <v xml:space="preserve"> </v>
      </c>
      <c r="K831" s="90" t="str">
        <f t="shared" si="103"/>
        <v/>
      </c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90"/>
      <c r="X831" s="90"/>
    </row>
    <row r="832" spans="1:24" x14ac:dyDescent="0.25">
      <c r="A832" s="90"/>
      <c r="B832" s="90" t="str">
        <f>Data!V829</f>
        <v>MISSING</v>
      </c>
      <c r="C832" s="90" t="str">
        <f>Data!AN829</f>
        <v>MISSING</v>
      </c>
      <c r="D832" s="107" t="str">
        <f t="shared" si="101"/>
        <v>no</v>
      </c>
      <c r="E832" s="90" t="str">
        <f t="shared" si="102"/>
        <v xml:space="preserve"> </v>
      </c>
      <c r="F832" s="90" t="str">
        <f t="shared" si="97"/>
        <v xml:space="preserve"> </v>
      </c>
      <c r="G832" s="90" t="str">
        <f t="shared" si="104"/>
        <v xml:space="preserve"> </v>
      </c>
      <c r="H832" s="90" t="str">
        <f t="shared" si="98"/>
        <v xml:space="preserve"> </v>
      </c>
      <c r="I832" s="90" t="str">
        <f t="shared" si="99"/>
        <v xml:space="preserve"> </v>
      </c>
      <c r="J832" s="90" t="str">
        <f t="shared" si="100"/>
        <v xml:space="preserve"> </v>
      </c>
      <c r="K832" s="90" t="str">
        <f t="shared" si="103"/>
        <v/>
      </c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90"/>
      <c r="X832" s="90"/>
    </row>
    <row r="833" spans="1:24" x14ac:dyDescent="0.25">
      <c r="A833" s="90"/>
      <c r="B833" s="90" t="str">
        <f>Data!V830</f>
        <v>MISSING</v>
      </c>
      <c r="C833" s="90" t="str">
        <f>Data!AN830</f>
        <v>MISSING</v>
      </c>
      <c r="D833" s="107" t="str">
        <f t="shared" si="101"/>
        <v>no</v>
      </c>
      <c r="E833" s="90" t="str">
        <f t="shared" si="102"/>
        <v xml:space="preserve"> </v>
      </c>
      <c r="F833" s="90" t="str">
        <f t="shared" si="97"/>
        <v xml:space="preserve"> </v>
      </c>
      <c r="G833" s="90" t="str">
        <f t="shared" si="104"/>
        <v xml:space="preserve"> </v>
      </c>
      <c r="H833" s="90" t="str">
        <f t="shared" si="98"/>
        <v xml:space="preserve"> </v>
      </c>
      <c r="I833" s="90" t="str">
        <f t="shared" si="99"/>
        <v xml:space="preserve"> </v>
      </c>
      <c r="J833" s="90" t="str">
        <f t="shared" si="100"/>
        <v xml:space="preserve"> </v>
      </c>
      <c r="K833" s="90" t="str">
        <f t="shared" si="103"/>
        <v/>
      </c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90"/>
      <c r="X833" s="90"/>
    </row>
    <row r="834" spans="1:24" x14ac:dyDescent="0.25">
      <c r="A834" s="90"/>
      <c r="B834" s="90" t="str">
        <f>Data!V831</f>
        <v>MISSING</v>
      </c>
      <c r="C834" s="90" t="str">
        <f>Data!AN831</f>
        <v>MISSING</v>
      </c>
      <c r="D834" s="107" t="str">
        <f t="shared" si="101"/>
        <v>no</v>
      </c>
      <c r="E834" s="90" t="str">
        <f t="shared" si="102"/>
        <v xml:space="preserve"> </v>
      </c>
      <c r="F834" s="90" t="str">
        <f t="shared" si="97"/>
        <v xml:space="preserve"> </v>
      </c>
      <c r="G834" s="90" t="str">
        <f t="shared" si="104"/>
        <v xml:space="preserve"> </v>
      </c>
      <c r="H834" s="90" t="str">
        <f t="shared" si="98"/>
        <v xml:space="preserve"> </v>
      </c>
      <c r="I834" s="90" t="str">
        <f t="shared" si="99"/>
        <v xml:space="preserve"> </v>
      </c>
      <c r="J834" s="90" t="str">
        <f t="shared" si="100"/>
        <v xml:space="preserve"> </v>
      </c>
      <c r="K834" s="90" t="str">
        <f t="shared" si="103"/>
        <v/>
      </c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90"/>
      <c r="X834" s="90"/>
    </row>
    <row r="835" spans="1:24" x14ac:dyDescent="0.25">
      <c r="A835" s="90"/>
      <c r="B835" s="90" t="str">
        <f>Data!V832</f>
        <v>MISSING</v>
      </c>
      <c r="C835" s="90" t="str">
        <f>Data!AN832</f>
        <v>MISSING</v>
      </c>
      <c r="D835" s="107" t="str">
        <f t="shared" si="101"/>
        <v>no</v>
      </c>
      <c r="E835" s="90" t="str">
        <f t="shared" si="102"/>
        <v xml:space="preserve"> </v>
      </c>
      <c r="F835" s="90" t="str">
        <f t="shared" si="97"/>
        <v xml:space="preserve"> </v>
      </c>
      <c r="G835" s="90" t="str">
        <f t="shared" si="104"/>
        <v xml:space="preserve"> </v>
      </c>
      <c r="H835" s="90" t="str">
        <f t="shared" si="98"/>
        <v xml:space="preserve"> </v>
      </c>
      <c r="I835" s="90" t="str">
        <f t="shared" si="99"/>
        <v xml:space="preserve"> </v>
      </c>
      <c r="J835" s="90" t="str">
        <f t="shared" si="100"/>
        <v xml:space="preserve"> </v>
      </c>
      <c r="K835" s="90" t="str">
        <f t="shared" si="103"/>
        <v/>
      </c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90"/>
      <c r="X835" s="90"/>
    </row>
    <row r="836" spans="1:24" x14ac:dyDescent="0.25">
      <c r="A836" s="90"/>
      <c r="B836" s="90" t="str">
        <f>Data!V833</f>
        <v>MISSING</v>
      </c>
      <c r="C836" s="90" t="str">
        <f>Data!AN833</f>
        <v>MISSING</v>
      </c>
      <c r="D836" s="107" t="str">
        <f t="shared" si="101"/>
        <v>no</v>
      </c>
      <c r="E836" s="90" t="str">
        <f t="shared" si="102"/>
        <v xml:space="preserve"> </v>
      </c>
      <c r="F836" s="90" t="str">
        <f t="shared" si="97"/>
        <v xml:space="preserve"> </v>
      </c>
      <c r="G836" s="90" t="str">
        <f t="shared" si="104"/>
        <v xml:space="preserve"> </v>
      </c>
      <c r="H836" s="90" t="str">
        <f t="shared" si="98"/>
        <v xml:space="preserve"> </v>
      </c>
      <c r="I836" s="90" t="str">
        <f t="shared" si="99"/>
        <v xml:space="preserve"> </v>
      </c>
      <c r="J836" s="90" t="str">
        <f t="shared" si="100"/>
        <v xml:space="preserve"> </v>
      </c>
      <c r="K836" s="90" t="str">
        <f t="shared" si="103"/>
        <v/>
      </c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90"/>
      <c r="X836" s="90"/>
    </row>
    <row r="837" spans="1:24" x14ac:dyDescent="0.25">
      <c r="A837" s="90"/>
      <c r="B837" s="90" t="str">
        <f>Data!V834</f>
        <v>MISSING</v>
      </c>
      <c r="C837" s="90" t="str">
        <f>Data!AN834</f>
        <v>MISSING</v>
      </c>
      <c r="D837" s="107" t="str">
        <f t="shared" si="101"/>
        <v>no</v>
      </c>
      <c r="E837" s="90" t="str">
        <f t="shared" si="102"/>
        <v xml:space="preserve"> </v>
      </c>
      <c r="F837" s="90" t="str">
        <f t="shared" si="97"/>
        <v xml:space="preserve"> </v>
      </c>
      <c r="G837" s="90" t="str">
        <f t="shared" si="104"/>
        <v xml:space="preserve"> </v>
      </c>
      <c r="H837" s="90" t="str">
        <f t="shared" si="98"/>
        <v xml:space="preserve"> </v>
      </c>
      <c r="I837" s="90" t="str">
        <f t="shared" si="99"/>
        <v xml:space="preserve"> </v>
      </c>
      <c r="J837" s="90" t="str">
        <f t="shared" si="100"/>
        <v xml:space="preserve"> </v>
      </c>
      <c r="K837" s="90" t="str">
        <f t="shared" si="103"/>
        <v/>
      </c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90"/>
      <c r="X837" s="90"/>
    </row>
    <row r="838" spans="1:24" x14ac:dyDescent="0.25">
      <c r="A838" s="90"/>
      <c r="B838" s="90" t="str">
        <f>Data!V835</f>
        <v>MISSING</v>
      </c>
      <c r="C838" s="90" t="str">
        <f>Data!AN835</f>
        <v>MISSING</v>
      </c>
      <c r="D838" s="107" t="str">
        <f t="shared" si="101"/>
        <v>no</v>
      </c>
      <c r="E838" s="90" t="str">
        <f t="shared" si="102"/>
        <v xml:space="preserve"> </v>
      </c>
      <c r="F838" s="90" t="str">
        <f t="shared" ref="F838:F901" si="105">IF(D838="no"," ",SIGN(C838-B838))</f>
        <v xml:space="preserve"> </v>
      </c>
      <c r="G838" s="90" t="str">
        <f t="shared" si="104"/>
        <v xml:space="preserve"> </v>
      </c>
      <c r="H838" s="90" t="str">
        <f t="shared" ref="H838:H901" si="106">IF(D838="no"," ",F838*G838)</f>
        <v xml:space="preserve"> </v>
      </c>
      <c r="I838" s="90" t="str">
        <f t="shared" ref="I838:I901" si="107">IF(C838&gt;B838,G838," ")</f>
        <v xml:space="preserve"> </v>
      </c>
      <c r="J838" s="90" t="str">
        <f t="shared" ref="J838:J901" si="108">IF(C838&lt;B838,G838," ")</f>
        <v xml:space="preserve"> </v>
      </c>
      <c r="K838" s="90" t="str">
        <f t="shared" si="103"/>
        <v/>
      </c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90"/>
      <c r="X838" s="90"/>
    </row>
    <row r="839" spans="1:24" x14ac:dyDescent="0.25">
      <c r="A839" s="90"/>
      <c r="B839" s="90" t="str">
        <f>Data!V836</f>
        <v>MISSING</v>
      </c>
      <c r="C839" s="90" t="str">
        <f>Data!AN836</f>
        <v>MISSING</v>
      </c>
      <c r="D839" s="107" t="str">
        <f t="shared" ref="D839:D902" si="109">IF(OR(B839="MISSING",C839="MISSING",B839=" ",C839=" "),"no","yes")</f>
        <v>no</v>
      </c>
      <c r="E839" s="90" t="str">
        <f t="shared" ref="E839:E902" si="110">IF(D839="no"," ",ROUND(ABS(B839-C839),1))</f>
        <v xml:space="preserve"> </v>
      </c>
      <c r="F839" s="90" t="str">
        <f t="shared" si="105"/>
        <v xml:space="preserve"> </v>
      </c>
      <c r="G839" s="90" t="str">
        <f t="shared" si="104"/>
        <v xml:space="preserve"> </v>
      </c>
      <c r="H839" s="90" t="str">
        <f t="shared" si="106"/>
        <v xml:space="preserve"> </v>
      </c>
      <c r="I839" s="90" t="str">
        <f t="shared" si="107"/>
        <v xml:space="preserve"> </v>
      </c>
      <c r="J839" s="90" t="str">
        <f t="shared" si="108"/>
        <v xml:space="preserve"> </v>
      </c>
      <c r="K839" s="90" t="str">
        <f t="shared" ref="K839:K902" si="111">IF(D839="no","",E839*F839)</f>
        <v/>
      </c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90"/>
      <c r="X839" s="90"/>
    </row>
    <row r="840" spans="1:24" x14ac:dyDescent="0.25">
      <c r="A840" s="90"/>
      <c r="B840" s="90" t="str">
        <f>Data!V837</f>
        <v>MISSING</v>
      </c>
      <c r="C840" s="90" t="str">
        <f>Data!AN837</f>
        <v>MISSING</v>
      </c>
      <c r="D840" s="107" t="str">
        <f t="shared" si="109"/>
        <v>no</v>
      </c>
      <c r="E840" s="90" t="str">
        <f t="shared" si="110"/>
        <v xml:space="preserve"> </v>
      </c>
      <c r="F840" s="90" t="str">
        <f t="shared" si="105"/>
        <v xml:space="preserve"> </v>
      </c>
      <c r="G840" s="90" t="str">
        <f t="shared" si="104"/>
        <v xml:space="preserve"> </v>
      </c>
      <c r="H840" s="90" t="str">
        <f t="shared" si="106"/>
        <v xml:space="preserve"> </v>
      </c>
      <c r="I840" s="90" t="str">
        <f t="shared" si="107"/>
        <v xml:space="preserve"> </v>
      </c>
      <c r="J840" s="90" t="str">
        <f t="shared" si="108"/>
        <v xml:space="preserve"> </v>
      </c>
      <c r="K840" s="90" t="str">
        <f t="shared" si="111"/>
        <v/>
      </c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90"/>
      <c r="X840" s="90"/>
    </row>
    <row r="841" spans="1:24" x14ac:dyDescent="0.25">
      <c r="A841" s="90"/>
      <c r="B841" s="90" t="str">
        <f>Data!V838</f>
        <v>MISSING</v>
      </c>
      <c r="C841" s="90" t="str">
        <f>Data!AN838</f>
        <v>MISSING</v>
      </c>
      <c r="D841" s="107" t="str">
        <f t="shared" si="109"/>
        <v>no</v>
      </c>
      <c r="E841" s="90" t="str">
        <f t="shared" si="110"/>
        <v xml:space="preserve"> </v>
      </c>
      <c r="F841" s="90" t="str">
        <f t="shared" si="105"/>
        <v xml:space="preserve"> </v>
      </c>
      <c r="G841" s="90" t="str">
        <f t="shared" si="104"/>
        <v xml:space="preserve"> </v>
      </c>
      <c r="H841" s="90" t="str">
        <f t="shared" si="106"/>
        <v xml:space="preserve"> </v>
      </c>
      <c r="I841" s="90" t="str">
        <f t="shared" si="107"/>
        <v xml:space="preserve"> </v>
      </c>
      <c r="J841" s="90" t="str">
        <f t="shared" si="108"/>
        <v xml:space="preserve"> </v>
      </c>
      <c r="K841" s="90" t="str">
        <f t="shared" si="111"/>
        <v/>
      </c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90"/>
      <c r="X841" s="90"/>
    </row>
    <row r="842" spans="1:24" x14ac:dyDescent="0.25">
      <c r="A842" s="90"/>
      <c r="B842" s="90" t="str">
        <f>Data!V839</f>
        <v>MISSING</v>
      </c>
      <c r="C842" s="90" t="str">
        <f>Data!AN839</f>
        <v>MISSING</v>
      </c>
      <c r="D842" s="107" t="str">
        <f t="shared" si="109"/>
        <v>no</v>
      </c>
      <c r="E842" s="90" t="str">
        <f t="shared" si="110"/>
        <v xml:space="preserve"> </v>
      </c>
      <c r="F842" s="90" t="str">
        <f t="shared" si="105"/>
        <v xml:space="preserve"> </v>
      </c>
      <c r="G842" s="90" t="str">
        <f t="shared" si="104"/>
        <v xml:space="preserve"> </v>
      </c>
      <c r="H842" s="90" t="str">
        <f t="shared" si="106"/>
        <v xml:space="preserve"> </v>
      </c>
      <c r="I842" s="90" t="str">
        <f t="shared" si="107"/>
        <v xml:space="preserve"> </v>
      </c>
      <c r="J842" s="90" t="str">
        <f t="shared" si="108"/>
        <v xml:space="preserve"> </v>
      </c>
      <c r="K842" s="90" t="str">
        <f t="shared" si="111"/>
        <v/>
      </c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90"/>
      <c r="X842" s="90"/>
    </row>
    <row r="843" spans="1:24" x14ac:dyDescent="0.25">
      <c r="A843" s="90"/>
      <c r="B843" s="90" t="str">
        <f>Data!V840</f>
        <v>MISSING</v>
      </c>
      <c r="C843" s="90" t="str">
        <f>Data!AN840</f>
        <v>MISSING</v>
      </c>
      <c r="D843" s="107" t="str">
        <f t="shared" si="109"/>
        <v>no</v>
      </c>
      <c r="E843" s="90" t="str">
        <f t="shared" si="110"/>
        <v xml:space="preserve"> </v>
      </c>
      <c r="F843" s="90" t="str">
        <f t="shared" si="105"/>
        <v xml:space="preserve"> </v>
      </c>
      <c r="G843" s="90" t="str">
        <f t="shared" si="104"/>
        <v xml:space="preserve"> </v>
      </c>
      <c r="H843" s="90" t="str">
        <f t="shared" si="106"/>
        <v xml:space="preserve"> </v>
      </c>
      <c r="I843" s="90" t="str">
        <f t="shared" si="107"/>
        <v xml:space="preserve"> </v>
      </c>
      <c r="J843" s="90" t="str">
        <f t="shared" si="108"/>
        <v xml:space="preserve"> </v>
      </c>
      <c r="K843" s="90" t="str">
        <f t="shared" si="111"/>
        <v/>
      </c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90"/>
      <c r="X843" s="90"/>
    </row>
    <row r="844" spans="1:24" x14ac:dyDescent="0.25">
      <c r="A844" s="90"/>
      <c r="B844" s="90" t="str">
        <f>Data!V841</f>
        <v>MISSING</v>
      </c>
      <c r="C844" s="90" t="str">
        <f>Data!AN841</f>
        <v>MISSING</v>
      </c>
      <c r="D844" s="107" t="str">
        <f t="shared" si="109"/>
        <v>no</v>
      </c>
      <c r="E844" s="90" t="str">
        <f t="shared" si="110"/>
        <v xml:space="preserve"> </v>
      </c>
      <c r="F844" s="90" t="str">
        <f t="shared" si="105"/>
        <v xml:space="preserve"> </v>
      </c>
      <c r="G844" s="90" t="str">
        <f t="shared" si="104"/>
        <v xml:space="preserve"> </v>
      </c>
      <c r="H844" s="90" t="str">
        <f t="shared" si="106"/>
        <v xml:space="preserve"> </v>
      </c>
      <c r="I844" s="90" t="str">
        <f t="shared" si="107"/>
        <v xml:space="preserve"> </v>
      </c>
      <c r="J844" s="90" t="str">
        <f t="shared" si="108"/>
        <v xml:space="preserve"> </v>
      </c>
      <c r="K844" s="90" t="str">
        <f t="shared" si="111"/>
        <v/>
      </c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90"/>
      <c r="X844" s="90"/>
    </row>
    <row r="845" spans="1:24" x14ac:dyDescent="0.25">
      <c r="A845" s="90"/>
      <c r="B845" s="90" t="str">
        <f>Data!V842</f>
        <v>MISSING</v>
      </c>
      <c r="C845" s="90" t="str">
        <f>Data!AN842</f>
        <v>MISSING</v>
      </c>
      <c r="D845" s="107" t="str">
        <f t="shared" si="109"/>
        <v>no</v>
      </c>
      <c r="E845" s="90" t="str">
        <f t="shared" si="110"/>
        <v xml:space="preserve"> </v>
      </c>
      <c r="F845" s="90" t="str">
        <f t="shared" si="105"/>
        <v xml:space="preserve"> </v>
      </c>
      <c r="G845" s="90" t="str">
        <f t="shared" si="104"/>
        <v xml:space="preserve"> </v>
      </c>
      <c r="H845" s="90" t="str">
        <f t="shared" si="106"/>
        <v xml:space="preserve"> </v>
      </c>
      <c r="I845" s="90" t="str">
        <f t="shared" si="107"/>
        <v xml:space="preserve"> </v>
      </c>
      <c r="J845" s="90" t="str">
        <f t="shared" si="108"/>
        <v xml:space="preserve"> </v>
      </c>
      <c r="K845" s="90" t="str">
        <f t="shared" si="111"/>
        <v/>
      </c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90"/>
      <c r="X845" s="90"/>
    </row>
    <row r="846" spans="1:24" x14ac:dyDescent="0.25">
      <c r="A846" s="90"/>
      <c r="B846" s="90" t="str">
        <f>Data!V843</f>
        <v>MISSING</v>
      </c>
      <c r="C846" s="90" t="str">
        <f>Data!AN843</f>
        <v>MISSING</v>
      </c>
      <c r="D846" s="107" t="str">
        <f t="shared" si="109"/>
        <v>no</v>
      </c>
      <c r="E846" s="90" t="str">
        <f t="shared" si="110"/>
        <v xml:space="preserve"> </v>
      </c>
      <c r="F846" s="90" t="str">
        <f t="shared" si="105"/>
        <v xml:space="preserve"> </v>
      </c>
      <c r="G846" s="90" t="str">
        <f t="shared" si="104"/>
        <v xml:space="preserve"> </v>
      </c>
      <c r="H846" s="90" t="str">
        <f t="shared" si="106"/>
        <v xml:space="preserve"> </v>
      </c>
      <c r="I846" s="90" t="str">
        <f t="shared" si="107"/>
        <v xml:space="preserve"> </v>
      </c>
      <c r="J846" s="90" t="str">
        <f t="shared" si="108"/>
        <v xml:space="preserve"> </v>
      </c>
      <c r="K846" s="90" t="str">
        <f t="shared" si="111"/>
        <v/>
      </c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90"/>
      <c r="X846" s="90"/>
    </row>
    <row r="847" spans="1:24" x14ac:dyDescent="0.25">
      <c r="A847" s="90"/>
      <c r="B847" s="90" t="str">
        <f>Data!V844</f>
        <v>MISSING</v>
      </c>
      <c r="C847" s="90" t="str">
        <f>Data!AN844</f>
        <v>MISSING</v>
      </c>
      <c r="D847" s="107" t="str">
        <f t="shared" si="109"/>
        <v>no</v>
      </c>
      <c r="E847" s="90" t="str">
        <f t="shared" si="110"/>
        <v xml:space="preserve"> </v>
      </c>
      <c r="F847" s="90" t="str">
        <f t="shared" si="105"/>
        <v xml:space="preserve"> </v>
      </c>
      <c r="G847" s="90" t="str">
        <f t="shared" si="104"/>
        <v xml:space="preserve"> </v>
      </c>
      <c r="H847" s="90" t="str">
        <f t="shared" si="106"/>
        <v xml:space="preserve"> </v>
      </c>
      <c r="I847" s="90" t="str">
        <f t="shared" si="107"/>
        <v xml:space="preserve"> </v>
      </c>
      <c r="J847" s="90" t="str">
        <f t="shared" si="108"/>
        <v xml:space="preserve"> </v>
      </c>
      <c r="K847" s="90" t="str">
        <f t="shared" si="111"/>
        <v/>
      </c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90"/>
      <c r="X847" s="90"/>
    </row>
    <row r="848" spans="1:24" x14ac:dyDescent="0.25">
      <c r="A848" s="90"/>
      <c r="B848" s="90" t="str">
        <f>Data!V845</f>
        <v>MISSING</v>
      </c>
      <c r="C848" s="90" t="str">
        <f>Data!AN845</f>
        <v>MISSING</v>
      </c>
      <c r="D848" s="107" t="str">
        <f t="shared" si="109"/>
        <v>no</v>
      </c>
      <c r="E848" s="90" t="str">
        <f t="shared" si="110"/>
        <v xml:space="preserve"> </v>
      </c>
      <c r="F848" s="90" t="str">
        <f t="shared" si="105"/>
        <v xml:space="preserve"> </v>
      </c>
      <c r="G848" s="90" t="str">
        <f t="shared" si="104"/>
        <v xml:space="preserve"> </v>
      </c>
      <c r="H848" s="90" t="str">
        <f t="shared" si="106"/>
        <v xml:space="preserve"> </v>
      </c>
      <c r="I848" s="90" t="str">
        <f t="shared" si="107"/>
        <v xml:space="preserve"> </v>
      </c>
      <c r="J848" s="90" t="str">
        <f t="shared" si="108"/>
        <v xml:space="preserve"> </v>
      </c>
      <c r="K848" s="90" t="str">
        <f t="shared" si="111"/>
        <v/>
      </c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90"/>
      <c r="X848" s="90"/>
    </row>
    <row r="849" spans="1:24" x14ac:dyDescent="0.25">
      <c r="A849" s="90"/>
      <c r="B849" s="90" t="str">
        <f>Data!V846</f>
        <v>MISSING</v>
      </c>
      <c r="C849" s="90" t="str">
        <f>Data!AN846</f>
        <v>MISSING</v>
      </c>
      <c r="D849" s="107" t="str">
        <f t="shared" si="109"/>
        <v>no</v>
      </c>
      <c r="E849" s="90" t="str">
        <f t="shared" si="110"/>
        <v xml:space="preserve"> </v>
      </c>
      <c r="F849" s="90" t="str">
        <f t="shared" si="105"/>
        <v xml:space="preserve"> </v>
      </c>
      <c r="G849" s="90" t="str">
        <f t="shared" si="104"/>
        <v xml:space="preserve"> </v>
      </c>
      <c r="H849" s="90" t="str">
        <f t="shared" si="106"/>
        <v xml:space="preserve"> </v>
      </c>
      <c r="I849" s="90" t="str">
        <f t="shared" si="107"/>
        <v xml:space="preserve"> </v>
      </c>
      <c r="J849" s="90" t="str">
        <f t="shared" si="108"/>
        <v xml:space="preserve"> </v>
      </c>
      <c r="K849" s="90" t="str">
        <f t="shared" si="111"/>
        <v/>
      </c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90"/>
      <c r="X849" s="90"/>
    </row>
    <row r="850" spans="1:24" x14ac:dyDescent="0.25">
      <c r="A850" s="90"/>
      <c r="B850" s="90" t="str">
        <f>Data!V847</f>
        <v>MISSING</v>
      </c>
      <c r="C850" s="90" t="str">
        <f>Data!AN847</f>
        <v>MISSING</v>
      </c>
      <c r="D850" s="107" t="str">
        <f t="shared" si="109"/>
        <v>no</v>
      </c>
      <c r="E850" s="90" t="str">
        <f t="shared" si="110"/>
        <v xml:space="preserve"> </v>
      </c>
      <c r="F850" s="90" t="str">
        <f t="shared" si="105"/>
        <v xml:space="preserve"> </v>
      </c>
      <c r="G850" s="90" t="str">
        <f t="shared" si="104"/>
        <v xml:space="preserve"> </v>
      </c>
      <c r="H850" s="90" t="str">
        <f t="shared" si="106"/>
        <v xml:space="preserve"> </v>
      </c>
      <c r="I850" s="90" t="str">
        <f t="shared" si="107"/>
        <v xml:space="preserve"> </v>
      </c>
      <c r="J850" s="90" t="str">
        <f t="shared" si="108"/>
        <v xml:space="preserve"> </v>
      </c>
      <c r="K850" s="90" t="str">
        <f t="shared" si="111"/>
        <v/>
      </c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90"/>
      <c r="X850" s="90"/>
    </row>
    <row r="851" spans="1:24" x14ac:dyDescent="0.25">
      <c r="A851" s="90"/>
      <c r="B851" s="90" t="str">
        <f>Data!V848</f>
        <v>MISSING</v>
      </c>
      <c r="C851" s="90" t="str">
        <f>Data!AN848</f>
        <v>MISSING</v>
      </c>
      <c r="D851" s="107" t="str">
        <f t="shared" si="109"/>
        <v>no</v>
      </c>
      <c r="E851" s="90" t="str">
        <f t="shared" si="110"/>
        <v xml:space="preserve"> </v>
      </c>
      <c r="F851" s="90" t="str">
        <f t="shared" si="105"/>
        <v xml:space="preserve"> </v>
      </c>
      <c r="G851" s="90" t="str">
        <f t="shared" si="104"/>
        <v xml:space="preserve"> </v>
      </c>
      <c r="H851" s="90" t="str">
        <f t="shared" si="106"/>
        <v xml:space="preserve"> </v>
      </c>
      <c r="I851" s="90" t="str">
        <f t="shared" si="107"/>
        <v xml:space="preserve"> </v>
      </c>
      <c r="J851" s="90" t="str">
        <f t="shared" si="108"/>
        <v xml:space="preserve"> </v>
      </c>
      <c r="K851" s="90" t="str">
        <f t="shared" si="111"/>
        <v/>
      </c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90"/>
      <c r="X851" s="90"/>
    </row>
    <row r="852" spans="1:24" x14ac:dyDescent="0.25">
      <c r="A852" s="90"/>
      <c r="B852" s="90" t="str">
        <f>Data!V849</f>
        <v>MISSING</v>
      </c>
      <c r="C852" s="90" t="str">
        <f>Data!AN849</f>
        <v>MISSING</v>
      </c>
      <c r="D852" s="107" t="str">
        <f t="shared" si="109"/>
        <v>no</v>
      </c>
      <c r="E852" s="90" t="str">
        <f t="shared" si="110"/>
        <v xml:space="preserve"> </v>
      </c>
      <c r="F852" s="90" t="str">
        <f t="shared" si="105"/>
        <v xml:space="preserve"> </v>
      </c>
      <c r="G852" s="90" t="str">
        <f t="shared" si="104"/>
        <v xml:space="preserve"> </v>
      </c>
      <c r="H852" s="90" t="str">
        <f t="shared" si="106"/>
        <v xml:space="preserve"> </v>
      </c>
      <c r="I852" s="90" t="str">
        <f t="shared" si="107"/>
        <v xml:space="preserve"> </v>
      </c>
      <c r="J852" s="90" t="str">
        <f t="shared" si="108"/>
        <v xml:space="preserve"> </v>
      </c>
      <c r="K852" s="90" t="str">
        <f t="shared" si="111"/>
        <v/>
      </c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90"/>
      <c r="X852" s="90"/>
    </row>
    <row r="853" spans="1:24" x14ac:dyDescent="0.25">
      <c r="A853" s="90"/>
      <c r="B853" s="90" t="str">
        <f>Data!V850</f>
        <v>MISSING</v>
      </c>
      <c r="C853" s="90" t="str">
        <f>Data!AN850</f>
        <v>MISSING</v>
      </c>
      <c r="D853" s="107" t="str">
        <f t="shared" si="109"/>
        <v>no</v>
      </c>
      <c r="E853" s="90" t="str">
        <f t="shared" si="110"/>
        <v xml:space="preserve"> </v>
      </c>
      <c r="F853" s="90" t="str">
        <f t="shared" si="105"/>
        <v xml:space="preserve"> </v>
      </c>
      <c r="G853" s="90" t="str">
        <f t="shared" si="104"/>
        <v xml:space="preserve"> </v>
      </c>
      <c r="H853" s="90" t="str">
        <f t="shared" si="106"/>
        <v xml:space="preserve"> </v>
      </c>
      <c r="I853" s="90" t="str">
        <f t="shared" si="107"/>
        <v xml:space="preserve"> </v>
      </c>
      <c r="J853" s="90" t="str">
        <f t="shared" si="108"/>
        <v xml:space="preserve"> </v>
      </c>
      <c r="K853" s="90" t="str">
        <f t="shared" si="111"/>
        <v/>
      </c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90"/>
      <c r="X853" s="90"/>
    </row>
    <row r="854" spans="1:24" x14ac:dyDescent="0.25">
      <c r="A854" s="90"/>
      <c r="B854" s="90" t="str">
        <f>Data!V851</f>
        <v>MISSING</v>
      </c>
      <c r="C854" s="90" t="str">
        <f>Data!AN851</f>
        <v>MISSING</v>
      </c>
      <c r="D854" s="107" t="str">
        <f t="shared" si="109"/>
        <v>no</v>
      </c>
      <c r="E854" s="90" t="str">
        <f t="shared" si="110"/>
        <v xml:space="preserve"> </v>
      </c>
      <c r="F854" s="90" t="str">
        <f t="shared" si="105"/>
        <v xml:space="preserve"> </v>
      </c>
      <c r="G854" s="90" t="str">
        <f t="shared" si="104"/>
        <v xml:space="preserve"> </v>
      </c>
      <c r="H854" s="90" t="str">
        <f t="shared" si="106"/>
        <v xml:space="preserve"> </v>
      </c>
      <c r="I854" s="90" t="str">
        <f t="shared" si="107"/>
        <v xml:space="preserve"> </v>
      </c>
      <c r="J854" s="90" t="str">
        <f t="shared" si="108"/>
        <v xml:space="preserve"> </v>
      </c>
      <c r="K854" s="90" t="str">
        <f t="shared" si="111"/>
        <v/>
      </c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90"/>
      <c r="X854" s="90"/>
    </row>
    <row r="855" spans="1:24" x14ac:dyDescent="0.25">
      <c r="A855" s="90"/>
      <c r="B855" s="90" t="str">
        <f>Data!V852</f>
        <v>MISSING</v>
      </c>
      <c r="C855" s="90" t="str">
        <f>Data!AN852</f>
        <v>MISSING</v>
      </c>
      <c r="D855" s="107" t="str">
        <f t="shared" si="109"/>
        <v>no</v>
      </c>
      <c r="E855" s="90" t="str">
        <f t="shared" si="110"/>
        <v xml:space="preserve"> </v>
      </c>
      <c r="F855" s="90" t="str">
        <f t="shared" si="105"/>
        <v xml:space="preserve"> </v>
      </c>
      <c r="G855" s="90" t="str">
        <f t="shared" si="104"/>
        <v xml:space="preserve"> </v>
      </c>
      <c r="H855" s="90" t="str">
        <f t="shared" si="106"/>
        <v xml:space="preserve"> </v>
      </c>
      <c r="I855" s="90" t="str">
        <f t="shared" si="107"/>
        <v xml:space="preserve"> </v>
      </c>
      <c r="J855" s="90" t="str">
        <f t="shared" si="108"/>
        <v xml:space="preserve"> </v>
      </c>
      <c r="K855" s="90" t="str">
        <f t="shared" si="111"/>
        <v/>
      </c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90"/>
      <c r="X855" s="90"/>
    </row>
    <row r="856" spans="1:24" x14ac:dyDescent="0.25">
      <c r="A856" s="90"/>
      <c r="B856" s="90" t="str">
        <f>Data!V853</f>
        <v>MISSING</v>
      </c>
      <c r="C856" s="90" t="str">
        <f>Data!AN853</f>
        <v>MISSING</v>
      </c>
      <c r="D856" s="107" t="str">
        <f t="shared" si="109"/>
        <v>no</v>
      </c>
      <c r="E856" s="90" t="str">
        <f t="shared" si="110"/>
        <v xml:space="preserve"> </v>
      </c>
      <c r="F856" s="90" t="str">
        <f t="shared" si="105"/>
        <v xml:space="preserve"> </v>
      </c>
      <c r="G856" s="90" t="str">
        <f t="shared" si="104"/>
        <v xml:space="preserve"> </v>
      </c>
      <c r="H856" s="90" t="str">
        <f t="shared" si="106"/>
        <v xml:space="preserve"> </v>
      </c>
      <c r="I856" s="90" t="str">
        <f t="shared" si="107"/>
        <v xml:space="preserve"> </v>
      </c>
      <c r="J856" s="90" t="str">
        <f t="shared" si="108"/>
        <v xml:space="preserve"> </v>
      </c>
      <c r="K856" s="90" t="str">
        <f t="shared" si="111"/>
        <v/>
      </c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90"/>
      <c r="X856" s="90"/>
    </row>
    <row r="857" spans="1:24" x14ac:dyDescent="0.25">
      <c r="A857" s="90"/>
      <c r="B857" s="90" t="str">
        <f>Data!V854</f>
        <v>MISSING</v>
      </c>
      <c r="C857" s="90" t="str">
        <f>Data!AN854</f>
        <v>MISSING</v>
      </c>
      <c r="D857" s="107" t="str">
        <f t="shared" si="109"/>
        <v>no</v>
      </c>
      <c r="E857" s="90" t="str">
        <f t="shared" si="110"/>
        <v xml:space="preserve"> </v>
      </c>
      <c r="F857" s="90" t="str">
        <f t="shared" si="105"/>
        <v xml:space="preserve"> </v>
      </c>
      <c r="G857" s="90" t="str">
        <f t="shared" si="104"/>
        <v xml:space="preserve"> </v>
      </c>
      <c r="H857" s="90" t="str">
        <f t="shared" si="106"/>
        <v xml:space="preserve"> </v>
      </c>
      <c r="I857" s="90" t="str">
        <f t="shared" si="107"/>
        <v xml:space="preserve"> </v>
      </c>
      <c r="J857" s="90" t="str">
        <f t="shared" si="108"/>
        <v xml:space="preserve"> </v>
      </c>
      <c r="K857" s="90" t="str">
        <f t="shared" si="111"/>
        <v/>
      </c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90"/>
      <c r="X857" s="90"/>
    </row>
    <row r="858" spans="1:24" x14ac:dyDescent="0.25">
      <c r="A858" s="90"/>
      <c r="B858" s="90" t="str">
        <f>Data!V855</f>
        <v>MISSING</v>
      </c>
      <c r="C858" s="90" t="str">
        <f>Data!AN855</f>
        <v>MISSING</v>
      </c>
      <c r="D858" s="107" t="str">
        <f t="shared" si="109"/>
        <v>no</v>
      </c>
      <c r="E858" s="90" t="str">
        <f t="shared" si="110"/>
        <v xml:space="preserve"> </v>
      </c>
      <c r="F858" s="90" t="str">
        <f t="shared" si="105"/>
        <v xml:space="preserve"> </v>
      </c>
      <c r="G858" s="90" t="str">
        <f t="shared" si="104"/>
        <v xml:space="preserve"> </v>
      </c>
      <c r="H858" s="90" t="str">
        <f t="shared" si="106"/>
        <v xml:space="preserve"> </v>
      </c>
      <c r="I858" s="90" t="str">
        <f t="shared" si="107"/>
        <v xml:space="preserve"> </v>
      </c>
      <c r="J858" s="90" t="str">
        <f t="shared" si="108"/>
        <v xml:space="preserve"> </v>
      </c>
      <c r="K858" s="90" t="str">
        <f t="shared" si="111"/>
        <v/>
      </c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90"/>
      <c r="X858" s="90"/>
    </row>
    <row r="859" spans="1:24" x14ac:dyDescent="0.25">
      <c r="A859" s="90"/>
      <c r="B859" s="90" t="str">
        <f>Data!V856</f>
        <v>MISSING</v>
      </c>
      <c r="C859" s="90" t="str">
        <f>Data!AN856</f>
        <v>MISSING</v>
      </c>
      <c r="D859" s="107" t="str">
        <f t="shared" si="109"/>
        <v>no</v>
      </c>
      <c r="E859" s="90" t="str">
        <f t="shared" si="110"/>
        <v xml:space="preserve"> </v>
      </c>
      <c r="F859" s="90" t="str">
        <f t="shared" si="105"/>
        <v xml:space="preserve"> </v>
      </c>
      <c r="G859" s="90" t="str">
        <f t="shared" si="104"/>
        <v xml:space="preserve"> </v>
      </c>
      <c r="H859" s="90" t="str">
        <f t="shared" si="106"/>
        <v xml:space="preserve"> </v>
      </c>
      <c r="I859" s="90" t="str">
        <f t="shared" si="107"/>
        <v xml:space="preserve"> </v>
      </c>
      <c r="J859" s="90" t="str">
        <f t="shared" si="108"/>
        <v xml:space="preserve"> </v>
      </c>
      <c r="K859" s="90" t="str">
        <f t="shared" si="111"/>
        <v/>
      </c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90"/>
      <c r="X859" s="90"/>
    </row>
    <row r="860" spans="1:24" x14ac:dyDescent="0.25">
      <c r="A860" s="90"/>
      <c r="B860" s="90" t="str">
        <f>Data!V857</f>
        <v>MISSING</v>
      </c>
      <c r="C860" s="90" t="str">
        <f>Data!AN857</f>
        <v>MISSING</v>
      </c>
      <c r="D860" s="107" t="str">
        <f t="shared" si="109"/>
        <v>no</v>
      </c>
      <c r="E860" s="90" t="str">
        <f t="shared" si="110"/>
        <v xml:space="preserve"> </v>
      </c>
      <c r="F860" s="90" t="str">
        <f t="shared" si="105"/>
        <v xml:space="preserve"> </v>
      </c>
      <c r="G860" s="90" t="str">
        <f t="shared" si="104"/>
        <v xml:space="preserve"> </v>
      </c>
      <c r="H860" s="90" t="str">
        <f t="shared" si="106"/>
        <v xml:space="preserve"> </v>
      </c>
      <c r="I860" s="90" t="str">
        <f t="shared" si="107"/>
        <v xml:space="preserve"> </v>
      </c>
      <c r="J860" s="90" t="str">
        <f t="shared" si="108"/>
        <v xml:space="preserve"> </v>
      </c>
      <c r="K860" s="90" t="str">
        <f t="shared" si="111"/>
        <v/>
      </c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90"/>
      <c r="X860" s="90"/>
    </row>
    <row r="861" spans="1:24" x14ac:dyDescent="0.25">
      <c r="A861" s="90"/>
      <c r="B861" s="90" t="str">
        <f>Data!V858</f>
        <v>MISSING</v>
      </c>
      <c r="C861" s="90" t="str">
        <f>Data!AN858</f>
        <v>MISSING</v>
      </c>
      <c r="D861" s="107" t="str">
        <f t="shared" si="109"/>
        <v>no</v>
      </c>
      <c r="E861" s="90" t="str">
        <f t="shared" si="110"/>
        <v xml:space="preserve"> </v>
      </c>
      <c r="F861" s="90" t="str">
        <f t="shared" si="105"/>
        <v xml:space="preserve"> </v>
      </c>
      <c r="G861" s="90" t="str">
        <f t="shared" si="104"/>
        <v xml:space="preserve"> </v>
      </c>
      <c r="H861" s="90" t="str">
        <f t="shared" si="106"/>
        <v xml:space="preserve"> </v>
      </c>
      <c r="I861" s="90" t="str">
        <f t="shared" si="107"/>
        <v xml:space="preserve"> </v>
      </c>
      <c r="J861" s="90" t="str">
        <f t="shared" si="108"/>
        <v xml:space="preserve"> </v>
      </c>
      <c r="K861" s="90" t="str">
        <f t="shared" si="111"/>
        <v/>
      </c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90"/>
      <c r="X861" s="90"/>
    </row>
    <row r="862" spans="1:24" x14ac:dyDescent="0.25">
      <c r="A862" s="90"/>
      <c r="B862" s="90" t="str">
        <f>Data!V859</f>
        <v>MISSING</v>
      </c>
      <c r="C862" s="90" t="str">
        <f>Data!AN859</f>
        <v>MISSING</v>
      </c>
      <c r="D862" s="107" t="str">
        <f t="shared" si="109"/>
        <v>no</v>
      </c>
      <c r="E862" s="90" t="str">
        <f t="shared" si="110"/>
        <v xml:space="preserve"> </v>
      </c>
      <c r="F862" s="90" t="str">
        <f t="shared" si="105"/>
        <v xml:space="preserve"> </v>
      </c>
      <c r="G862" s="90" t="str">
        <f t="shared" si="104"/>
        <v xml:space="preserve"> </v>
      </c>
      <c r="H862" s="90" t="str">
        <f t="shared" si="106"/>
        <v xml:space="preserve"> </v>
      </c>
      <c r="I862" s="90" t="str">
        <f t="shared" si="107"/>
        <v xml:space="preserve"> </v>
      </c>
      <c r="J862" s="90" t="str">
        <f t="shared" si="108"/>
        <v xml:space="preserve"> </v>
      </c>
      <c r="K862" s="90" t="str">
        <f t="shared" si="111"/>
        <v/>
      </c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90"/>
      <c r="X862" s="90"/>
    </row>
    <row r="863" spans="1:24" x14ac:dyDescent="0.25">
      <c r="A863" s="90"/>
      <c r="B863" s="90" t="str">
        <f>Data!V860</f>
        <v>MISSING</v>
      </c>
      <c r="C863" s="90" t="str">
        <f>Data!AN860</f>
        <v>MISSING</v>
      </c>
      <c r="D863" s="107" t="str">
        <f t="shared" si="109"/>
        <v>no</v>
      </c>
      <c r="E863" s="90" t="str">
        <f t="shared" si="110"/>
        <v xml:space="preserve"> </v>
      </c>
      <c r="F863" s="90" t="str">
        <f t="shared" si="105"/>
        <v xml:space="preserve"> </v>
      </c>
      <c r="G863" s="90" t="str">
        <f t="shared" si="104"/>
        <v xml:space="preserve"> </v>
      </c>
      <c r="H863" s="90" t="str">
        <f t="shared" si="106"/>
        <v xml:space="preserve"> </v>
      </c>
      <c r="I863" s="90" t="str">
        <f t="shared" si="107"/>
        <v xml:space="preserve"> </v>
      </c>
      <c r="J863" s="90" t="str">
        <f t="shared" si="108"/>
        <v xml:space="preserve"> </v>
      </c>
      <c r="K863" s="90" t="str">
        <f t="shared" si="111"/>
        <v/>
      </c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90"/>
      <c r="X863" s="90"/>
    </row>
    <row r="864" spans="1:24" x14ac:dyDescent="0.25">
      <c r="A864" s="90"/>
      <c r="B864" s="90" t="str">
        <f>Data!V861</f>
        <v>MISSING</v>
      </c>
      <c r="C864" s="90" t="str">
        <f>Data!AN861</f>
        <v>MISSING</v>
      </c>
      <c r="D864" s="107" t="str">
        <f t="shared" si="109"/>
        <v>no</v>
      </c>
      <c r="E864" s="90" t="str">
        <f t="shared" si="110"/>
        <v xml:space="preserve"> </v>
      </c>
      <c r="F864" s="90" t="str">
        <f t="shared" si="105"/>
        <v xml:space="preserve"> </v>
      </c>
      <c r="G864" s="90" t="str">
        <f t="shared" si="104"/>
        <v xml:space="preserve"> </v>
      </c>
      <c r="H864" s="90" t="str">
        <f t="shared" si="106"/>
        <v xml:space="preserve"> </v>
      </c>
      <c r="I864" s="90" t="str">
        <f t="shared" si="107"/>
        <v xml:space="preserve"> </v>
      </c>
      <c r="J864" s="90" t="str">
        <f t="shared" si="108"/>
        <v xml:space="preserve"> </v>
      </c>
      <c r="K864" s="90" t="str">
        <f t="shared" si="111"/>
        <v/>
      </c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90"/>
      <c r="X864" s="90"/>
    </row>
    <row r="865" spans="1:24" x14ac:dyDescent="0.25">
      <c r="A865" s="90"/>
      <c r="B865" s="90" t="str">
        <f>Data!V862</f>
        <v>MISSING</v>
      </c>
      <c r="C865" s="90" t="str">
        <f>Data!AN862</f>
        <v>MISSING</v>
      </c>
      <c r="D865" s="107" t="str">
        <f t="shared" si="109"/>
        <v>no</v>
      </c>
      <c r="E865" s="90" t="str">
        <f t="shared" si="110"/>
        <v xml:space="preserve"> </v>
      </c>
      <c r="F865" s="90" t="str">
        <f t="shared" si="105"/>
        <v xml:space="preserve"> </v>
      </c>
      <c r="G865" s="90" t="str">
        <f t="shared" si="104"/>
        <v xml:space="preserve"> </v>
      </c>
      <c r="H865" s="90" t="str">
        <f t="shared" si="106"/>
        <v xml:space="preserve"> </v>
      </c>
      <c r="I865" s="90" t="str">
        <f t="shared" si="107"/>
        <v xml:space="preserve"> </v>
      </c>
      <c r="J865" s="90" t="str">
        <f t="shared" si="108"/>
        <v xml:space="preserve"> </v>
      </c>
      <c r="K865" s="90" t="str">
        <f t="shared" si="111"/>
        <v/>
      </c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90"/>
      <c r="X865" s="90"/>
    </row>
    <row r="866" spans="1:24" x14ac:dyDescent="0.25">
      <c r="A866" s="90"/>
      <c r="B866" s="90" t="str">
        <f>Data!V863</f>
        <v>MISSING</v>
      </c>
      <c r="C866" s="90" t="str">
        <f>Data!AN863</f>
        <v>MISSING</v>
      </c>
      <c r="D866" s="107" t="str">
        <f t="shared" si="109"/>
        <v>no</v>
      </c>
      <c r="E866" s="90" t="str">
        <f t="shared" si="110"/>
        <v xml:space="preserve"> </v>
      </c>
      <c r="F866" s="90" t="str">
        <f t="shared" si="105"/>
        <v xml:space="preserve"> </v>
      </c>
      <c r="G866" s="90" t="str">
        <f t="shared" si="104"/>
        <v xml:space="preserve"> </v>
      </c>
      <c r="H866" s="90" t="str">
        <f t="shared" si="106"/>
        <v xml:space="preserve"> </v>
      </c>
      <c r="I866" s="90" t="str">
        <f t="shared" si="107"/>
        <v xml:space="preserve"> </v>
      </c>
      <c r="J866" s="90" t="str">
        <f t="shared" si="108"/>
        <v xml:space="preserve"> </v>
      </c>
      <c r="K866" s="90" t="str">
        <f t="shared" si="111"/>
        <v/>
      </c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90"/>
      <c r="X866" s="90"/>
    </row>
    <row r="867" spans="1:24" x14ac:dyDescent="0.25">
      <c r="A867" s="90"/>
      <c r="B867" s="90" t="str">
        <f>Data!V864</f>
        <v>MISSING</v>
      </c>
      <c r="C867" s="90" t="str">
        <f>Data!AN864</f>
        <v>MISSING</v>
      </c>
      <c r="D867" s="107" t="str">
        <f t="shared" si="109"/>
        <v>no</v>
      </c>
      <c r="E867" s="90" t="str">
        <f t="shared" si="110"/>
        <v xml:space="preserve"> </v>
      </c>
      <c r="F867" s="90" t="str">
        <f t="shared" si="105"/>
        <v xml:space="preserve"> </v>
      </c>
      <c r="G867" s="90" t="str">
        <f t="shared" si="104"/>
        <v xml:space="preserve"> </v>
      </c>
      <c r="H867" s="90" t="str">
        <f t="shared" si="106"/>
        <v xml:space="preserve"> </v>
      </c>
      <c r="I867" s="90" t="str">
        <f t="shared" si="107"/>
        <v xml:space="preserve"> </v>
      </c>
      <c r="J867" s="90" t="str">
        <f t="shared" si="108"/>
        <v xml:space="preserve"> </v>
      </c>
      <c r="K867" s="90" t="str">
        <f t="shared" si="111"/>
        <v/>
      </c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90"/>
      <c r="X867" s="90"/>
    </row>
    <row r="868" spans="1:24" x14ac:dyDescent="0.25">
      <c r="A868" s="90"/>
      <c r="B868" s="90" t="str">
        <f>Data!V865</f>
        <v>MISSING</v>
      </c>
      <c r="C868" s="90" t="str">
        <f>Data!AN865</f>
        <v>MISSING</v>
      </c>
      <c r="D868" s="107" t="str">
        <f t="shared" si="109"/>
        <v>no</v>
      </c>
      <c r="E868" s="90" t="str">
        <f t="shared" si="110"/>
        <v xml:space="preserve"> </v>
      </c>
      <c r="F868" s="90" t="str">
        <f t="shared" si="105"/>
        <v xml:space="preserve"> </v>
      </c>
      <c r="G868" s="90" t="str">
        <f t="shared" si="104"/>
        <v xml:space="preserve"> </v>
      </c>
      <c r="H868" s="90" t="str">
        <f t="shared" si="106"/>
        <v xml:space="preserve"> </v>
      </c>
      <c r="I868" s="90" t="str">
        <f t="shared" si="107"/>
        <v xml:space="preserve"> </v>
      </c>
      <c r="J868" s="90" t="str">
        <f t="shared" si="108"/>
        <v xml:space="preserve"> </v>
      </c>
      <c r="K868" s="90" t="str">
        <f t="shared" si="111"/>
        <v/>
      </c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90"/>
      <c r="X868" s="90"/>
    </row>
    <row r="869" spans="1:24" x14ac:dyDescent="0.25">
      <c r="A869" s="90"/>
      <c r="B869" s="90" t="str">
        <f>Data!V866</f>
        <v>MISSING</v>
      </c>
      <c r="C869" s="90" t="str">
        <f>Data!AN866</f>
        <v>MISSING</v>
      </c>
      <c r="D869" s="107" t="str">
        <f t="shared" si="109"/>
        <v>no</v>
      </c>
      <c r="E869" s="90" t="str">
        <f t="shared" si="110"/>
        <v xml:space="preserve"> </v>
      </c>
      <c r="F869" s="90" t="str">
        <f t="shared" si="105"/>
        <v xml:space="preserve"> </v>
      </c>
      <c r="G869" s="90" t="str">
        <f t="shared" si="104"/>
        <v xml:space="preserve"> </v>
      </c>
      <c r="H869" s="90" t="str">
        <f t="shared" si="106"/>
        <v xml:space="preserve"> </v>
      </c>
      <c r="I869" s="90" t="str">
        <f t="shared" si="107"/>
        <v xml:space="preserve"> </v>
      </c>
      <c r="J869" s="90" t="str">
        <f t="shared" si="108"/>
        <v xml:space="preserve"> </v>
      </c>
      <c r="K869" s="90" t="str">
        <f t="shared" si="111"/>
        <v/>
      </c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90"/>
      <c r="X869" s="90"/>
    </row>
    <row r="870" spans="1:24" x14ac:dyDescent="0.25">
      <c r="A870" s="90"/>
      <c r="B870" s="90" t="str">
        <f>Data!V867</f>
        <v>MISSING</v>
      </c>
      <c r="C870" s="90" t="str">
        <f>Data!AN867</f>
        <v>MISSING</v>
      </c>
      <c r="D870" s="107" t="str">
        <f t="shared" si="109"/>
        <v>no</v>
      </c>
      <c r="E870" s="90" t="str">
        <f t="shared" si="110"/>
        <v xml:space="preserve"> </v>
      </c>
      <c r="F870" s="90" t="str">
        <f t="shared" si="105"/>
        <v xml:space="preserve"> </v>
      </c>
      <c r="G870" s="90" t="str">
        <f t="shared" si="104"/>
        <v xml:space="preserve"> </v>
      </c>
      <c r="H870" s="90" t="str">
        <f t="shared" si="106"/>
        <v xml:space="preserve"> </v>
      </c>
      <c r="I870" s="90" t="str">
        <f t="shared" si="107"/>
        <v xml:space="preserve"> </v>
      </c>
      <c r="J870" s="90" t="str">
        <f t="shared" si="108"/>
        <v xml:space="preserve"> </v>
      </c>
      <c r="K870" s="90" t="str">
        <f t="shared" si="111"/>
        <v/>
      </c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90"/>
      <c r="X870" s="90"/>
    </row>
    <row r="871" spans="1:24" x14ac:dyDescent="0.25">
      <c r="A871" s="90"/>
      <c r="B871" s="90" t="str">
        <f>Data!V868</f>
        <v>MISSING</v>
      </c>
      <c r="C871" s="90" t="str">
        <f>Data!AN868</f>
        <v>MISSING</v>
      </c>
      <c r="D871" s="107" t="str">
        <f t="shared" si="109"/>
        <v>no</v>
      </c>
      <c r="E871" s="90" t="str">
        <f t="shared" si="110"/>
        <v xml:space="preserve"> </v>
      </c>
      <c r="F871" s="90" t="str">
        <f t="shared" si="105"/>
        <v xml:space="preserve"> </v>
      </c>
      <c r="G871" s="90" t="str">
        <f t="shared" si="104"/>
        <v xml:space="preserve"> </v>
      </c>
      <c r="H871" s="90" t="str">
        <f t="shared" si="106"/>
        <v xml:space="preserve"> </v>
      </c>
      <c r="I871" s="90" t="str">
        <f t="shared" si="107"/>
        <v xml:space="preserve"> </v>
      </c>
      <c r="J871" s="90" t="str">
        <f t="shared" si="108"/>
        <v xml:space="preserve"> </v>
      </c>
      <c r="K871" s="90" t="str">
        <f t="shared" si="111"/>
        <v/>
      </c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90"/>
      <c r="X871" s="90"/>
    </row>
    <row r="872" spans="1:24" x14ac:dyDescent="0.25">
      <c r="A872" s="90"/>
      <c r="B872" s="90" t="str">
        <f>Data!V869</f>
        <v>MISSING</v>
      </c>
      <c r="C872" s="90" t="str">
        <f>Data!AN869</f>
        <v>MISSING</v>
      </c>
      <c r="D872" s="107" t="str">
        <f t="shared" si="109"/>
        <v>no</v>
      </c>
      <c r="E872" s="90" t="str">
        <f t="shared" si="110"/>
        <v xml:space="preserve"> </v>
      </c>
      <c r="F872" s="90" t="str">
        <f t="shared" si="105"/>
        <v xml:space="preserve"> </v>
      </c>
      <c r="G872" s="90" t="str">
        <f t="shared" si="104"/>
        <v xml:space="preserve"> </v>
      </c>
      <c r="H872" s="90" t="str">
        <f t="shared" si="106"/>
        <v xml:space="preserve"> </v>
      </c>
      <c r="I872" s="90" t="str">
        <f t="shared" si="107"/>
        <v xml:space="preserve"> </v>
      </c>
      <c r="J872" s="90" t="str">
        <f t="shared" si="108"/>
        <v xml:space="preserve"> </v>
      </c>
      <c r="K872" s="90" t="str">
        <f t="shared" si="111"/>
        <v/>
      </c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90"/>
      <c r="X872" s="90"/>
    </row>
    <row r="873" spans="1:24" x14ac:dyDescent="0.25">
      <c r="A873" s="90"/>
      <c r="B873" s="90" t="str">
        <f>Data!V870</f>
        <v>MISSING</v>
      </c>
      <c r="C873" s="90" t="str">
        <f>Data!AN870</f>
        <v>MISSING</v>
      </c>
      <c r="D873" s="107" t="str">
        <f t="shared" si="109"/>
        <v>no</v>
      </c>
      <c r="E873" s="90" t="str">
        <f t="shared" si="110"/>
        <v xml:space="preserve"> </v>
      </c>
      <c r="F873" s="90" t="str">
        <f t="shared" si="105"/>
        <v xml:space="preserve"> </v>
      </c>
      <c r="G873" s="90" t="str">
        <f t="shared" si="104"/>
        <v xml:space="preserve"> </v>
      </c>
      <c r="H873" s="90" t="str">
        <f t="shared" si="106"/>
        <v xml:space="preserve"> </v>
      </c>
      <c r="I873" s="90" t="str">
        <f t="shared" si="107"/>
        <v xml:space="preserve"> </v>
      </c>
      <c r="J873" s="90" t="str">
        <f t="shared" si="108"/>
        <v xml:space="preserve"> </v>
      </c>
      <c r="K873" s="90" t="str">
        <f t="shared" si="111"/>
        <v/>
      </c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90"/>
      <c r="X873" s="90"/>
    </row>
    <row r="874" spans="1:24" x14ac:dyDescent="0.25">
      <c r="A874" s="90"/>
      <c r="B874" s="90" t="str">
        <f>Data!V871</f>
        <v>MISSING</v>
      </c>
      <c r="C874" s="90" t="str">
        <f>Data!AN871</f>
        <v>MISSING</v>
      </c>
      <c r="D874" s="107" t="str">
        <f t="shared" si="109"/>
        <v>no</v>
      </c>
      <c r="E874" s="90" t="str">
        <f t="shared" si="110"/>
        <v xml:space="preserve"> </v>
      </c>
      <c r="F874" s="90" t="str">
        <f t="shared" si="105"/>
        <v xml:space="preserve"> </v>
      </c>
      <c r="G874" s="90" t="str">
        <f t="shared" si="104"/>
        <v xml:space="preserve"> </v>
      </c>
      <c r="H874" s="90" t="str">
        <f t="shared" si="106"/>
        <v xml:space="preserve"> </v>
      </c>
      <c r="I874" s="90" t="str">
        <f t="shared" si="107"/>
        <v xml:space="preserve"> </v>
      </c>
      <c r="J874" s="90" t="str">
        <f t="shared" si="108"/>
        <v xml:space="preserve"> </v>
      </c>
      <c r="K874" s="90" t="str">
        <f t="shared" si="111"/>
        <v/>
      </c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90"/>
      <c r="X874" s="90"/>
    </row>
    <row r="875" spans="1:24" x14ac:dyDescent="0.25">
      <c r="A875" s="90"/>
      <c r="B875" s="90" t="str">
        <f>Data!V872</f>
        <v>MISSING</v>
      </c>
      <c r="C875" s="90" t="str">
        <f>Data!AN872</f>
        <v>MISSING</v>
      </c>
      <c r="D875" s="107" t="str">
        <f t="shared" si="109"/>
        <v>no</v>
      </c>
      <c r="E875" s="90" t="str">
        <f t="shared" si="110"/>
        <v xml:space="preserve"> </v>
      </c>
      <c r="F875" s="90" t="str">
        <f t="shared" si="105"/>
        <v xml:space="preserve"> </v>
      </c>
      <c r="G875" s="90" t="str">
        <f t="shared" si="104"/>
        <v xml:space="preserve"> </v>
      </c>
      <c r="H875" s="90" t="str">
        <f t="shared" si="106"/>
        <v xml:space="preserve"> </v>
      </c>
      <c r="I875" s="90" t="str">
        <f t="shared" si="107"/>
        <v xml:space="preserve"> </v>
      </c>
      <c r="J875" s="90" t="str">
        <f t="shared" si="108"/>
        <v xml:space="preserve"> </v>
      </c>
      <c r="K875" s="90" t="str">
        <f t="shared" si="111"/>
        <v/>
      </c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90"/>
      <c r="X875" s="90"/>
    </row>
    <row r="876" spans="1:24" x14ac:dyDescent="0.25">
      <c r="A876" s="90"/>
      <c r="B876" s="90" t="str">
        <f>Data!V873</f>
        <v>MISSING</v>
      </c>
      <c r="C876" s="90" t="str">
        <f>Data!AN873</f>
        <v>MISSING</v>
      </c>
      <c r="D876" s="107" t="str">
        <f t="shared" si="109"/>
        <v>no</v>
      </c>
      <c r="E876" s="90" t="str">
        <f t="shared" si="110"/>
        <v xml:space="preserve"> </v>
      </c>
      <c r="F876" s="90" t="str">
        <f t="shared" si="105"/>
        <v xml:space="preserve"> </v>
      </c>
      <c r="G876" s="90" t="str">
        <f t="shared" si="104"/>
        <v xml:space="preserve"> </v>
      </c>
      <c r="H876" s="90" t="str">
        <f t="shared" si="106"/>
        <v xml:space="preserve"> </v>
      </c>
      <c r="I876" s="90" t="str">
        <f t="shared" si="107"/>
        <v xml:space="preserve"> </v>
      </c>
      <c r="J876" s="90" t="str">
        <f t="shared" si="108"/>
        <v xml:space="preserve"> </v>
      </c>
      <c r="K876" s="90" t="str">
        <f t="shared" si="111"/>
        <v/>
      </c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90"/>
      <c r="X876" s="90"/>
    </row>
    <row r="877" spans="1:24" x14ac:dyDescent="0.25">
      <c r="A877" s="90"/>
      <c r="B877" s="90" t="str">
        <f>Data!V874</f>
        <v>MISSING</v>
      </c>
      <c r="C877" s="90" t="str">
        <f>Data!AN874</f>
        <v>MISSING</v>
      </c>
      <c r="D877" s="107" t="str">
        <f t="shared" si="109"/>
        <v>no</v>
      </c>
      <c r="E877" s="90" t="str">
        <f t="shared" si="110"/>
        <v xml:space="preserve"> </v>
      </c>
      <c r="F877" s="90" t="str">
        <f t="shared" si="105"/>
        <v xml:space="preserve"> </v>
      </c>
      <c r="G877" s="90" t="str">
        <f t="shared" si="104"/>
        <v xml:space="preserve"> </v>
      </c>
      <c r="H877" s="90" t="str">
        <f t="shared" si="106"/>
        <v xml:space="preserve"> </v>
      </c>
      <c r="I877" s="90" t="str">
        <f t="shared" si="107"/>
        <v xml:space="preserve"> </v>
      </c>
      <c r="J877" s="90" t="str">
        <f t="shared" si="108"/>
        <v xml:space="preserve"> </v>
      </c>
      <c r="K877" s="90" t="str">
        <f t="shared" si="111"/>
        <v/>
      </c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90"/>
      <c r="X877" s="90"/>
    </row>
    <row r="878" spans="1:24" x14ac:dyDescent="0.25">
      <c r="A878" s="90"/>
      <c r="B878" s="90" t="str">
        <f>Data!V875</f>
        <v>MISSING</v>
      </c>
      <c r="C878" s="90" t="str">
        <f>Data!AN875</f>
        <v>MISSING</v>
      </c>
      <c r="D878" s="107" t="str">
        <f t="shared" si="109"/>
        <v>no</v>
      </c>
      <c r="E878" s="90" t="str">
        <f t="shared" si="110"/>
        <v xml:space="preserve"> </v>
      </c>
      <c r="F878" s="90" t="str">
        <f t="shared" si="105"/>
        <v xml:space="preserve"> </v>
      </c>
      <c r="G878" s="90" t="str">
        <f t="shared" si="104"/>
        <v xml:space="preserve"> </v>
      </c>
      <c r="H878" s="90" t="str">
        <f t="shared" si="106"/>
        <v xml:space="preserve"> </v>
      </c>
      <c r="I878" s="90" t="str">
        <f t="shared" si="107"/>
        <v xml:space="preserve"> </v>
      </c>
      <c r="J878" s="90" t="str">
        <f t="shared" si="108"/>
        <v xml:space="preserve"> </v>
      </c>
      <c r="K878" s="90" t="str">
        <f t="shared" si="111"/>
        <v/>
      </c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90"/>
      <c r="X878" s="90"/>
    </row>
    <row r="879" spans="1:24" x14ac:dyDescent="0.25">
      <c r="A879" s="90"/>
      <c r="B879" s="90" t="str">
        <f>Data!V876</f>
        <v>MISSING</v>
      </c>
      <c r="C879" s="90" t="str">
        <f>Data!AN876</f>
        <v>MISSING</v>
      </c>
      <c r="D879" s="107" t="str">
        <f t="shared" si="109"/>
        <v>no</v>
      </c>
      <c r="E879" s="90" t="str">
        <f t="shared" si="110"/>
        <v xml:space="preserve"> </v>
      </c>
      <c r="F879" s="90" t="str">
        <f t="shared" si="105"/>
        <v xml:space="preserve"> </v>
      </c>
      <c r="G879" s="90" t="str">
        <f t="shared" si="104"/>
        <v xml:space="preserve"> </v>
      </c>
      <c r="H879" s="90" t="str">
        <f t="shared" si="106"/>
        <v xml:space="preserve"> </v>
      </c>
      <c r="I879" s="90" t="str">
        <f t="shared" si="107"/>
        <v xml:space="preserve"> </v>
      </c>
      <c r="J879" s="90" t="str">
        <f t="shared" si="108"/>
        <v xml:space="preserve"> </v>
      </c>
      <c r="K879" s="90" t="str">
        <f t="shared" si="111"/>
        <v/>
      </c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90"/>
      <c r="X879" s="90"/>
    </row>
    <row r="880" spans="1:24" x14ac:dyDescent="0.25">
      <c r="A880" s="90"/>
      <c r="B880" s="90" t="str">
        <f>Data!V877</f>
        <v>MISSING</v>
      </c>
      <c r="C880" s="90" t="str">
        <f>Data!AN877</f>
        <v>MISSING</v>
      </c>
      <c r="D880" s="107" t="str">
        <f t="shared" si="109"/>
        <v>no</v>
      </c>
      <c r="E880" s="90" t="str">
        <f t="shared" si="110"/>
        <v xml:space="preserve"> </v>
      </c>
      <c r="F880" s="90" t="str">
        <f t="shared" si="105"/>
        <v xml:space="preserve"> </v>
      </c>
      <c r="G880" s="90" t="str">
        <f t="shared" ref="G880:G943" si="112">IF(D880="no"," ",_xlfn.RANK.AVG(E880,E:E,1))</f>
        <v xml:space="preserve"> </v>
      </c>
      <c r="H880" s="90" t="str">
        <f t="shared" si="106"/>
        <v xml:space="preserve"> </v>
      </c>
      <c r="I880" s="90" t="str">
        <f t="shared" si="107"/>
        <v xml:space="preserve"> </v>
      </c>
      <c r="J880" s="90" t="str">
        <f t="shared" si="108"/>
        <v xml:space="preserve"> </v>
      </c>
      <c r="K880" s="90" t="str">
        <f t="shared" si="111"/>
        <v/>
      </c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90"/>
      <c r="X880" s="90"/>
    </row>
    <row r="881" spans="1:24" x14ac:dyDescent="0.25">
      <c r="A881" s="90"/>
      <c r="B881" s="90" t="str">
        <f>Data!V878</f>
        <v>MISSING</v>
      </c>
      <c r="C881" s="90" t="str">
        <f>Data!AN878</f>
        <v>MISSING</v>
      </c>
      <c r="D881" s="107" t="str">
        <f t="shared" si="109"/>
        <v>no</v>
      </c>
      <c r="E881" s="90" t="str">
        <f t="shared" si="110"/>
        <v xml:space="preserve"> </v>
      </c>
      <c r="F881" s="90" t="str">
        <f t="shared" si="105"/>
        <v xml:space="preserve"> </v>
      </c>
      <c r="G881" s="90" t="str">
        <f t="shared" si="112"/>
        <v xml:space="preserve"> </v>
      </c>
      <c r="H881" s="90" t="str">
        <f t="shared" si="106"/>
        <v xml:space="preserve"> </v>
      </c>
      <c r="I881" s="90" t="str">
        <f t="shared" si="107"/>
        <v xml:space="preserve"> </v>
      </c>
      <c r="J881" s="90" t="str">
        <f t="shared" si="108"/>
        <v xml:space="preserve"> </v>
      </c>
      <c r="K881" s="90" t="str">
        <f t="shared" si="111"/>
        <v/>
      </c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90"/>
      <c r="X881" s="90"/>
    </row>
    <row r="882" spans="1:24" x14ac:dyDescent="0.25">
      <c r="A882" s="90"/>
      <c r="B882" s="90" t="str">
        <f>Data!V879</f>
        <v>MISSING</v>
      </c>
      <c r="C882" s="90" t="str">
        <f>Data!AN879</f>
        <v>MISSING</v>
      </c>
      <c r="D882" s="107" t="str">
        <f t="shared" si="109"/>
        <v>no</v>
      </c>
      <c r="E882" s="90" t="str">
        <f t="shared" si="110"/>
        <v xml:space="preserve"> </v>
      </c>
      <c r="F882" s="90" t="str">
        <f t="shared" si="105"/>
        <v xml:space="preserve"> </v>
      </c>
      <c r="G882" s="90" t="str">
        <f t="shared" si="112"/>
        <v xml:space="preserve"> </v>
      </c>
      <c r="H882" s="90" t="str">
        <f t="shared" si="106"/>
        <v xml:space="preserve"> </v>
      </c>
      <c r="I882" s="90" t="str">
        <f t="shared" si="107"/>
        <v xml:space="preserve"> </v>
      </c>
      <c r="J882" s="90" t="str">
        <f t="shared" si="108"/>
        <v xml:space="preserve"> </v>
      </c>
      <c r="K882" s="90" t="str">
        <f t="shared" si="111"/>
        <v/>
      </c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90"/>
      <c r="X882" s="90"/>
    </row>
    <row r="883" spans="1:24" x14ac:dyDescent="0.25">
      <c r="A883" s="90"/>
      <c r="B883" s="90" t="str">
        <f>Data!V880</f>
        <v>MISSING</v>
      </c>
      <c r="C883" s="90" t="str">
        <f>Data!AN880</f>
        <v>MISSING</v>
      </c>
      <c r="D883" s="107" t="str">
        <f t="shared" si="109"/>
        <v>no</v>
      </c>
      <c r="E883" s="90" t="str">
        <f t="shared" si="110"/>
        <v xml:space="preserve"> </v>
      </c>
      <c r="F883" s="90" t="str">
        <f t="shared" si="105"/>
        <v xml:space="preserve"> </v>
      </c>
      <c r="G883" s="90" t="str">
        <f t="shared" si="112"/>
        <v xml:space="preserve"> </v>
      </c>
      <c r="H883" s="90" t="str">
        <f t="shared" si="106"/>
        <v xml:space="preserve"> </v>
      </c>
      <c r="I883" s="90" t="str">
        <f t="shared" si="107"/>
        <v xml:space="preserve"> </v>
      </c>
      <c r="J883" s="90" t="str">
        <f t="shared" si="108"/>
        <v xml:space="preserve"> </v>
      </c>
      <c r="K883" s="90" t="str">
        <f t="shared" si="111"/>
        <v/>
      </c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90"/>
      <c r="X883" s="90"/>
    </row>
    <row r="884" spans="1:24" x14ac:dyDescent="0.25">
      <c r="A884" s="90"/>
      <c r="B884" s="90" t="str">
        <f>Data!V881</f>
        <v>MISSING</v>
      </c>
      <c r="C884" s="90" t="str">
        <f>Data!AN881</f>
        <v>MISSING</v>
      </c>
      <c r="D884" s="107" t="str">
        <f t="shared" si="109"/>
        <v>no</v>
      </c>
      <c r="E884" s="90" t="str">
        <f t="shared" si="110"/>
        <v xml:space="preserve"> </v>
      </c>
      <c r="F884" s="90" t="str">
        <f t="shared" si="105"/>
        <v xml:space="preserve"> </v>
      </c>
      <c r="G884" s="90" t="str">
        <f t="shared" si="112"/>
        <v xml:space="preserve"> </v>
      </c>
      <c r="H884" s="90" t="str">
        <f t="shared" si="106"/>
        <v xml:space="preserve"> </v>
      </c>
      <c r="I884" s="90" t="str">
        <f t="shared" si="107"/>
        <v xml:space="preserve"> </v>
      </c>
      <c r="J884" s="90" t="str">
        <f t="shared" si="108"/>
        <v xml:space="preserve"> </v>
      </c>
      <c r="K884" s="90" t="str">
        <f t="shared" si="111"/>
        <v/>
      </c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90"/>
      <c r="X884" s="90"/>
    </row>
    <row r="885" spans="1:24" x14ac:dyDescent="0.25">
      <c r="A885" s="90"/>
      <c r="B885" s="90" t="str">
        <f>Data!V882</f>
        <v>MISSING</v>
      </c>
      <c r="C885" s="90" t="str">
        <f>Data!AN882</f>
        <v>MISSING</v>
      </c>
      <c r="D885" s="107" t="str">
        <f t="shared" si="109"/>
        <v>no</v>
      </c>
      <c r="E885" s="90" t="str">
        <f t="shared" si="110"/>
        <v xml:space="preserve"> </v>
      </c>
      <c r="F885" s="90" t="str">
        <f t="shared" si="105"/>
        <v xml:space="preserve"> </v>
      </c>
      <c r="G885" s="90" t="str">
        <f t="shared" si="112"/>
        <v xml:space="preserve"> </v>
      </c>
      <c r="H885" s="90" t="str">
        <f t="shared" si="106"/>
        <v xml:space="preserve"> </v>
      </c>
      <c r="I885" s="90" t="str">
        <f t="shared" si="107"/>
        <v xml:space="preserve"> </v>
      </c>
      <c r="J885" s="90" t="str">
        <f t="shared" si="108"/>
        <v xml:space="preserve"> </v>
      </c>
      <c r="K885" s="90" t="str">
        <f t="shared" si="111"/>
        <v/>
      </c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90"/>
      <c r="X885" s="90"/>
    </row>
    <row r="886" spans="1:24" x14ac:dyDescent="0.25">
      <c r="A886" s="90"/>
      <c r="B886" s="90" t="str">
        <f>Data!V883</f>
        <v>MISSING</v>
      </c>
      <c r="C886" s="90" t="str">
        <f>Data!AN883</f>
        <v>MISSING</v>
      </c>
      <c r="D886" s="107" t="str">
        <f t="shared" si="109"/>
        <v>no</v>
      </c>
      <c r="E886" s="90" t="str">
        <f t="shared" si="110"/>
        <v xml:space="preserve"> </v>
      </c>
      <c r="F886" s="90" t="str">
        <f t="shared" si="105"/>
        <v xml:space="preserve"> </v>
      </c>
      <c r="G886" s="90" t="str">
        <f t="shared" si="112"/>
        <v xml:space="preserve"> </v>
      </c>
      <c r="H886" s="90" t="str">
        <f t="shared" si="106"/>
        <v xml:space="preserve"> </v>
      </c>
      <c r="I886" s="90" t="str">
        <f t="shared" si="107"/>
        <v xml:space="preserve"> </v>
      </c>
      <c r="J886" s="90" t="str">
        <f t="shared" si="108"/>
        <v xml:space="preserve"> </v>
      </c>
      <c r="K886" s="90" t="str">
        <f t="shared" si="111"/>
        <v/>
      </c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90"/>
      <c r="X886" s="90"/>
    </row>
    <row r="887" spans="1:24" x14ac:dyDescent="0.25">
      <c r="A887" s="90"/>
      <c r="B887" s="90" t="str">
        <f>Data!V884</f>
        <v>MISSING</v>
      </c>
      <c r="C887" s="90" t="str">
        <f>Data!AN884</f>
        <v>MISSING</v>
      </c>
      <c r="D887" s="107" t="str">
        <f t="shared" si="109"/>
        <v>no</v>
      </c>
      <c r="E887" s="90" t="str">
        <f t="shared" si="110"/>
        <v xml:space="preserve"> </v>
      </c>
      <c r="F887" s="90" t="str">
        <f t="shared" si="105"/>
        <v xml:space="preserve"> </v>
      </c>
      <c r="G887" s="90" t="str">
        <f t="shared" si="112"/>
        <v xml:space="preserve"> </v>
      </c>
      <c r="H887" s="90" t="str">
        <f t="shared" si="106"/>
        <v xml:space="preserve"> </v>
      </c>
      <c r="I887" s="90" t="str">
        <f t="shared" si="107"/>
        <v xml:space="preserve"> </v>
      </c>
      <c r="J887" s="90" t="str">
        <f t="shared" si="108"/>
        <v xml:space="preserve"> </v>
      </c>
      <c r="K887" s="90" t="str">
        <f t="shared" si="111"/>
        <v/>
      </c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90"/>
      <c r="X887" s="90"/>
    </row>
    <row r="888" spans="1:24" x14ac:dyDescent="0.25">
      <c r="A888" s="90"/>
      <c r="B888" s="90" t="str">
        <f>Data!V885</f>
        <v>MISSING</v>
      </c>
      <c r="C888" s="90" t="str">
        <f>Data!AN885</f>
        <v>MISSING</v>
      </c>
      <c r="D888" s="107" t="str">
        <f t="shared" si="109"/>
        <v>no</v>
      </c>
      <c r="E888" s="90" t="str">
        <f t="shared" si="110"/>
        <v xml:space="preserve"> </v>
      </c>
      <c r="F888" s="90" t="str">
        <f t="shared" si="105"/>
        <v xml:space="preserve"> </v>
      </c>
      <c r="G888" s="90" t="str">
        <f t="shared" si="112"/>
        <v xml:space="preserve"> </v>
      </c>
      <c r="H888" s="90" t="str">
        <f t="shared" si="106"/>
        <v xml:space="preserve"> </v>
      </c>
      <c r="I888" s="90" t="str">
        <f t="shared" si="107"/>
        <v xml:space="preserve"> </v>
      </c>
      <c r="J888" s="90" t="str">
        <f t="shared" si="108"/>
        <v xml:space="preserve"> </v>
      </c>
      <c r="K888" s="90" t="str">
        <f t="shared" si="111"/>
        <v/>
      </c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90"/>
      <c r="X888" s="90"/>
    </row>
    <row r="889" spans="1:24" x14ac:dyDescent="0.25">
      <c r="A889" s="90"/>
      <c r="B889" s="90" t="str">
        <f>Data!V886</f>
        <v>MISSING</v>
      </c>
      <c r="C889" s="90" t="str">
        <f>Data!AN886</f>
        <v>MISSING</v>
      </c>
      <c r="D889" s="107" t="str">
        <f t="shared" si="109"/>
        <v>no</v>
      </c>
      <c r="E889" s="90" t="str">
        <f t="shared" si="110"/>
        <v xml:space="preserve"> </v>
      </c>
      <c r="F889" s="90" t="str">
        <f t="shared" si="105"/>
        <v xml:space="preserve"> </v>
      </c>
      <c r="G889" s="90" t="str">
        <f t="shared" si="112"/>
        <v xml:space="preserve"> </v>
      </c>
      <c r="H889" s="90" t="str">
        <f t="shared" si="106"/>
        <v xml:space="preserve"> </v>
      </c>
      <c r="I889" s="90" t="str">
        <f t="shared" si="107"/>
        <v xml:space="preserve"> </v>
      </c>
      <c r="J889" s="90" t="str">
        <f t="shared" si="108"/>
        <v xml:space="preserve"> </v>
      </c>
      <c r="K889" s="90" t="str">
        <f t="shared" si="111"/>
        <v/>
      </c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90"/>
      <c r="X889" s="90"/>
    </row>
    <row r="890" spans="1:24" x14ac:dyDescent="0.25">
      <c r="A890" s="90"/>
      <c r="B890" s="90" t="str">
        <f>Data!V887</f>
        <v>MISSING</v>
      </c>
      <c r="C890" s="90" t="str">
        <f>Data!AN887</f>
        <v>MISSING</v>
      </c>
      <c r="D890" s="107" t="str">
        <f t="shared" si="109"/>
        <v>no</v>
      </c>
      <c r="E890" s="90" t="str">
        <f t="shared" si="110"/>
        <v xml:space="preserve"> </v>
      </c>
      <c r="F890" s="90" t="str">
        <f t="shared" si="105"/>
        <v xml:space="preserve"> </v>
      </c>
      <c r="G890" s="90" t="str">
        <f t="shared" si="112"/>
        <v xml:space="preserve"> </v>
      </c>
      <c r="H890" s="90" t="str">
        <f t="shared" si="106"/>
        <v xml:space="preserve"> </v>
      </c>
      <c r="I890" s="90" t="str">
        <f t="shared" si="107"/>
        <v xml:space="preserve"> </v>
      </c>
      <c r="J890" s="90" t="str">
        <f t="shared" si="108"/>
        <v xml:space="preserve"> </v>
      </c>
      <c r="K890" s="90" t="str">
        <f t="shared" si="111"/>
        <v/>
      </c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90"/>
      <c r="X890" s="90"/>
    </row>
    <row r="891" spans="1:24" x14ac:dyDescent="0.25">
      <c r="A891" s="90"/>
      <c r="B891" s="90" t="str">
        <f>Data!V888</f>
        <v>MISSING</v>
      </c>
      <c r="C891" s="90" t="str">
        <f>Data!AN888</f>
        <v>MISSING</v>
      </c>
      <c r="D891" s="107" t="str">
        <f t="shared" si="109"/>
        <v>no</v>
      </c>
      <c r="E891" s="90" t="str">
        <f t="shared" si="110"/>
        <v xml:space="preserve"> </v>
      </c>
      <c r="F891" s="90" t="str">
        <f t="shared" si="105"/>
        <v xml:space="preserve"> </v>
      </c>
      <c r="G891" s="90" t="str">
        <f t="shared" si="112"/>
        <v xml:space="preserve"> </v>
      </c>
      <c r="H891" s="90" t="str">
        <f t="shared" si="106"/>
        <v xml:space="preserve"> </v>
      </c>
      <c r="I891" s="90" t="str">
        <f t="shared" si="107"/>
        <v xml:space="preserve"> </v>
      </c>
      <c r="J891" s="90" t="str">
        <f t="shared" si="108"/>
        <v xml:space="preserve"> </v>
      </c>
      <c r="K891" s="90" t="str">
        <f t="shared" si="111"/>
        <v/>
      </c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90"/>
      <c r="X891" s="90"/>
    </row>
    <row r="892" spans="1:24" x14ac:dyDescent="0.25">
      <c r="A892" s="90"/>
      <c r="B892" s="90" t="str">
        <f>Data!V889</f>
        <v>MISSING</v>
      </c>
      <c r="C892" s="90" t="str">
        <f>Data!AN889</f>
        <v>MISSING</v>
      </c>
      <c r="D892" s="107" t="str">
        <f t="shared" si="109"/>
        <v>no</v>
      </c>
      <c r="E892" s="90" t="str">
        <f t="shared" si="110"/>
        <v xml:space="preserve"> </v>
      </c>
      <c r="F892" s="90" t="str">
        <f t="shared" si="105"/>
        <v xml:space="preserve"> </v>
      </c>
      <c r="G892" s="90" t="str">
        <f t="shared" si="112"/>
        <v xml:space="preserve"> </v>
      </c>
      <c r="H892" s="90" t="str">
        <f t="shared" si="106"/>
        <v xml:space="preserve"> </v>
      </c>
      <c r="I892" s="90" t="str">
        <f t="shared" si="107"/>
        <v xml:space="preserve"> </v>
      </c>
      <c r="J892" s="90" t="str">
        <f t="shared" si="108"/>
        <v xml:space="preserve"> </v>
      </c>
      <c r="K892" s="90" t="str">
        <f t="shared" si="111"/>
        <v/>
      </c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90"/>
      <c r="X892" s="90"/>
    </row>
    <row r="893" spans="1:24" x14ac:dyDescent="0.25">
      <c r="A893" s="90"/>
      <c r="B893" s="90" t="str">
        <f>Data!V890</f>
        <v>MISSING</v>
      </c>
      <c r="C893" s="90" t="str">
        <f>Data!AN890</f>
        <v>MISSING</v>
      </c>
      <c r="D893" s="107" t="str">
        <f t="shared" si="109"/>
        <v>no</v>
      </c>
      <c r="E893" s="90" t="str">
        <f t="shared" si="110"/>
        <v xml:space="preserve"> </v>
      </c>
      <c r="F893" s="90" t="str">
        <f t="shared" si="105"/>
        <v xml:space="preserve"> </v>
      </c>
      <c r="G893" s="90" t="str">
        <f t="shared" si="112"/>
        <v xml:space="preserve"> </v>
      </c>
      <c r="H893" s="90" t="str">
        <f t="shared" si="106"/>
        <v xml:space="preserve"> </v>
      </c>
      <c r="I893" s="90" t="str">
        <f t="shared" si="107"/>
        <v xml:space="preserve"> </v>
      </c>
      <c r="J893" s="90" t="str">
        <f t="shared" si="108"/>
        <v xml:space="preserve"> </v>
      </c>
      <c r="K893" s="90" t="str">
        <f t="shared" si="111"/>
        <v/>
      </c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90"/>
      <c r="X893" s="90"/>
    </row>
    <row r="894" spans="1:24" x14ac:dyDescent="0.25">
      <c r="A894" s="90"/>
      <c r="B894" s="90" t="str">
        <f>Data!V891</f>
        <v>MISSING</v>
      </c>
      <c r="C894" s="90" t="str">
        <f>Data!AN891</f>
        <v>MISSING</v>
      </c>
      <c r="D894" s="107" t="str">
        <f t="shared" si="109"/>
        <v>no</v>
      </c>
      <c r="E894" s="90" t="str">
        <f t="shared" si="110"/>
        <v xml:space="preserve"> </v>
      </c>
      <c r="F894" s="90" t="str">
        <f t="shared" si="105"/>
        <v xml:space="preserve"> </v>
      </c>
      <c r="G894" s="90" t="str">
        <f t="shared" si="112"/>
        <v xml:space="preserve"> </v>
      </c>
      <c r="H894" s="90" t="str">
        <f t="shared" si="106"/>
        <v xml:space="preserve"> </v>
      </c>
      <c r="I894" s="90" t="str">
        <f t="shared" si="107"/>
        <v xml:space="preserve"> </v>
      </c>
      <c r="J894" s="90" t="str">
        <f t="shared" si="108"/>
        <v xml:space="preserve"> </v>
      </c>
      <c r="K894" s="90" t="str">
        <f t="shared" si="111"/>
        <v/>
      </c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90"/>
      <c r="X894" s="90"/>
    </row>
    <row r="895" spans="1:24" x14ac:dyDescent="0.25">
      <c r="A895" s="90"/>
      <c r="B895" s="90" t="str">
        <f>Data!V892</f>
        <v>MISSING</v>
      </c>
      <c r="C895" s="90" t="str">
        <f>Data!AN892</f>
        <v>MISSING</v>
      </c>
      <c r="D895" s="107" t="str">
        <f t="shared" si="109"/>
        <v>no</v>
      </c>
      <c r="E895" s="90" t="str">
        <f t="shared" si="110"/>
        <v xml:space="preserve"> </v>
      </c>
      <c r="F895" s="90" t="str">
        <f t="shared" si="105"/>
        <v xml:space="preserve"> </v>
      </c>
      <c r="G895" s="90" t="str">
        <f t="shared" si="112"/>
        <v xml:space="preserve"> </v>
      </c>
      <c r="H895" s="90" t="str">
        <f t="shared" si="106"/>
        <v xml:space="preserve"> </v>
      </c>
      <c r="I895" s="90" t="str">
        <f t="shared" si="107"/>
        <v xml:space="preserve"> </v>
      </c>
      <c r="J895" s="90" t="str">
        <f t="shared" si="108"/>
        <v xml:space="preserve"> </v>
      </c>
      <c r="K895" s="90" t="str">
        <f t="shared" si="111"/>
        <v/>
      </c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90"/>
      <c r="X895" s="90"/>
    </row>
    <row r="896" spans="1:24" x14ac:dyDescent="0.25">
      <c r="A896" s="90"/>
      <c r="B896" s="90" t="str">
        <f>Data!V893</f>
        <v>MISSING</v>
      </c>
      <c r="C896" s="90" t="str">
        <f>Data!AN893</f>
        <v>MISSING</v>
      </c>
      <c r="D896" s="107" t="str">
        <f t="shared" si="109"/>
        <v>no</v>
      </c>
      <c r="E896" s="90" t="str">
        <f t="shared" si="110"/>
        <v xml:space="preserve"> </v>
      </c>
      <c r="F896" s="90" t="str">
        <f t="shared" si="105"/>
        <v xml:space="preserve"> </v>
      </c>
      <c r="G896" s="90" t="str">
        <f t="shared" si="112"/>
        <v xml:space="preserve"> </v>
      </c>
      <c r="H896" s="90" t="str">
        <f t="shared" si="106"/>
        <v xml:space="preserve"> </v>
      </c>
      <c r="I896" s="90" t="str">
        <f t="shared" si="107"/>
        <v xml:space="preserve"> </v>
      </c>
      <c r="J896" s="90" t="str">
        <f t="shared" si="108"/>
        <v xml:space="preserve"> </v>
      </c>
      <c r="K896" s="90" t="str">
        <f t="shared" si="111"/>
        <v/>
      </c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90"/>
      <c r="X896" s="90"/>
    </row>
    <row r="897" spans="1:24" x14ac:dyDescent="0.25">
      <c r="A897" s="90"/>
      <c r="B897" s="90" t="str">
        <f>Data!V894</f>
        <v>MISSING</v>
      </c>
      <c r="C897" s="90" t="str">
        <f>Data!AN894</f>
        <v>MISSING</v>
      </c>
      <c r="D897" s="107" t="str">
        <f t="shared" si="109"/>
        <v>no</v>
      </c>
      <c r="E897" s="90" t="str">
        <f t="shared" si="110"/>
        <v xml:space="preserve"> </v>
      </c>
      <c r="F897" s="90" t="str">
        <f t="shared" si="105"/>
        <v xml:space="preserve"> </v>
      </c>
      <c r="G897" s="90" t="str">
        <f t="shared" si="112"/>
        <v xml:space="preserve"> </v>
      </c>
      <c r="H897" s="90" t="str">
        <f t="shared" si="106"/>
        <v xml:space="preserve"> </v>
      </c>
      <c r="I897" s="90" t="str">
        <f t="shared" si="107"/>
        <v xml:space="preserve"> </v>
      </c>
      <c r="J897" s="90" t="str">
        <f t="shared" si="108"/>
        <v xml:space="preserve"> </v>
      </c>
      <c r="K897" s="90" t="str">
        <f t="shared" si="111"/>
        <v/>
      </c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90"/>
      <c r="X897" s="90"/>
    </row>
    <row r="898" spans="1:24" x14ac:dyDescent="0.25">
      <c r="A898" s="90"/>
      <c r="B898" s="90" t="str">
        <f>Data!V895</f>
        <v>MISSING</v>
      </c>
      <c r="C898" s="90" t="str">
        <f>Data!AN895</f>
        <v>MISSING</v>
      </c>
      <c r="D898" s="107" t="str">
        <f t="shared" si="109"/>
        <v>no</v>
      </c>
      <c r="E898" s="90" t="str">
        <f t="shared" si="110"/>
        <v xml:space="preserve"> </v>
      </c>
      <c r="F898" s="90" t="str">
        <f t="shared" si="105"/>
        <v xml:space="preserve"> </v>
      </c>
      <c r="G898" s="90" t="str">
        <f t="shared" si="112"/>
        <v xml:space="preserve"> </v>
      </c>
      <c r="H898" s="90" t="str">
        <f t="shared" si="106"/>
        <v xml:space="preserve"> </v>
      </c>
      <c r="I898" s="90" t="str">
        <f t="shared" si="107"/>
        <v xml:space="preserve"> </v>
      </c>
      <c r="J898" s="90" t="str">
        <f t="shared" si="108"/>
        <v xml:space="preserve"> </v>
      </c>
      <c r="K898" s="90" t="str">
        <f t="shared" si="111"/>
        <v/>
      </c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90"/>
      <c r="X898" s="90"/>
    </row>
    <row r="899" spans="1:24" x14ac:dyDescent="0.25">
      <c r="A899" s="90"/>
      <c r="B899" s="90" t="str">
        <f>Data!V896</f>
        <v>MISSING</v>
      </c>
      <c r="C899" s="90" t="str">
        <f>Data!AN896</f>
        <v>MISSING</v>
      </c>
      <c r="D899" s="107" t="str">
        <f t="shared" si="109"/>
        <v>no</v>
      </c>
      <c r="E899" s="90" t="str">
        <f t="shared" si="110"/>
        <v xml:space="preserve"> </v>
      </c>
      <c r="F899" s="90" t="str">
        <f t="shared" si="105"/>
        <v xml:space="preserve"> </v>
      </c>
      <c r="G899" s="90" t="str">
        <f t="shared" si="112"/>
        <v xml:space="preserve"> </v>
      </c>
      <c r="H899" s="90" t="str">
        <f t="shared" si="106"/>
        <v xml:space="preserve"> </v>
      </c>
      <c r="I899" s="90" t="str">
        <f t="shared" si="107"/>
        <v xml:space="preserve"> </v>
      </c>
      <c r="J899" s="90" t="str">
        <f t="shared" si="108"/>
        <v xml:space="preserve"> </v>
      </c>
      <c r="K899" s="90" t="str">
        <f t="shared" si="111"/>
        <v/>
      </c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90"/>
      <c r="X899" s="90"/>
    </row>
    <row r="900" spans="1:24" x14ac:dyDescent="0.25">
      <c r="A900" s="90"/>
      <c r="B900" s="90" t="str">
        <f>Data!V897</f>
        <v>MISSING</v>
      </c>
      <c r="C900" s="90" t="str">
        <f>Data!AN897</f>
        <v>MISSING</v>
      </c>
      <c r="D900" s="107" t="str">
        <f t="shared" si="109"/>
        <v>no</v>
      </c>
      <c r="E900" s="90" t="str">
        <f t="shared" si="110"/>
        <v xml:space="preserve"> </v>
      </c>
      <c r="F900" s="90" t="str">
        <f t="shared" si="105"/>
        <v xml:space="preserve"> </v>
      </c>
      <c r="G900" s="90" t="str">
        <f t="shared" si="112"/>
        <v xml:space="preserve"> </v>
      </c>
      <c r="H900" s="90" t="str">
        <f t="shared" si="106"/>
        <v xml:space="preserve"> </v>
      </c>
      <c r="I900" s="90" t="str">
        <f t="shared" si="107"/>
        <v xml:space="preserve"> </v>
      </c>
      <c r="J900" s="90" t="str">
        <f t="shared" si="108"/>
        <v xml:space="preserve"> </v>
      </c>
      <c r="K900" s="90" t="str">
        <f t="shared" si="111"/>
        <v/>
      </c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90"/>
      <c r="X900" s="90"/>
    </row>
    <row r="901" spans="1:24" x14ac:dyDescent="0.25">
      <c r="A901" s="90"/>
      <c r="B901" s="90" t="str">
        <f>Data!V898</f>
        <v>MISSING</v>
      </c>
      <c r="C901" s="90" t="str">
        <f>Data!AN898</f>
        <v>MISSING</v>
      </c>
      <c r="D901" s="107" t="str">
        <f t="shared" si="109"/>
        <v>no</v>
      </c>
      <c r="E901" s="90" t="str">
        <f t="shared" si="110"/>
        <v xml:space="preserve"> </v>
      </c>
      <c r="F901" s="90" t="str">
        <f t="shared" si="105"/>
        <v xml:space="preserve"> </v>
      </c>
      <c r="G901" s="90" t="str">
        <f t="shared" si="112"/>
        <v xml:space="preserve"> </v>
      </c>
      <c r="H901" s="90" t="str">
        <f t="shared" si="106"/>
        <v xml:space="preserve"> </v>
      </c>
      <c r="I901" s="90" t="str">
        <f t="shared" si="107"/>
        <v xml:space="preserve"> </v>
      </c>
      <c r="J901" s="90" t="str">
        <f t="shared" si="108"/>
        <v xml:space="preserve"> </v>
      </c>
      <c r="K901" s="90" t="str">
        <f t="shared" si="111"/>
        <v/>
      </c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90"/>
      <c r="X901" s="90"/>
    </row>
    <row r="902" spans="1:24" x14ac:dyDescent="0.25">
      <c r="A902" s="90"/>
      <c r="B902" s="90" t="str">
        <f>Data!V899</f>
        <v>MISSING</v>
      </c>
      <c r="C902" s="90" t="str">
        <f>Data!AN899</f>
        <v>MISSING</v>
      </c>
      <c r="D902" s="107" t="str">
        <f t="shared" si="109"/>
        <v>no</v>
      </c>
      <c r="E902" s="90" t="str">
        <f t="shared" si="110"/>
        <v xml:space="preserve"> </v>
      </c>
      <c r="F902" s="90" t="str">
        <f t="shared" ref="F902:F965" si="113">IF(D902="no"," ",SIGN(C902-B902))</f>
        <v xml:space="preserve"> </v>
      </c>
      <c r="G902" s="90" t="str">
        <f t="shared" si="112"/>
        <v xml:space="preserve"> </v>
      </c>
      <c r="H902" s="90" t="str">
        <f t="shared" ref="H902:H965" si="114">IF(D902="no"," ",F902*G902)</f>
        <v xml:space="preserve"> </v>
      </c>
      <c r="I902" s="90" t="str">
        <f t="shared" ref="I902:I965" si="115">IF(C902&gt;B902,G902," ")</f>
        <v xml:space="preserve"> </v>
      </c>
      <c r="J902" s="90" t="str">
        <f t="shared" ref="J902:J965" si="116">IF(C902&lt;B902,G902," ")</f>
        <v xml:space="preserve"> </v>
      </c>
      <c r="K902" s="90" t="str">
        <f t="shared" si="111"/>
        <v/>
      </c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90"/>
      <c r="X902" s="90"/>
    </row>
    <row r="903" spans="1:24" x14ac:dyDescent="0.25">
      <c r="A903" s="90"/>
      <c r="B903" s="90" t="str">
        <f>Data!V900</f>
        <v>MISSING</v>
      </c>
      <c r="C903" s="90" t="str">
        <f>Data!AN900</f>
        <v>MISSING</v>
      </c>
      <c r="D903" s="107" t="str">
        <f t="shared" ref="D903:D966" si="117">IF(OR(B903="MISSING",C903="MISSING",B903=" ",C903=" "),"no","yes")</f>
        <v>no</v>
      </c>
      <c r="E903" s="90" t="str">
        <f t="shared" ref="E903:E966" si="118">IF(D903="no"," ",ROUND(ABS(B903-C903),1))</f>
        <v xml:space="preserve"> </v>
      </c>
      <c r="F903" s="90" t="str">
        <f t="shared" si="113"/>
        <v xml:space="preserve"> </v>
      </c>
      <c r="G903" s="90" t="str">
        <f t="shared" si="112"/>
        <v xml:space="preserve"> </v>
      </c>
      <c r="H903" s="90" t="str">
        <f t="shared" si="114"/>
        <v xml:space="preserve"> </v>
      </c>
      <c r="I903" s="90" t="str">
        <f t="shared" si="115"/>
        <v xml:space="preserve"> </v>
      </c>
      <c r="J903" s="90" t="str">
        <f t="shared" si="116"/>
        <v xml:space="preserve"> </v>
      </c>
      <c r="K903" s="90" t="str">
        <f t="shared" ref="K903:K966" si="119">IF(D903="no","",E903*F903)</f>
        <v/>
      </c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90"/>
      <c r="X903" s="90"/>
    </row>
    <row r="904" spans="1:24" x14ac:dyDescent="0.25">
      <c r="A904" s="90"/>
      <c r="B904" s="90" t="str">
        <f>Data!V901</f>
        <v>MISSING</v>
      </c>
      <c r="C904" s="90" t="str">
        <f>Data!AN901</f>
        <v>MISSING</v>
      </c>
      <c r="D904" s="107" t="str">
        <f t="shared" si="117"/>
        <v>no</v>
      </c>
      <c r="E904" s="90" t="str">
        <f t="shared" si="118"/>
        <v xml:space="preserve"> </v>
      </c>
      <c r="F904" s="90" t="str">
        <f t="shared" si="113"/>
        <v xml:space="preserve"> </v>
      </c>
      <c r="G904" s="90" t="str">
        <f t="shared" si="112"/>
        <v xml:space="preserve"> </v>
      </c>
      <c r="H904" s="90" t="str">
        <f t="shared" si="114"/>
        <v xml:space="preserve"> </v>
      </c>
      <c r="I904" s="90" t="str">
        <f t="shared" si="115"/>
        <v xml:space="preserve"> </v>
      </c>
      <c r="J904" s="90" t="str">
        <f t="shared" si="116"/>
        <v xml:space="preserve"> </v>
      </c>
      <c r="K904" s="90" t="str">
        <f t="shared" si="119"/>
        <v/>
      </c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90"/>
      <c r="X904" s="90"/>
    </row>
    <row r="905" spans="1:24" x14ac:dyDescent="0.25">
      <c r="A905" s="90"/>
      <c r="B905" s="90" t="str">
        <f>Data!V902</f>
        <v>MISSING</v>
      </c>
      <c r="C905" s="90" t="str">
        <f>Data!AN902</f>
        <v>MISSING</v>
      </c>
      <c r="D905" s="107" t="str">
        <f t="shared" si="117"/>
        <v>no</v>
      </c>
      <c r="E905" s="90" t="str">
        <f t="shared" si="118"/>
        <v xml:space="preserve"> </v>
      </c>
      <c r="F905" s="90" t="str">
        <f t="shared" si="113"/>
        <v xml:space="preserve"> </v>
      </c>
      <c r="G905" s="90" t="str">
        <f t="shared" si="112"/>
        <v xml:space="preserve"> </v>
      </c>
      <c r="H905" s="90" t="str">
        <f t="shared" si="114"/>
        <v xml:space="preserve"> </v>
      </c>
      <c r="I905" s="90" t="str">
        <f t="shared" si="115"/>
        <v xml:space="preserve"> </v>
      </c>
      <c r="J905" s="90" t="str">
        <f t="shared" si="116"/>
        <v xml:space="preserve"> </v>
      </c>
      <c r="K905" s="90" t="str">
        <f t="shared" si="119"/>
        <v/>
      </c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90"/>
      <c r="X905" s="90"/>
    </row>
    <row r="906" spans="1:24" x14ac:dyDescent="0.25">
      <c r="A906" s="90"/>
      <c r="B906" s="90" t="str">
        <f>Data!V903</f>
        <v>MISSING</v>
      </c>
      <c r="C906" s="90" t="str">
        <f>Data!AN903</f>
        <v>MISSING</v>
      </c>
      <c r="D906" s="107" t="str">
        <f t="shared" si="117"/>
        <v>no</v>
      </c>
      <c r="E906" s="90" t="str">
        <f t="shared" si="118"/>
        <v xml:space="preserve"> </v>
      </c>
      <c r="F906" s="90" t="str">
        <f t="shared" si="113"/>
        <v xml:space="preserve"> </v>
      </c>
      <c r="G906" s="90" t="str">
        <f t="shared" si="112"/>
        <v xml:space="preserve"> </v>
      </c>
      <c r="H906" s="90" t="str">
        <f t="shared" si="114"/>
        <v xml:space="preserve"> </v>
      </c>
      <c r="I906" s="90" t="str">
        <f t="shared" si="115"/>
        <v xml:space="preserve"> </v>
      </c>
      <c r="J906" s="90" t="str">
        <f t="shared" si="116"/>
        <v xml:space="preserve"> </v>
      </c>
      <c r="K906" s="90" t="str">
        <f t="shared" si="119"/>
        <v/>
      </c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90"/>
      <c r="X906" s="90"/>
    </row>
    <row r="907" spans="1:24" x14ac:dyDescent="0.25">
      <c r="A907" s="90"/>
      <c r="B907" s="90" t="str">
        <f>Data!V904</f>
        <v>MISSING</v>
      </c>
      <c r="C907" s="90" t="str">
        <f>Data!AN904</f>
        <v>MISSING</v>
      </c>
      <c r="D907" s="107" t="str">
        <f t="shared" si="117"/>
        <v>no</v>
      </c>
      <c r="E907" s="90" t="str">
        <f t="shared" si="118"/>
        <v xml:space="preserve"> </v>
      </c>
      <c r="F907" s="90" t="str">
        <f t="shared" si="113"/>
        <v xml:space="preserve"> </v>
      </c>
      <c r="G907" s="90" t="str">
        <f t="shared" si="112"/>
        <v xml:space="preserve"> </v>
      </c>
      <c r="H907" s="90" t="str">
        <f t="shared" si="114"/>
        <v xml:space="preserve"> </v>
      </c>
      <c r="I907" s="90" t="str">
        <f t="shared" si="115"/>
        <v xml:space="preserve"> </v>
      </c>
      <c r="J907" s="90" t="str">
        <f t="shared" si="116"/>
        <v xml:space="preserve"> </v>
      </c>
      <c r="K907" s="90" t="str">
        <f t="shared" si="119"/>
        <v/>
      </c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90"/>
      <c r="X907" s="90"/>
    </row>
    <row r="908" spans="1:24" x14ac:dyDescent="0.25">
      <c r="A908" s="90"/>
      <c r="B908" s="90" t="str">
        <f>Data!V905</f>
        <v>MISSING</v>
      </c>
      <c r="C908" s="90" t="str">
        <f>Data!AN905</f>
        <v>MISSING</v>
      </c>
      <c r="D908" s="107" t="str">
        <f t="shared" si="117"/>
        <v>no</v>
      </c>
      <c r="E908" s="90" t="str">
        <f t="shared" si="118"/>
        <v xml:space="preserve"> </v>
      </c>
      <c r="F908" s="90" t="str">
        <f t="shared" si="113"/>
        <v xml:space="preserve"> </v>
      </c>
      <c r="G908" s="90" t="str">
        <f t="shared" si="112"/>
        <v xml:space="preserve"> </v>
      </c>
      <c r="H908" s="90" t="str">
        <f t="shared" si="114"/>
        <v xml:space="preserve"> </v>
      </c>
      <c r="I908" s="90" t="str">
        <f t="shared" si="115"/>
        <v xml:space="preserve"> </v>
      </c>
      <c r="J908" s="90" t="str">
        <f t="shared" si="116"/>
        <v xml:space="preserve"> </v>
      </c>
      <c r="K908" s="90" t="str">
        <f t="shared" si="119"/>
        <v/>
      </c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90"/>
      <c r="X908" s="90"/>
    </row>
    <row r="909" spans="1:24" x14ac:dyDescent="0.25">
      <c r="A909" s="90"/>
      <c r="B909" s="90" t="str">
        <f>Data!V906</f>
        <v>MISSING</v>
      </c>
      <c r="C909" s="90" t="str">
        <f>Data!AN906</f>
        <v>MISSING</v>
      </c>
      <c r="D909" s="107" t="str">
        <f t="shared" si="117"/>
        <v>no</v>
      </c>
      <c r="E909" s="90" t="str">
        <f t="shared" si="118"/>
        <v xml:space="preserve"> </v>
      </c>
      <c r="F909" s="90" t="str">
        <f t="shared" si="113"/>
        <v xml:space="preserve"> </v>
      </c>
      <c r="G909" s="90" t="str">
        <f t="shared" si="112"/>
        <v xml:space="preserve"> </v>
      </c>
      <c r="H909" s="90" t="str">
        <f t="shared" si="114"/>
        <v xml:space="preserve"> </v>
      </c>
      <c r="I909" s="90" t="str">
        <f t="shared" si="115"/>
        <v xml:space="preserve"> </v>
      </c>
      <c r="J909" s="90" t="str">
        <f t="shared" si="116"/>
        <v xml:space="preserve"> </v>
      </c>
      <c r="K909" s="90" t="str">
        <f t="shared" si="119"/>
        <v/>
      </c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90"/>
      <c r="X909" s="90"/>
    </row>
    <row r="910" spans="1:24" x14ac:dyDescent="0.25">
      <c r="A910" s="90"/>
      <c r="B910" s="90" t="str">
        <f>Data!V907</f>
        <v>MISSING</v>
      </c>
      <c r="C910" s="90" t="str">
        <f>Data!AN907</f>
        <v>MISSING</v>
      </c>
      <c r="D910" s="107" t="str">
        <f t="shared" si="117"/>
        <v>no</v>
      </c>
      <c r="E910" s="90" t="str">
        <f t="shared" si="118"/>
        <v xml:space="preserve"> </v>
      </c>
      <c r="F910" s="90" t="str">
        <f t="shared" si="113"/>
        <v xml:space="preserve"> </v>
      </c>
      <c r="G910" s="90" t="str">
        <f t="shared" si="112"/>
        <v xml:space="preserve"> </v>
      </c>
      <c r="H910" s="90" t="str">
        <f t="shared" si="114"/>
        <v xml:space="preserve"> </v>
      </c>
      <c r="I910" s="90" t="str">
        <f t="shared" si="115"/>
        <v xml:space="preserve"> </v>
      </c>
      <c r="J910" s="90" t="str">
        <f t="shared" si="116"/>
        <v xml:space="preserve"> </v>
      </c>
      <c r="K910" s="90" t="str">
        <f t="shared" si="119"/>
        <v/>
      </c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90"/>
      <c r="X910" s="90"/>
    </row>
    <row r="911" spans="1:24" x14ac:dyDescent="0.25">
      <c r="A911" s="90"/>
      <c r="B911" s="90" t="str">
        <f>Data!V908</f>
        <v>MISSING</v>
      </c>
      <c r="C911" s="90" t="str">
        <f>Data!AN908</f>
        <v>MISSING</v>
      </c>
      <c r="D911" s="107" t="str">
        <f t="shared" si="117"/>
        <v>no</v>
      </c>
      <c r="E911" s="90" t="str">
        <f t="shared" si="118"/>
        <v xml:space="preserve"> </v>
      </c>
      <c r="F911" s="90" t="str">
        <f t="shared" si="113"/>
        <v xml:space="preserve"> </v>
      </c>
      <c r="G911" s="90" t="str">
        <f t="shared" si="112"/>
        <v xml:space="preserve"> </v>
      </c>
      <c r="H911" s="90" t="str">
        <f t="shared" si="114"/>
        <v xml:space="preserve"> </v>
      </c>
      <c r="I911" s="90" t="str">
        <f t="shared" si="115"/>
        <v xml:space="preserve"> </v>
      </c>
      <c r="J911" s="90" t="str">
        <f t="shared" si="116"/>
        <v xml:space="preserve"> </v>
      </c>
      <c r="K911" s="90" t="str">
        <f t="shared" si="119"/>
        <v/>
      </c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90"/>
      <c r="X911" s="90"/>
    </row>
    <row r="912" spans="1:24" x14ac:dyDescent="0.25">
      <c r="A912" s="90"/>
      <c r="B912" s="90" t="str">
        <f>Data!V909</f>
        <v>MISSING</v>
      </c>
      <c r="C912" s="90" t="str">
        <f>Data!AN909</f>
        <v>MISSING</v>
      </c>
      <c r="D912" s="107" t="str">
        <f t="shared" si="117"/>
        <v>no</v>
      </c>
      <c r="E912" s="90" t="str">
        <f t="shared" si="118"/>
        <v xml:space="preserve"> </v>
      </c>
      <c r="F912" s="90" t="str">
        <f t="shared" si="113"/>
        <v xml:space="preserve"> </v>
      </c>
      <c r="G912" s="90" t="str">
        <f t="shared" si="112"/>
        <v xml:space="preserve"> </v>
      </c>
      <c r="H912" s="90" t="str">
        <f t="shared" si="114"/>
        <v xml:space="preserve"> </v>
      </c>
      <c r="I912" s="90" t="str">
        <f t="shared" si="115"/>
        <v xml:space="preserve"> </v>
      </c>
      <c r="J912" s="90" t="str">
        <f t="shared" si="116"/>
        <v xml:space="preserve"> </v>
      </c>
      <c r="K912" s="90" t="str">
        <f t="shared" si="119"/>
        <v/>
      </c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90"/>
      <c r="X912" s="90"/>
    </row>
    <row r="913" spans="1:24" x14ac:dyDescent="0.25">
      <c r="A913" s="90"/>
      <c r="B913" s="90" t="str">
        <f>Data!V910</f>
        <v>MISSING</v>
      </c>
      <c r="C913" s="90" t="str">
        <f>Data!AN910</f>
        <v>MISSING</v>
      </c>
      <c r="D913" s="107" t="str">
        <f t="shared" si="117"/>
        <v>no</v>
      </c>
      <c r="E913" s="90" t="str">
        <f t="shared" si="118"/>
        <v xml:space="preserve"> </v>
      </c>
      <c r="F913" s="90" t="str">
        <f t="shared" si="113"/>
        <v xml:space="preserve"> </v>
      </c>
      <c r="G913" s="90" t="str">
        <f t="shared" si="112"/>
        <v xml:space="preserve"> </v>
      </c>
      <c r="H913" s="90" t="str">
        <f t="shared" si="114"/>
        <v xml:space="preserve"> </v>
      </c>
      <c r="I913" s="90" t="str">
        <f t="shared" si="115"/>
        <v xml:space="preserve"> </v>
      </c>
      <c r="J913" s="90" t="str">
        <f t="shared" si="116"/>
        <v xml:space="preserve"> </v>
      </c>
      <c r="K913" s="90" t="str">
        <f t="shared" si="119"/>
        <v/>
      </c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90"/>
      <c r="X913" s="90"/>
    </row>
    <row r="914" spans="1:24" x14ac:dyDescent="0.25">
      <c r="A914" s="90"/>
      <c r="B914" s="90" t="str">
        <f>Data!V911</f>
        <v>MISSING</v>
      </c>
      <c r="C914" s="90" t="str">
        <f>Data!AN911</f>
        <v>MISSING</v>
      </c>
      <c r="D914" s="107" t="str">
        <f t="shared" si="117"/>
        <v>no</v>
      </c>
      <c r="E914" s="90" t="str">
        <f t="shared" si="118"/>
        <v xml:space="preserve"> </v>
      </c>
      <c r="F914" s="90" t="str">
        <f t="shared" si="113"/>
        <v xml:space="preserve"> </v>
      </c>
      <c r="G914" s="90" t="str">
        <f t="shared" si="112"/>
        <v xml:space="preserve"> </v>
      </c>
      <c r="H914" s="90" t="str">
        <f t="shared" si="114"/>
        <v xml:space="preserve"> </v>
      </c>
      <c r="I914" s="90" t="str">
        <f t="shared" si="115"/>
        <v xml:space="preserve"> </v>
      </c>
      <c r="J914" s="90" t="str">
        <f t="shared" si="116"/>
        <v xml:space="preserve"> </v>
      </c>
      <c r="K914" s="90" t="str">
        <f t="shared" si="119"/>
        <v/>
      </c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90"/>
      <c r="X914" s="90"/>
    </row>
    <row r="915" spans="1:24" x14ac:dyDescent="0.25">
      <c r="A915" s="90"/>
      <c r="B915" s="90" t="str">
        <f>Data!V912</f>
        <v>MISSING</v>
      </c>
      <c r="C915" s="90" t="str">
        <f>Data!AN912</f>
        <v>MISSING</v>
      </c>
      <c r="D915" s="107" t="str">
        <f t="shared" si="117"/>
        <v>no</v>
      </c>
      <c r="E915" s="90" t="str">
        <f t="shared" si="118"/>
        <v xml:space="preserve"> </v>
      </c>
      <c r="F915" s="90" t="str">
        <f t="shared" si="113"/>
        <v xml:space="preserve"> </v>
      </c>
      <c r="G915" s="90" t="str">
        <f t="shared" si="112"/>
        <v xml:space="preserve"> </v>
      </c>
      <c r="H915" s="90" t="str">
        <f t="shared" si="114"/>
        <v xml:space="preserve"> </v>
      </c>
      <c r="I915" s="90" t="str">
        <f t="shared" si="115"/>
        <v xml:space="preserve"> </v>
      </c>
      <c r="J915" s="90" t="str">
        <f t="shared" si="116"/>
        <v xml:space="preserve"> </v>
      </c>
      <c r="K915" s="90" t="str">
        <f t="shared" si="119"/>
        <v/>
      </c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90"/>
      <c r="X915" s="90"/>
    </row>
    <row r="916" spans="1:24" x14ac:dyDescent="0.25">
      <c r="A916" s="90"/>
      <c r="B916" s="90" t="str">
        <f>Data!V913</f>
        <v>MISSING</v>
      </c>
      <c r="C916" s="90" t="str">
        <f>Data!AN913</f>
        <v>MISSING</v>
      </c>
      <c r="D916" s="107" t="str">
        <f t="shared" si="117"/>
        <v>no</v>
      </c>
      <c r="E916" s="90" t="str">
        <f t="shared" si="118"/>
        <v xml:space="preserve"> </v>
      </c>
      <c r="F916" s="90" t="str">
        <f t="shared" si="113"/>
        <v xml:space="preserve"> </v>
      </c>
      <c r="G916" s="90" t="str">
        <f t="shared" si="112"/>
        <v xml:space="preserve"> </v>
      </c>
      <c r="H916" s="90" t="str">
        <f t="shared" si="114"/>
        <v xml:space="preserve"> </v>
      </c>
      <c r="I916" s="90" t="str">
        <f t="shared" si="115"/>
        <v xml:space="preserve"> </v>
      </c>
      <c r="J916" s="90" t="str">
        <f t="shared" si="116"/>
        <v xml:space="preserve"> </v>
      </c>
      <c r="K916" s="90" t="str">
        <f t="shared" si="119"/>
        <v/>
      </c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90"/>
      <c r="X916" s="90"/>
    </row>
    <row r="917" spans="1:24" x14ac:dyDescent="0.25">
      <c r="A917" s="90"/>
      <c r="B917" s="90" t="str">
        <f>Data!V914</f>
        <v>MISSING</v>
      </c>
      <c r="C917" s="90" t="str">
        <f>Data!AN914</f>
        <v>MISSING</v>
      </c>
      <c r="D917" s="107" t="str">
        <f t="shared" si="117"/>
        <v>no</v>
      </c>
      <c r="E917" s="90" t="str">
        <f t="shared" si="118"/>
        <v xml:space="preserve"> </v>
      </c>
      <c r="F917" s="90" t="str">
        <f t="shared" si="113"/>
        <v xml:space="preserve"> </v>
      </c>
      <c r="G917" s="90" t="str">
        <f t="shared" si="112"/>
        <v xml:space="preserve"> </v>
      </c>
      <c r="H917" s="90" t="str">
        <f t="shared" si="114"/>
        <v xml:space="preserve"> </v>
      </c>
      <c r="I917" s="90" t="str">
        <f t="shared" si="115"/>
        <v xml:space="preserve"> </v>
      </c>
      <c r="J917" s="90" t="str">
        <f t="shared" si="116"/>
        <v xml:space="preserve"> </v>
      </c>
      <c r="K917" s="90" t="str">
        <f t="shared" si="119"/>
        <v/>
      </c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90"/>
      <c r="X917" s="90"/>
    </row>
    <row r="918" spans="1:24" x14ac:dyDescent="0.25">
      <c r="A918" s="90"/>
      <c r="B918" s="90" t="str">
        <f>Data!V915</f>
        <v>MISSING</v>
      </c>
      <c r="C918" s="90" t="str">
        <f>Data!AN915</f>
        <v>MISSING</v>
      </c>
      <c r="D918" s="107" t="str">
        <f t="shared" si="117"/>
        <v>no</v>
      </c>
      <c r="E918" s="90" t="str">
        <f t="shared" si="118"/>
        <v xml:space="preserve"> </v>
      </c>
      <c r="F918" s="90" t="str">
        <f t="shared" si="113"/>
        <v xml:space="preserve"> </v>
      </c>
      <c r="G918" s="90" t="str">
        <f t="shared" si="112"/>
        <v xml:space="preserve"> </v>
      </c>
      <c r="H918" s="90" t="str">
        <f t="shared" si="114"/>
        <v xml:space="preserve"> </v>
      </c>
      <c r="I918" s="90" t="str">
        <f t="shared" si="115"/>
        <v xml:space="preserve"> </v>
      </c>
      <c r="J918" s="90" t="str">
        <f t="shared" si="116"/>
        <v xml:space="preserve"> </v>
      </c>
      <c r="K918" s="90" t="str">
        <f t="shared" si="119"/>
        <v/>
      </c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90"/>
      <c r="X918" s="90"/>
    </row>
    <row r="919" spans="1:24" x14ac:dyDescent="0.25">
      <c r="A919" s="90"/>
      <c r="B919" s="90" t="str">
        <f>Data!V916</f>
        <v>MISSING</v>
      </c>
      <c r="C919" s="90" t="str">
        <f>Data!AN916</f>
        <v>MISSING</v>
      </c>
      <c r="D919" s="107" t="str">
        <f t="shared" si="117"/>
        <v>no</v>
      </c>
      <c r="E919" s="90" t="str">
        <f t="shared" si="118"/>
        <v xml:space="preserve"> </v>
      </c>
      <c r="F919" s="90" t="str">
        <f t="shared" si="113"/>
        <v xml:space="preserve"> </v>
      </c>
      <c r="G919" s="90" t="str">
        <f t="shared" si="112"/>
        <v xml:space="preserve"> </v>
      </c>
      <c r="H919" s="90" t="str">
        <f t="shared" si="114"/>
        <v xml:space="preserve"> </v>
      </c>
      <c r="I919" s="90" t="str">
        <f t="shared" si="115"/>
        <v xml:space="preserve"> </v>
      </c>
      <c r="J919" s="90" t="str">
        <f t="shared" si="116"/>
        <v xml:space="preserve"> </v>
      </c>
      <c r="K919" s="90" t="str">
        <f t="shared" si="119"/>
        <v/>
      </c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90"/>
      <c r="X919" s="90"/>
    </row>
    <row r="920" spans="1:24" x14ac:dyDescent="0.25">
      <c r="A920" s="90"/>
      <c r="B920" s="90" t="str">
        <f>Data!V917</f>
        <v>MISSING</v>
      </c>
      <c r="C920" s="90" t="str">
        <f>Data!AN917</f>
        <v>MISSING</v>
      </c>
      <c r="D920" s="107" t="str">
        <f t="shared" si="117"/>
        <v>no</v>
      </c>
      <c r="E920" s="90" t="str">
        <f t="shared" si="118"/>
        <v xml:space="preserve"> </v>
      </c>
      <c r="F920" s="90" t="str">
        <f t="shared" si="113"/>
        <v xml:space="preserve"> </v>
      </c>
      <c r="G920" s="90" t="str">
        <f t="shared" si="112"/>
        <v xml:space="preserve"> </v>
      </c>
      <c r="H920" s="90" t="str">
        <f t="shared" si="114"/>
        <v xml:space="preserve"> </v>
      </c>
      <c r="I920" s="90" t="str">
        <f t="shared" si="115"/>
        <v xml:space="preserve"> </v>
      </c>
      <c r="J920" s="90" t="str">
        <f t="shared" si="116"/>
        <v xml:space="preserve"> </v>
      </c>
      <c r="K920" s="90" t="str">
        <f t="shared" si="119"/>
        <v/>
      </c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90"/>
      <c r="X920" s="90"/>
    </row>
    <row r="921" spans="1:24" x14ac:dyDescent="0.25">
      <c r="A921" s="90"/>
      <c r="B921" s="90" t="str">
        <f>Data!V918</f>
        <v>MISSING</v>
      </c>
      <c r="C921" s="90" t="str">
        <f>Data!AN918</f>
        <v>MISSING</v>
      </c>
      <c r="D921" s="107" t="str">
        <f t="shared" si="117"/>
        <v>no</v>
      </c>
      <c r="E921" s="90" t="str">
        <f t="shared" si="118"/>
        <v xml:space="preserve"> </v>
      </c>
      <c r="F921" s="90" t="str">
        <f t="shared" si="113"/>
        <v xml:space="preserve"> </v>
      </c>
      <c r="G921" s="90" t="str">
        <f t="shared" si="112"/>
        <v xml:space="preserve"> </v>
      </c>
      <c r="H921" s="90" t="str">
        <f t="shared" si="114"/>
        <v xml:space="preserve"> </v>
      </c>
      <c r="I921" s="90" t="str">
        <f t="shared" si="115"/>
        <v xml:space="preserve"> </v>
      </c>
      <c r="J921" s="90" t="str">
        <f t="shared" si="116"/>
        <v xml:space="preserve"> </v>
      </c>
      <c r="K921" s="90" t="str">
        <f t="shared" si="119"/>
        <v/>
      </c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90"/>
      <c r="X921" s="90"/>
    </row>
    <row r="922" spans="1:24" x14ac:dyDescent="0.25">
      <c r="A922" s="90"/>
      <c r="B922" s="90" t="str">
        <f>Data!V919</f>
        <v>MISSING</v>
      </c>
      <c r="C922" s="90" t="str">
        <f>Data!AN919</f>
        <v>MISSING</v>
      </c>
      <c r="D922" s="107" t="str">
        <f t="shared" si="117"/>
        <v>no</v>
      </c>
      <c r="E922" s="90" t="str">
        <f t="shared" si="118"/>
        <v xml:space="preserve"> </v>
      </c>
      <c r="F922" s="90" t="str">
        <f t="shared" si="113"/>
        <v xml:space="preserve"> </v>
      </c>
      <c r="G922" s="90" t="str">
        <f t="shared" si="112"/>
        <v xml:space="preserve"> </v>
      </c>
      <c r="H922" s="90" t="str">
        <f t="shared" si="114"/>
        <v xml:space="preserve"> </v>
      </c>
      <c r="I922" s="90" t="str">
        <f t="shared" si="115"/>
        <v xml:space="preserve"> </v>
      </c>
      <c r="J922" s="90" t="str">
        <f t="shared" si="116"/>
        <v xml:space="preserve"> </v>
      </c>
      <c r="K922" s="90" t="str">
        <f t="shared" si="119"/>
        <v/>
      </c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90"/>
      <c r="X922" s="90"/>
    </row>
    <row r="923" spans="1:24" x14ac:dyDescent="0.25">
      <c r="A923" s="90"/>
      <c r="B923" s="90" t="str">
        <f>Data!V920</f>
        <v>MISSING</v>
      </c>
      <c r="C923" s="90" t="str">
        <f>Data!AN920</f>
        <v>MISSING</v>
      </c>
      <c r="D923" s="107" t="str">
        <f t="shared" si="117"/>
        <v>no</v>
      </c>
      <c r="E923" s="90" t="str">
        <f t="shared" si="118"/>
        <v xml:space="preserve"> </v>
      </c>
      <c r="F923" s="90" t="str">
        <f t="shared" si="113"/>
        <v xml:space="preserve"> </v>
      </c>
      <c r="G923" s="90" t="str">
        <f t="shared" si="112"/>
        <v xml:space="preserve"> </v>
      </c>
      <c r="H923" s="90" t="str">
        <f t="shared" si="114"/>
        <v xml:space="preserve"> </v>
      </c>
      <c r="I923" s="90" t="str">
        <f t="shared" si="115"/>
        <v xml:space="preserve"> </v>
      </c>
      <c r="J923" s="90" t="str">
        <f t="shared" si="116"/>
        <v xml:space="preserve"> </v>
      </c>
      <c r="K923" s="90" t="str">
        <f t="shared" si="119"/>
        <v/>
      </c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90"/>
      <c r="X923" s="90"/>
    </row>
    <row r="924" spans="1:24" x14ac:dyDescent="0.25">
      <c r="A924" s="90"/>
      <c r="B924" s="90" t="str">
        <f>Data!V921</f>
        <v>MISSING</v>
      </c>
      <c r="C924" s="90" t="str">
        <f>Data!AN921</f>
        <v>MISSING</v>
      </c>
      <c r="D924" s="107" t="str">
        <f t="shared" si="117"/>
        <v>no</v>
      </c>
      <c r="E924" s="90" t="str">
        <f t="shared" si="118"/>
        <v xml:space="preserve"> </v>
      </c>
      <c r="F924" s="90" t="str">
        <f t="shared" si="113"/>
        <v xml:space="preserve"> </v>
      </c>
      <c r="G924" s="90" t="str">
        <f t="shared" si="112"/>
        <v xml:space="preserve"> </v>
      </c>
      <c r="H924" s="90" t="str">
        <f t="shared" si="114"/>
        <v xml:space="preserve"> </v>
      </c>
      <c r="I924" s="90" t="str">
        <f t="shared" si="115"/>
        <v xml:space="preserve"> </v>
      </c>
      <c r="J924" s="90" t="str">
        <f t="shared" si="116"/>
        <v xml:space="preserve"> </v>
      </c>
      <c r="K924" s="90" t="str">
        <f t="shared" si="119"/>
        <v/>
      </c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90"/>
      <c r="X924" s="90"/>
    </row>
    <row r="925" spans="1:24" x14ac:dyDescent="0.25">
      <c r="A925" s="90"/>
      <c r="B925" s="90" t="str">
        <f>Data!V922</f>
        <v>MISSING</v>
      </c>
      <c r="C925" s="90" t="str">
        <f>Data!AN922</f>
        <v>MISSING</v>
      </c>
      <c r="D925" s="107" t="str">
        <f t="shared" si="117"/>
        <v>no</v>
      </c>
      <c r="E925" s="90" t="str">
        <f t="shared" si="118"/>
        <v xml:space="preserve"> </v>
      </c>
      <c r="F925" s="90" t="str">
        <f t="shared" si="113"/>
        <v xml:space="preserve"> </v>
      </c>
      <c r="G925" s="90" t="str">
        <f t="shared" si="112"/>
        <v xml:space="preserve"> </v>
      </c>
      <c r="H925" s="90" t="str">
        <f t="shared" si="114"/>
        <v xml:space="preserve"> </v>
      </c>
      <c r="I925" s="90" t="str">
        <f t="shared" si="115"/>
        <v xml:space="preserve"> </v>
      </c>
      <c r="J925" s="90" t="str">
        <f t="shared" si="116"/>
        <v xml:space="preserve"> </v>
      </c>
      <c r="K925" s="90" t="str">
        <f t="shared" si="119"/>
        <v/>
      </c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90"/>
      <c r="X925" s="90"/>
    </row>
    <row r="926" spans="1:24" x14ac:dyDescent="0.25">
      <c r="A926" s="90"/>
      <c r="B926" s="90" t="str">
        <f>Data!V923</f>
        <v>MISSING</v>
      </c>
      <c r="C926" s="90" t="str">
        <f>Data!AN923</f>
        <v>MISSING</v>
      </c>
      <c r="D926" s="107" t="str">
        <f t="shared" si="117"/>
        <v>no</v>
      </c>
      <c r="E926" s="90" t="str">
        <f t="shared" si="118"/>
        <v xml:space="preserve"> </v>
      </c>
      <c r="F926" s="90" t="str">
        <f t="shared" si="113"/>
        <v xml:space="preserve"> </v>
      </c>
      <c r="G926" s="90" t="str">
        <f t="shared" si="112"/>
        <v xml:space="preserve"> </v>
      </c>
      <c r="H926" s="90" t="str">
        <f t="shared" si="114"/>
        <v xml:space="preserve"> </v>
      </c>
      <c r="I926" s="90" t="str">
        <f t="shared" si="115"/>
        <v xml:space="preserve"> </v>
      </c>
      <c r="J926" s="90" t="str">
        <f t="shared" si="116"/>
        <v xml:space="preserve"> </v>
      </c>
      <c r="K926" s="90" t="str">
        <f t="shared" si="119"/>
        <v/>
      </c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90"/>
      <c r="X926" s="90"/>
    </row>
    <row r="927" spans="1:24" x14ac:dyDescent="0.25">
      <c r="A927" s="90"/>
      <c r="B927" s="90" t="str">
        <f>Data!V924</f>
        <v>MISSING</v>
      </c>
      <c r="C927" s="90" t="str">
        <f>Data!AN924</f>
        <v>MISSING</v>
      </c>
      <c r="D927" s="107" t="str">
        <f t="shared" si="117"/>
        <v>no</v>
      </c>
      <c r="E927" s="90" t="str">
        <f t="shared" si="118"/>
        <v xml:space="preserve"> </v>
      </c>
      <c r="F927" s="90" t="str">
        <f t="shared" si="113"/>
        <v xml:space="preserve"> </v>
      </c>
      <c r="G927" s="90" t="str">
        <f t="shared" si="112"/>
        <v xml:space="preserve"> </v>
      </c>
      <c r="H927" s="90" t="str">
        <f t="shared" si="114"/>
        <v xml:space="preserve"> </v>
      </c>
      <c r="I927" s="90" t="str">
        <f t="shared" si="115"/>
        <v xml:space="preserve"> </v>
      </c>
      <c r="J927" s="90" t="str">
        <f t="shared" si="116"/>
        <v xml:space="preserve"> </v>
      </c>
      <c r="K927" s="90" t="str">
        <f t="shared" si="119"/>
        <v/>
      </c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90"/>
      <c r="X927" s="90"/>
    </row>
    <row r="928" spans="1:24" x14ac:dyDescent="0.25">
      <c r="A928" s="90"/>
      <c r="B928" s="90" t="str">
        <f>Data!V925</f>
        <v>MISSING</v>
      </c>
      <c r="C928" s="90" t="str">
        <f>Data!AN925</f>
        <v>MISSING</v>
      </c>
      <c r="D928" s="107" t="str">
        <f t="shared" si="117"/>
        <v>no</v>
      </c>
      <c r="E928" s="90" t="str">
        <f t="shared" si="118"/>
        <v xml:space="preserve"> </v>
      </c>
      <c r="F928" s="90" t="str">
        <f t="shared" si="113"/>
        <v xml:space="preserve"> </v>
      </c>
      <c r="G928" s="90" t="str">
        <f t="shared" si="112"/>
        <v xml:space="preserve"> </v>
      </c>
      <c r="H928" s="90" t="str">
        <f t="shared" si="114"/>
        <v xml:space="preserve"> </v>
      </c>
      <c r="I928" s="90" t="str">
        <f t="shared" si="115"/>
        <v xml:space="preserve"> </v>
      </c>
      <c r="J928" s="90" t="str">
        <f t="shared" si="116"/>
        <v xml:space="preserve"> </v>
      </c>
      <c r="K928" s="90" t="str">
        <f t="shared" si="119"/>
        <v/>
      </c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90"/>
      <c r="X928" s="90"/>
    </row>
    <row r="929" spans="1:24" x14ac:dyDescent="0.25">
      <c r="A929" s="90"/>
      <c r="B929" s="90" t="str">
        <f>Data!V926</f>
        <v>MISSING</v>
      </c>
      <c r="C929" s="90" t="str">
        <f>Data!AN926</f>
        <v>MISSING</v>
      </c>
      <c r="D929" s="107" t="str">
        <f t="shared" si="117"/>
        <v>no</v>
      </c>
      <c r="E929" s="90" t="str">
        <f t="shared" si="118"/>
        <v xml:space="preserve"> </v>
      </c>
      <c r="F929" s="90" t="str">
        <f t="shared" si="113"/>
        <v xml:space="preserve"> </v>
      </c>
      <c r="G929" s="90" t="str">
        <f t="shared" si="112"/>
        <v xml:space="preserve"> </v>
      </c>
      <c r="H929" s="90" t="str">
        <f t="shared" si="114"/>
        <v xml:space="preserve"> </v>
      </c>
      <c r="I929" s="90" t="str">
        <f t="shared" si="115"/>
        <v xml:space="preserve"> </v>
      </c>
      <c r="J929" s="90" t="str">
        <f t="shared" si="116"/>
        <v xml:space="preserve"> </v>
      </c>
      <c r="K929" s="90" t="str">
        <f t="shared" si="119"/>
        <v/>
      </c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90"/>
      <c r="X929" s="90"/>
    </row>
    <row r="930" spans="1:24" x14ac:dyDescent="0.25">
      <c r="A930" s="90"/>
      <c r="B930" s="90" t="str">
        <f>Data!V927</f>
        <v>MISSING</v>
      </c>
      <c r="C930" s="90" t="str">
        <f>Data!AN927</f>
        <v>MISSING</v>
      </c>
      <c r="D930" s="107" t="str">
        <f t="shared" si="117"/>
        <v>no</v>
      </c>
      <c r="E930" s="90" t="str">
        <f t="shared" si="118"/>
        <v xml:space="preserve"> </v>
      </c>
      <c r="F930" s="90" t="str">
        <f t="shared" si="113"/>
        <v xml:space="preserve"> </v>
      </c>
      <c r="G930" s="90" t="str">
        <f t="shared" si="112"/>
        <v xml:space="preserve"> </v>
      </c>
      <c r="H930" s="90" t="str">
        <f t="shared" si="114"/>
        <v xml:space="preserve"> </v>
      </c>
      <c r="I930" s="90" t="str">
        <f t="shared" si="115"/>
        <v xml:space="preserve"> </v>
      </c>
      <c r="J930" s="90" t="str">
        <f t="shared" si="116"/>
        <v xml:space="preserve"> </v>
      </c>
      <c r="K930" s="90" t="str">
        <f t="shared" si="119"/>
        <v/>
      </c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90"/>
      <c r="X930" s="90"/>
    </row>
    <row r="931" spans="1:24" x14ac:dyDescent="0.25">
      <c r="A931" s="90"/>
      <c r="B931" s="90" t="str">
        <f>Data!V928</f>
        <v>MISSING</v>
      </c>
      <c r="C931" s="90" t="str">
        <f>Data!AN928</f>
        <v>MISSING</v>
      </c>
      <c r="D931" s="107" t="str">
        <f t="shared" si="117"/>
        <v>no</v>
      </c>
      <c r="E931" s="90" t="str">
        <f t="shared" si="118"/>
        <v xml:space="preserve"> </v>
      </c>
      <c r="F931" s="90" t="str">
        <f t="shared" si="113"/>
        <v xml:space="preserve"> </v>
      </c>
      <c r="G931" s="90" t="str">
        <f t="shared" si="112"/>
        <v xml:space="preserve"> </v>
      </c>
      <c r="H931" s="90" t="str">
        <f t="shared" si="114"/>
        <v xml:space="preserve"> </v>
      </c>
      <c r="I931" s="90" t="str">
        <f t="shared" si="115"/>
        <v xml:space="preserve"> </v>
      </c>
      <c r="J931" s="90" t="str">
        <f t="shared" si="116"/>
        <v xml:space="preserve"> </v>
      </c>
      <c r="K931" s="90" t="str">
        <f t="shared" si="119"/>
        <v/>
      </c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90"/>
      <c r="X931" s="90"/>
    </row>
    <row r="932" spans="1:24" x14ac:dyDescent="0.25">
      <c r="A932" s="90"/>
      <c r="B932" s="90" t="str">
        <f>Data!V929</f>
        <v>MISSING</v>
      </c>
      <c r="C932" s="90" t="str">
        <f>Data!AN929</f>
        <v>MISSING</v>
      </c>
      <c r="D932" s="107" t="str">
        <f t="shared" si="117"/>
        <v>no</v>
      </c>
      <c r="E932" s="90" t="str">
        <f t="shared" si="118"/>
        <v xml:space="preserve"> </v>
      </c>
      <c r="F932" s="90" t="str">
        <f t="shared" si="113"/>
        <v xml:space="preserve"> </v>
      </c>
      <c r="G932" s="90" t="str">
        <f t="shared" si="112"/>
        <v xml:space="preserve"> </v>
      </c>
      <c r="H932" s="90" t="str">
        <f t="shared" si="114"/>
        <v xml:space="preserve"> </v>
      </c>
      <c r="I932" s="90" t="str">
        <f t="shared" si="115"/>
        <v xml:space="preserve"> </v>
      </c>
      <c r="J932" s="90" t="str">
        <f t="shared" si="116"/>
        <v xml:space="preserve"> </v>
      </c>
      <c r="K932" s="90" t="str">
        <f t="shared" si="119"/>
        <v/>
      </c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90"/>
      <c r="X932" s="90"/>
    </row>
    <row r="933" spans="1:24" x14ac:dyDescent="0.25">
      <c r="A933" s="90"/>
      <c r="B933" s="90" t="str">
        <f>Data!V930</f>
        <v>MISSING</v>
      </c>
      <c r="C933" s="90" t="str">
        <f>Data!AN930</f>
        <v>MISSING</v>
      </c>
      <c r="D933" s="107" t="str">
        <f t="shared" si="117"/>
        <v>no</v>
      </c>
      <c r="E933" s="90" t="str">
        <f t="shared" si="118"/>
        <v xml:space="preserve"> </v>
      </c>
      <c r="F933" s="90" t="str">
        <f t="shared" si="113"/>
        <v xml:space="preserve"> </v>
      </c>
      <c r="G933" s="90" t="str">
        <f t="shared" si="112"/>
        <v xml:space="preserve"> </v>
      </c>
      <c r="H933" s="90" t="str">
        <f t="shared" si="114"/>
        <v xml:space="preserve"> </v>
      </c>
      <c r="I933" s="90" t="str">
        <f t="shared" si="115"/>
        <v xml:space="preserve"> </v>
      </c>
      <c r="J933" s="90" t="str">
        <f t="shared" si="116"/>
        <v xml:space="preserve"> </v>
      </c>
      <c r="K933" s="90" t="str">
        <f t="shared" si="119"/>
        <v/>
      </c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90"/>
      <c r="X933" s="90"/>
    </row>
    <row r="934" spans="1:24" x14ac:dyDescent="0.25">
      <c r="A934" s="90"/>
      <c r="B934" s="90" t="str">
        <f>Data!V931</f>
        <v>MISSING</v>
      </c>
      <c r="C934" s="90" t="str">
        <f>Data!AN931</f>
        <v>MISSING</v>
      </c>
      <c r="D934" s="107" t="str">
        <f t="shared" si="117"/>
        <v>no</v>
      </c>
      <c r="E934" s="90" t="str">
        <f t="shared" si="118"/>
        <v xml:space="preserve"> </v>
      </c>
      <c r="F934" s="90" t="str">
        <f t="shared" si="113"/>
        <v xml:space="preserve"> </v>
      </c>
      <c r="G934" s="90" t="str">
        <f t="shared" si="112"/>
        <v xml:space="preserve"> </v>
      </c>
      <c r="H934" s="90" t="str">
        <f t="shared" si="114"/>
        <v xml:space="preserve"> </v>
      </c>
      <c r="I934" s="90" t="str">
        <f t="shared" si="115"/>
        <v xml:space="preserve"> </v>
      </c>
      <c r="J934" s="90" t="str">
        <f t="shared" si="116"/>
        <v xml:space="preserve"> </v>
      </c>
      <c r="K934" s="90" t="str">
        <f t="shared" si="119"/>
        <v/>
      </c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90"/>
      <c r="X934" s="90"/>
    </row>
    <row r="935" spans="1:24" x14ac:dyDescent="0.25">
      <c r="A935" s="90"/>
      <c r="B935" s="90" t="str">
        <f>Data!V932</f>
        <v>MISSING</v>
      </c>
      <c r="C935" s="90" t="str">
        <f>Data!AN932</f>
        <v>MISSING</v>
      </c>
      <c r="D935" s="107" t="str">
        <f t="shared" si="117"/>
        <v>no</v>
      </c>
      <c r="E935" s="90" t="str">
        <f t="shared" si="118"/>
        <v xml:space="preserve"> </v>
      </c>
      <c r="F935" s="90" t="str">
        <f t="shared" si="113"/>
        <v xml:space="preserve"> </v>
      </c>
      <c r="G935" s="90" t="str">
        <f t="shared" si="112"/>
        <v xml:space="preserve"> </v>
      </c>
      <c r="H935" s="90" t="str">
        <f t="shared" si="114"/>
        <v xml:space="preserve"> </v>
      </c>
      <c r="I935" s="90" t="str">
        <f t="shared" si="115"/>
        <v xml:space="preserve"> </v>
      </c>
      <c r="J935" s="90" t="str">
        <f t="shared" si="116"/>
        <v xml:space="preserve"> </v>
      </c>
      <c r="K935" s="90" t="str">
        <f t="shared" si="119"/>
        <v/>
      </c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90"/>
      <c r="X935" s="90"/>
    </row>
    <row r="936" spans="1:24" x14ac:dyDescent="0.25">
      <c r="A936" s="90"/>
      <c r="B936" s="90" t="str">
        <f>Data!V933</f>
        <v>MISSING</v>
      </c>
      <c r="C936" s="90" t="str">
        <f>Data!AN933</f>
        <v>MISSING</v>
      </c>
      <c r="D936" s="107" t="str">
        <f t="shared" si="117"/>
        <v>no</v>
      </c>
      <c r="E936" s="90" t="str">
        <f t="shared" si="118"/>
        <v xml:space="preserve"> </v>
      </c>
      <c r="F936" s="90" t="str">
        <f t="shared" si="113"/>
        <v xml:space="preserve"> </v>
      </c>
      <c r="G936" s="90" t="str">
        <f t="shared" si="112"/>
        <v xml:space="preserve"> </v>
      </c>
      <c r="H936" s="90" t="str">
        <f t="shared" si="114"/>
        <v xml:space="preserve"> </v>
      </c>
      <c r="I936" s="90" t="str">
        <f t="shared" si="115"/>
        <v xml:space="preserve"> </v>
      </c>
      <c r="J936" s="90" t="str">
        <f t="shared" si="116"/>
        <v xml:space="preserve"> </v>
      </c>
      <c r="K936" s="90" t="str">
        <f t="shared" si="119"/>
        <v/>
      </c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90"/>
      <c r="X936" s="90"/>
    </row>
    <row r="937" spans="1:24" x14ac:dyDescent="0.25">
      <c r="A937" s="90"/>
      <c r="B937" s="90" t="str">
        <f>Data!V934</f>
        <v>MISSING</v>
      </c>
      <c r="C937" s="90" t="str">
        <f>Data!AN934</f>
        <v>MISSING</v>
      </c>
      <c r="D937" s="107" t="str">
        <f t="shared" si="117"/>
        <v>no</v>
      </c>
      <c r="E937" s="90" t="str">
        <f t="shared" si="118"/>
        <v xml:space="preserve"> </v>
      </c>
      <c r="F937" s="90" t="str">
        <f t="shared" si="113"/>
        <v xml:space="preserve"> </v>
      </c>
      <c r="G937" s="90" t="str">
        <f t="shared" si="112"/>
        <v xml:space="preserve"> </v>
      </c>
      <c r="H937" s="90" t="str">
        <f t="shared" si="114"/>
        <v xml:space="preserve"> </v>
      </c>
      <c r="I937" s="90" t="str">
        <f t="shared" si="115"/>
        <v xml:space="preserve"> </v>
      </c>
      <c r="J937" s="90" t="str">
        <f t="shared" si="116"/>
        <v xml:space="preserve"> </v>
      </c>
      <c r="K937" s="90" t="str">
        <f t="shared" si="119"/>
        <v/>
      </c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90"/>
      <c r="X937" s="90"/>
    </row>
    <row r="938" spans="1:24" x14ac:dyDescent="0.25">
      <c r="A938" s="90"/>
      <c r="B938" s="90" t="str">
        <f>Data!V935</f>
        <v>MISSING</v>
      </c>
      <c r="C938" s="90" t="str">
        <f>Data!AN935</f>
        <v>MISSING</v>
      </c>
      <c r="D938" s="107" t="str">
        <f t="shared" si="117"/>
        <v>no</v>
      </c>
      <c r="E938" s="90" t="str">
        <f t="shared" si="118"/>
        <v xml:space="preserve"> </v>
      </c>
      <c r="F938" s="90" t="str">
        <f t="shared" si="113"/>
        <v xml:space="preserve"> </v>
      </c>
      <c r="G938" s="90" t="str">
        <f t="shared" si="112"/>
        <v xml:space="preserve"> </v>
      </c>
      <c r="H938" s="90" t="str">
        <f t="shared" si="114"/>
        <v xml:space="preserve"> </v>
      </c>
      <c r="I938" s="90" t="str">
        <f t="shared" si="115"/>
        <v xml:space="preserve"> </v>
      </c>
      <c r="J938" s="90" t="str">
        <f t="shared" si="116"/>
        <v xml:space="preserve"> </v>
      </c>
      <c r="K938" s="90" t="str">
        <f t="shared" si="119"/>
        <v/>
      </c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90"/>
      <c r="X938" s="90"/>
    </row>
    <row r="939" spans="1:24" x14ac:dyDescent="0.25">
      <c r="A939" s="90"/>
      <c r="B939" s="90" t="str">
        <f>Data!V936</f>
        <v>MISSING</v>
      </c>
      <c r="C939" s="90" t="str">
        <f>Data!AN936</f>
        <v>MISSING</v>
      </c>
      <c r="D939" s="107" t="str">
        <f t="shared" si="117"/>
        <v>no</v>
      </c>
      <c r="E939" s="90" t="str">
        <f t="shared" si="118"/>
        <v xml:space="preserve"> </v>
      </c>
      <c r="F939" s="90" t="str">
        <f t="shared" si="113"/>
        <v xml:space="preserve"> </v>
      </c>
      <c r="G939" s="90" t="str">
        <f t="shared" si="112"/>
        <v xml:space="preserve"> </v>
      </c>
      <c r="H939" s="90" t="str">
        <f t="shared" si="114"/>
        <v xml:space="preserve"> </v>
      </c>
      <c r="I939" s="90" t="str">
        <f t="shared" si="115"/>
        <v xml:space="preserve"> </v>
      </c>
      <c r="J939" s="90" t="str">
        <f t="shared" si="116"/>
        <v xml:space="preserve"> </v>
      </c>
      <c r="K939" s="90" t="str">
        <f t="shared" si="119"/>
        <v/>
      </c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90"/>
      <c r="X939" s="90"/>
    </row>
    <row r="940" spans="1:24" x14ac:dyDescent="0.25">
      <c r="A940" s="90"/>
      <c r="B940" s="90" t="str">
        <f>Data!V937</f>
        <v>MISSING</v>
      </c>
      <c r="C940" s="90" t="str">
        <f>Data!AN937</f>
        <v>MISSING</v>
      </c>
      <c r="D940" s="107" t="str">
        <f t="shared" si="117"/>
        <v>no</v>
      </c>
      <c r="E940" s="90" t="str">
        <f t="shared" si="118"/>
        <v xml:space="preserve"> </v>
      </c>
      <c r="F940" s="90" t="str">
        <f t="shared" si="113"/>
        <v xml:space="preserve"> </v>
      </c>
      <c r="G940" s="90" t="str">
        <f t="shared" si="112"/>
        <v xml:space="preserve"> </v>
      </c>
      <c r="H940" s="90" t="str">
        <f t="shared" si="114"/>
        <v xml:space="preserve"> </v>
      </c>
      <c r="I940" s="90" t="str">
        <f t="shared" si="115"/>
        <v xml:space="preserve"> </v>
      </c>
      <c r="J940" s="90" t="str">
        <f t="shared" si="116"/>
        <v xml:space="preserve"> </v>
      </c>
      <c r="K940" s="90" t="str">
        <f t="shared" si="119"/>
        <v/>
      </c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90"/>
      <c r="X940" s="90"/>
    </row>
    <row r="941" spans="1:24" x14ac:dyDescent="0.25">
      <c r="A941" s="90"/>
      <c r="B941" s="90" t="str">
        <f>Data!V938</f>
        <v>MISSING</v>
      </c>
      <c r="C941" s="90" t="str">
        <f>Data!AN938</f>
        <v>MISSING</v>
      </c>
      <c r="D941" s="107" t="str">
        <f t="shared" si="117"/>
        <v>no</v>
      </c>
      <c r="E941" s="90" t="str">
        <f t="shared" si="118"/>
        <v xml:space="preserve"> </v>
      </c>
      <c r="F941" s="90" t="str">
        <f t="shared" si="113"/>
        <v xml:space="preserve"> </v>
      </c>
      <c r="G941" s="90" t="str">
        <f t="shared" si="112"/>
        <v xml:space="preserve"> </v>
      </c>
      <c r="H941" s="90" t="str">
        <f t="shared" si="114"/>
        <v xml:space="preserve"> </v>
      </c>
      <c r="I941" s="90" t="str">
        <f t="shared" si="115"/>
        <v xml:space="preserve"> </v>
      </c>
      <c r="J941" s="90" t="str">
        <f t="shared" si="116"/>
        <v xml:space="preserve"> </v>
      </c>
      <c r="K941" s="90" t="str">
        <f t="shared" si="119"/>
        <v/>
      </c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90"/>
      <c r="X941" s="90"/>
    </row>
    <row r="942" spans="1:24" x14ac:dyDescent="0.25">
      <c r="A942" s="90"/>
      <c r="B942" s="90" t="str">
        <f>Data!V939</f>
        <v>MISSING</v>
      </c>
      <c r="C942" s="90" t="str">
        <f>Data!AN939</f>
        <v>MISSING</v>
      </c>
      <c r="D942" s="107" t="str">
        <f t="shared" si="117"/>
        <v>no</v>
      </c>
      <c r="E942" s="90" t="str">
        <f t="shared" si="118"/>
        <v xml:space="preserve"> </v>
      </c>
      <c r="F942" s="90" t="str">
        <f t="shared" si="113"/>
        <v xml:space="preserve"> </v>
      </c>
      <c r="G942" s="90" t="str">
        <f t="shared" si="112"/>
        <v xml:space="preserve"> </v>
      </c>
      <c r="H942" s="90" t="str">
        <f t="shared" si="114"/>
        <v xml:space="preserve"> </v>
      </c>
      <c r="I942" s="90" t="str">
        <f t="shared" si="115"/>
        <v xml:space="preserve"> </v>
      </c>
      <c r="J942" s="90" t="str">
        <f t="shared" si="116"/>
        <v xml:space="preserve"> </v>
      </c>
      <c r="K942" s="90" t="str">
        <f t="shared" si="119"/>
        <v/>
      </c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90"/>
      <c r="X942" s="90"/>
    </row>
    <row r="943" spans="1:24" x14ac:dyDescent="0.25">
      <c r="A943" s="90"/>
      <c r="B943" s="90" t="str">
        <f>Data!V940</f>
        <v>MISSING</v>
      </c>
      <c r="C943" s="90" t="str">
        <f>Data!AN940</f>
        <v>MISSING</v>
      </c>
      <c r="D943" s="107" t="str">
        <f t="shared" si="117"/>
        <v>no</v>
      </c>
      <c r="E943" s="90" t="str">
        <f t="shared" si="118"/>
        <v xml:space="preserve"> </v>
      </c>
      <c r="F943" s="90" t="str">
        <f t="shared" si="113"/>
        <v xml:space="preserve"> </v>
      </c>
      <c r="G943" s="90" t="str">
        <f t="shared" si="112"/>
        <v xml:space="preserve"> </v>
      </c>
      <c r="H943" s="90" t="str">
        <f t="shared" si="114"/>
        <v xml:space="preserve"> </v>
      </c>
      <c r="I943" s="90" t="str">
        <f t="shared" si="115"/>
        <v xml:space="preserve"> </v>
      </c>
      <c r="J943" s="90" t="str">
        <f t="shared" si="116"/>
        <v xml:space="preserve"> </v>
      </c>
      <c r="K943" s="90" t="str">
        <f t="shared" si="119"/>
        <v/>
      </c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90"/>
      <c r="X943" s="90"/>
    </row>
    <row r="944" spans="1:24" x14ac:dyDescent="0.25">
      <c r="A944" s="90"/>
      <c r="B944" s="90" t="str">
        <f>Data!V941</f>
        <v>MISSING</v>
      </c>
      <c r="C944" s="90" t="str">
        <f>Data!AN941</f>
        <v>MISSING</v>
      </c>
      <c r="D944" s="107" t="str">
        <f t="shared" si="117"/>
        <v>no</v>
      </c>
      <c r="E944" s="90" t="str">
        <f t="shared" si="118"/>
        <v xml:space="preserve"> </v>
      </c>
      <c r="F944" s="90" t="str">
        <f t="shared" si="113"/>
        <v xml:space="preserve"> </v>
      </c>
      <c r="G944" s="90" t="str">
        <f t="shared" ref="G944:G1007" si="120">IF(D944="no"," ",_xlfn.RANK.AVG(E944,E:E,1))</f>
        <v xml:space="preserve"> </v>
      </c>
      <c r="H944" s="90" t="str">
        <f t="shared" si="114"/>
        <v xml:space="preserve"> </v>
      </c>
      <c r="I944" s="90" t="str">
        <f t="shared" si="115"/>
        <v xml:space="preserve"> </v>
      </c>
      <c r="J944" s="90" t="str">
        <f t="shared" si="116"/>
        <v xml:space="preserve"> </v>
      </c>
      <c r="K944" s="90" t="str">
        <f t="shared" si="119"/>
        <v/>
      </c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90"/>
      <c r="X944" s="90"/>
    </row>
    <row r="945" spans="1:24" x14ac:dyDescent="0.25">
      <c r="A945" s="90"/>
      <c r="B945" s="90" t="str">
        <f>Data!V942</f>
        <v>MISSING</v>
      </c>
      <c r="C945" s="90" t="str">
        <f>Data!AN942</f>
        <v>MISSING</v>
      </c>
      <c r="D945" s="107" t="str">
        <f t="shared" si="117"/>
        <v>no</v>
      </c>
      <c r="E945" s="90" t="str">
        <f t="shared" si="118"/>
        <v xml:space="preserve"> </v>
      </c>
      <c r="F945" s="90" t="str">
        <f t="shared" si="113"/>
        <v xml:space="preserve"> </v>
      </c>
      <c r="G945" s="90" t="str">
        <f t="shared" si="120"/>
        <v xml:space="preserve"> </v>
      </c>
      <c r="H945" s="90" t="str">
        <f t="shared" si="114"/>
        <v xml:space="preserve"> </v>
      </c>
      <c r="I945" s="90" t="str">
        <f t="shared" si="115"/>
        <v xml:space="preserve"> </v>
      </c>
      <c r="J945" s="90" t="str">
        <f t="shared" si="116"/>
        <v xml:space="preserve"> </v>
      </c>
      <c r="K945" s="90" t="str">
        <f t="shared" si="119"/>
        <v/>
      </c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90"/>
      <c r="X945" s="90"/>
    </row>
    <row r="946" spans="1:24" x14ac:dyDescent="0.25">
      <c r="A946" s="90"/>
      <c r="B946" s="90" t="str">
        <f>Data!V943</f>
        <v>MISSING</v>
      </c>
      <c r="C946" s="90" t="str">
        <f>Data!AN943</f>
        <v>MISSING</v>
      </c>
      <c r="D946" s="107" t="str">
        <f t="shared" si="117"/>
        <v>no</v>
      </c>
      <c r="E946" s="90" t="str">
        <f t="shared" si="118"/>
        <v xml:space="preserve"> </v>
      </c>
      <c r="F946" s="90" t="str">
        <f t="shared" si="113"/>
        <v xml:space="preserve"> </v>
      </c>
      <c r="G946" s="90" t="str">
        <f t="shared" si="120"/>
        <v xml:space="preserve"> </v>
      </c>
      <c r="H946" s="90" t="str">
        <f t="shared" si="114"/>
        <v xml:space="preserve"> </v>
      </c>
      <c r="I946" s="90" t="str">
        <f t="shared" si="115"/>
        <v xml:space="preserve"> </v>
      </c>
      <c r="J946" s="90" t="str">
        <f t="shared" si="116"/>
        <v xml:space="preserve"> </v>
      </c>
      <c r="K946" s="90" t="str">
        <f t="shared" si="119"/>
        <v/>
      </c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90"/>
      <c r="X946" s="90"/>
    </row>
    <row r="947" spans="1:24" x14ac:dyDescent="0.25">
      <c r="A947" s="90"/>
      <c r="B947" s="90" t="str">
        <f>Data!V944</f>
        <v>MISSING</v>
      </c>
      <c r="C947" s="90" t="str">
        <f>Data!AN944</f>
        <v>MISSING</v>
      </c>
      <c r="D947" s="107" t="str">
        <f t="shared" si="117"/>
        <v>no</v>
      </c>
      <c r="E947" s="90" t="str">
        <f t="shared" si="118"/>
        <v xml:space="preserve"> </v>
      </c>
      <c r="F947" s="90" t="str">
        <f t="shared" si="113"/>
        <v xml:space="preserve"> </v>
      </c>
      <c r="G947" s="90" t="str">
        <f t="shared" si="120"/>
        <v xml:space="preserve"> </v>
      </c>
      <c r="H947" s="90" t="str">
        <f t="shared" si="114"/>
        <v xml:space="preserve"> </v>
      </c>
      <c r="I947" s="90" t="str">
        <f t="shared" si="115"/>
        <v xml:space="preserve"> </v>
      </c>
      <c r="J947" s="90" t="str">
        <f t="shared" si="116"/>
        <v xml:space="preserve"> </v>
      </c>
      <c r="K947" s="90" t="str">
        <f t="shared" si="119"/>
        <v/>
      </c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90"/>
      <c r="X947" s="90"/>
    </row>
    <row r="948" spans="1:24" x14ac:dyDescent="0.25">
      <c r="A948" s="90"/>
      <c r="B948" s="90" t="str">
        <f>Data!V945</f>
        <v>MISSING</v>
      </c>
      <c r="C948" s="90" t="str">
        <f>Data!AN945</f>
        <v>MISSING</v>
      </c>
      <c r="D948" s="107" t="str">
        <f t="shared" si="117"/>
        <v>no</v>
      </c>
      <c r="E948" s="90" t="str">
        <f t="shared" si="118"/>
        <v xml:space="preserve"> </v>
      </c>
      <c r="F948" s="90" t="str">
        <f t="shared" si="113"/>
        <v xml:space="preserve"> </v>
      </c>
      <c r="G948" s="90" t="str">
        <f t="shared" si="120"/>
        <v xml:space="preserve"> </v>
      </c>
      <c r="H948" s="90" t="str">
        <f t="shared" si="114"/>
        <v xml:space="preserve"> </v>
      </c>
      <c r="I948" s="90" t="str">
        <f t="shared" si="115"/>
        <v xml:space="preserve"> </v>
      </c>
      <c r="J948" s="90" t="str">
        <f t="shared" si="116"/>
        <v xml:space="preserve"> </v>
      </c>
      <c r="K948" s="90" t="str">
        <f t="shared" si="119"/>
        <v/>
      </c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90"/>
      <c r="X948" s="90"/>
    </row>
    <row r="949" spans="1:24" x14ac:dyDescent="0.25">
      <c r="A949" s="90"/>
      <c r="B949" s="90" t="str">
        <f>Data!V946</f>
        <v>MISSING</v>
      </c>
      <c r="C949" s="90" t="str">
        <f>Data!AN946</f>
        <v>MISSING</v>
      </c>
      <c r="D949" s="107" t="str">
        <f t="shared" si="117"/>
        <v>no</v>
      </c>
      <c r="E949" s="90" t="str">
        <f t="shared" si="118"/>
        <v xml:space="preserve"> </v>
      </c>
      <c r="F949" s="90" t="str">
        <f t="shared" si="113"/>
        <v xml:space="preserve"> </v>
      </c>
      <c r="G949" s="90" t="str">
        <f t="shared" si="120"/>
        <v xml:space="preserve"> </v>
      </c>
      <c r="H949" s="90" t="str">
        <f t="shared" si="114"/>
        <v xml:space="preserve"> </v>
      </c>
      <c r="I949" s="90" t="str">
        <f t="shared" si="115"/>
        <v xml:space="preserve"> </v>
      </c>
      <c r="J949" s="90" t="str">
        <f t="shared" si="116"/>
        <v xml:space="preserve"> </v>
      </c>
      <c r="K949" s="90" t="str">
        <f t="shared" si="119"/>
        <v/>
      </c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90"/>
      <c r="X949" s="90"/>
    </row>
    <row r="950" spans="1:24" x14ac:dyDescent="0.25">
      <c r="A950" s="90"/>
      <c r="B950" s="90" t="str">
        <f>Data!V947</f>
        <v>MISSING</v>
      </c>
      <c r="C950" s="90" t="str">
        <f>Data!AN947</f>
        <v>MISSING</v>
      </c>
      <c r="D950" s="107" t="str">
        <f t="shared" si="117"/>
        <v>no</v>
      </c>
      <c r="E950" s="90" t="str">
        <f t="shared" si="118"/>
        <v xml:space="preserve"> </v>
      </c>
      <c r="F950" s="90" t="str">
        <f t="shared" si="113"/>
        <v xml:space="preserve"> </v>
      </c>
      <c r="G950" s="90" t="str">
        <f t="shared" si="120"/>
        <v xml:space="preserve"> </v>
      </c>
      <c r="H950" s="90" t="str">
        <f t="shared" si="114"/>
        <v xml:space="preserve"> </v>
      </c>
      <c r="I950" s="90" t="str">
        <f t="shared" si="115"/>
        <v xml:space="preserve"> </v>
      </c>
      <c r="J950" s="90" t="str">
        <f t="shared" si="116"/>
        <v xml:space="preserve"> </v>
      </c>
      <c r="K950" s="90" t="str">
        <f t="shared" si="119"/>
        <v/>
      </c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90"/>
      <c r="X950" s="90"/>
    </row>
    <row r="951" spans="1:24" x14ac:dyDescent="0.25">
      <c r="A951" s="90"/>
      <c r="B951" s="90" t="str">
        <f>Data!V948</f>
        <v>MISSING</v>
      </c>
      <c r="C951" s="90" t="str">
        <f>Data!AN948</f>
        <v>MISSING</v>
      </c>
      <c r="D951" s="107" t="str">
        <f t="shared" si="117"/>
        <v>no</v>
      </c>
      <c r="E951" s="90" t="str">
        <f t="shared" si="118"/>
        <v xml:space="preserve"> </v>
      </c>
      <c r="F951" s="90" t="str">
        <f t="shared" si="113"/>
        <v xml:space="preserve"> </v>
      </c>
      <c r="G951" s="90" t="str">
        <f t="shared" si="120"/>
        <v xml:space="preserve"> </v>
      </c>
      <c r="H951" s="90" t="str">
        <f t="shared" si="114"/>
        <v xml:space="preserve"> </v>
      </c>
      <c r="I951" s="90" t="str">
        <f t="shared" si="115"/>
        <v xml:space="preserve"> </v>
      </c>
      <c r="J951" s="90" t="str">
        <f t="shared" si="116"/>
        <v xml:space="preserve"> </v>
      </c>
      <c r="K951" s="90" t="str">
        <f t="shared" si="119"/>
        <v/>
      </c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90"/>
      <c r="X951" s="90"/>
    </row>
    <row r="952" spans="1:24" x14ac:dyDescent="0.25">
      <c r="A952" s="90"/>
      <c r="B952" s="90" t="str">
        <f>Data!V949</f>
        <v>MISSING</v>
      </c>
      <c r="C952" s="90" t="str">
        <f>Data!AN949</f>
        <v>MISSING</v>
      </c>
      <c r="D952" s="107" t="str">
        <f t="shared" si="117"/>
        <v>no</v>
      </c>
      <c r="E952" s="90" t="str">
        <f t="shared" si="118"/>
        <v xml:space="preserve"> </v>
      </c>
      <c r="F952" s="90" t="str">
        <f t="shared" si="113"/>
        <v xml:space="preserve"> </v>
      </c>
      <c r="G952" s="90" t="str">
        <f t="shared" si="120"/>
        <v xml:space="preserve"> </v>
      </c>
      <c r="H952" s="90" t="str">
        <f t="shared" si="114"/>
        <v xml:space="preserve"> </v>
      </c>
      <c r="I952" s="90" t="str">
        <f t="shared" si="115"/>
        <v xml:space="preserve"> </v>
      </c>
      <c r="J952" s="90" t="str">
        <f t="shared" si="116"/>
        <v xml:space="preserve"> </v>
      </c>
      <c r="K952" s="90" t="str">
        <f t="shared" si="119"/>
        <v/>
      </c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90"/>
      <c r="X952" s="90"/>
    </row>
    <row r="953" spans="1:24" x14ac:dyDescent="0.25">
      <c r="A953" s="90"/>
      <c r="B953" s="90" t="str">
        <f>Data!V950</f>
        <v>MISSING</v>
      </c>
      <c r="C953" s="90" t="str">
        <f>Data!AN950</f>
        <v>MISSING</v>
      </c>
      <c r="D953" s="107" t="str">
        <f t="shared" si="117"/>
        <v>no</v>
      </c>
      <c r="E953" s="90" t="str">
        <f t="shared" si="118"/>
        <v xml:space="preserve"> </v>
      </c>
      <c r="F953" s="90" t="str">
        <f t="shared" si="113"/>
        <v xml:space="preserve"> </v>
      </c>
      <c r="G953" s="90" t="str">
        <f t="shared" si="120"/>
        <v xml:space="preserve"> </v>
      </c>
      <c r="H953" s="90" t="str">
        <f t="shared" si="114"/>
        <v xml:space="preserve"> </v>
      </c>
      <c r="I953" s="90" t="str">
        <f t="shared" si="115"/>
        <v xml:space="preserve"> </v>
      </c>
      <c r="J953" s="90" t="str">
        <f t="shared" si="116"/>
        <v xml:space="preserve"> </v>
      </c>
      <c r="K953" s="90" t="str">
        <f t="shared" si="119"/>
        <v/>
      </c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90"/>
      <c r="X953" s="90"/>
    </row>
    <row r="954" spans="1:24" x14ac:dyDescent="0.25">
      <c r="A954" s="90"/>
      <c r="B954" s="90" t="str">
        <f>Data!V951</f>
        <v>MISSING</v>
      </c>
      <c r="C954" s="90" t="str">
        <f>Data!AN951</f>
        <v>MISSING</v>
      </c>
      <c r="D954" s="107" t="str">
        <f t="shared" si="117"/>
        <v>no</v>
      </c>
      <c r="E954" s="90" t="str">
        <f t="shared" si="118"/>
        <v xml:space="preserve"> </v>
      </c>
      <c r="F954" s="90" t="str">
        <f t="shared" si="113"/>
        <v xml:space="preserve"> </v>
      </c>
      <c r="G954" s="90" t="str">
        <f t="shared" si="120"/>
        <v xml:space="preserve"> </v>
      </c>
      <c r="H954" s="90" t="str">
        <f t="shared" si="114"/>
        <v xml:space="preserve"> </v>
      </c>
      <c r="I954" s="90" t="str">
        <f t="shared" si="115"/>
        <v xml:space="preserve"> </v>
      </c>
      <c r="J954" s="90" t="str">
        <f t="shared" si="116"/>
        <v xml:space="preserve"> </v>
      </c>
      <c r="K954" s="90" t="str">
        <f t="shared" si="119"/>
        <v/>
      </c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90"/>
      <c r="X954" s="90"/>
    </row>
    <row r="955" spans="1:24" x14ac:dyDescent="0.25">
      <c r="A955" s="90"/>
      <c r="B955" s="90" t="str">
        <f>Data!V952</f>
        <v>MISSING</v>
      </c>
      <c r="C955" s="90" t="str">
        <f>Data!AN952</f>
        <v>MISSING</v>
      </c>
      <c r="D955" s="107" t="str">
        <f t="shared" si="117"/>
        <v>no</v>
      </c>
      <c r="E955" s="90" t="str">
        <f t="shared" si="118"/>
        <v xml:space="preserve"> </v>
      </c>
      <c r="F955" s="90" t="str">
        <f t="shared" si="113"/>
        <v xml:space="preserve"> </v>
      </c>
      <c r="G955" s="90" t="str">
        <f t="shared" si="120"/>
        <v xml:space="preserve"> </v>
      </c>
      <c r="H955" s="90" t="str">
        <f t="shared" si="114"/>
        <v xml:space="preserve"> </v>
      </c>
      <c r="I955" s="90" t="str">
        <f t="shared" si="115"/>
        <v xml:space="preserve"> </v>
      </c>
      <c r="J955" s="90" t="str">
        <f t="shared" si="116"/>
        <v xml:space="preserve"> </v>
      </c>
      <c r="K955" s="90" t="str">
        <f t="shared" si="119"/>
        <v/>
      </c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90"/>
      <c r="X955" s="90"/>
    </row>
    <row r="956" spans="1:24" x14ac:dyDescent="0.25">
      <c r="A956" s="90"/>
      <c r="B956" s="90" t="str">
        <f>Data!V953</f>
        <v>MISSING</v>
      </c>
      <c r="C956" s="90" t="str">
        <f>Data!AN953</f>
        <v>MISSING</v>
      </c>
      <c r="D956" s="107" t="str">
        <f t="shared" si="117"/>
        <v>no</v>
      </c>
      <c r="E956" s="90" t="str">
        <f t="shared" si="118"/>
        <v xml:space="preserve"> </v>
      </c>
      <c r="F956" s="90" t="str">
        <f t="shared" si="113"/>
        <v xml:space="preserve"> </v>
      </c>
      <c r="G956" s="90" t="str">
        <f t="shared" si="120"/>
        <v xml:space="preserve"> </v>
      </c>
      <c r="H956" s="90" t="str">
        <f t="shared" si="114"/>
        <v xml:space="preserve"> </v>
      </c>
      <c r="I956" s="90" t="str">
        <f t="shared" si="115"/>
        <v xml:space="preserve"> </v>
      </c>
      <c r="J956" s="90" t="str">
        <f t="shared" si="116"/>
        <v xml:space="preserve"> </v>
      </c>
      <c r="K956" s="90" t="str">
        <f t="shared" si="119"/>
        <v/>
      </c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90"/>
      <c r="X956" s="90"/>
    </row>
    <row r="957" spans="1:24" x14ac:dyDescent="0.25">
      <c r="A957" s="90"/>
      <c r="B957" s="90" t="str">
        <f>Data!V954</f>
        <v>MISSING</v>
      </c>
      <c r="C957" s="90" t="str">
        <f>Data!AN954</f>
        <v>MISSING</v>
      </c>
      <c r="D957" s="107" t="str">
        <f t="shared" si="117"/>
        <v>no</v>
      </c>
      <c r="E957" s="90" t="str">
        <f t="shared" si="118"/>
        <v xml:space="preserve"> </v>
      </c>
      <c r="F957" s="90" t="str">
        <f t="shared" si="113"/>
        <v xml:space="preserve"> </v>
      </c>
      <c r="G957" s="90" t="str">
        <f t="shared" si="120"/>
        <v xml:space="preserve"> </v>
      </c>
      <c r="H957" s="90" t="str">
        <f t="shared" si="114"/>
        <v xml:space="preserve"> </v>
      </c>
      <c r="I957" s="90" t="str">
        <f t="shared" si="115"/>
        <v xml:space="preserve"> </v>
      </c>
      <c r="J957" s="90" t="str">
        <f t="shared" si="116"/>
        <v xml:space="preserve"> </v>
      </c>
      <c r="K957" s="90" t="str">
        <f t="shared" si="119"/>
        <v/>
      </c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90"/>
      <c r="X957" s="90"/>
    </row>
    <row r="958" spans="1:24" x14ac:dyDescent="0.25">
      <c r="A958" s="90"/>
      <c r="B958" s="90" t="str">
        <f>Data!V955</f>
        <v>MISSING</v>
      </c>
      <c r="C958" s="90" t="str">
        <f>Data!AN955</f>
        <v>MISSING</v>
      </c>
      <c r="D958" s="107" t="str">
        <f t="shared" si="117"/>
        <v>no</v>
      </c>
      <c r="E958" s="90" t="str">
        <f t="shared" si="118"/>
        <v xml:space="preserve"> </v>
      </c>
      <c r="F958" s="90" t="str">
        <f t="shared" si="113"/>
        <v xml:space="preserve"> </v>
      </c>
      <c r="G958" s="90" t="str">
        <f t="shared" si="120"/>
        <v xml:space="preserve"> </v>
      </c>
      <c r="H958" s="90" t="str">
        <f t="shared" si="114"/>
        <v xml:space="preserve"> </v>
      </c>
      <c r="I958" s="90" t="str">
        <f t="shared" si="115"/>
        <v xml:space="preserve"> </v>
      </c>
      <c r="J958" s="90" t="str">
        <f t="shared" si="116"/>
        <v xml:space="preserve"> </v>
      </c>
      <c r="K958" s="90" t="str">
        <f t="shared" si="119"/>
        <v/>
      </c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90"/>
      <c r="X958" s="90"/>
    </row>
    <row r="959" spans="1:24" x14ac:dyDescent="0.25">
      <c r="A959" s="90"/>
      <c r="B959" s="90" t="str">
        <f>Data!V956</f>
        <v>MISSING</v>
      </c>
      <c r="C959" s="90" t="str">
        <f>Data!AN956</f>
        <v>MISSING</v>
      </c>
      <c r="D959" s="107" t="str">
        <f t="shared" si="117"/>
        <v>no</v>
      </c>
      <c r="E959" s="90" t="str">
        <f t="shared" si="118"/>
        <v xml:space="preserve"> </v>
      </c>
      <c r="F959" s="90" t="str">
        <f t="shared" si="113"/>
        <v xml:space="preserve"> </v>
      </c>
      <c r="G959" s="90" t="str">
        <f t="shared" si="120"/>
        <v xml:space="preserve"> </v>
      </c>
      <c r="H959" s="90" t="str">
        <f t="shared" si="114"/>
        <v xml:space="preserve"> </v>
      </c>
      <c r="I959" s="90" t="str">
        <f t="shared" si="115"/>
        <v xml:space="preserve"> </v>
      </c>
      <c r="J959" s="90" t="str">
        <f t="shared" si="116"/>
        <v xml:space="preserve"> </v>
      </c>
      <c r="K959" s="90" t="str">
        <f t="shared" si="119"/>
        <v/>
      </c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90"/>
      <c r="X959" s="90"/>
    </row>
    <row r="960" spans="1:24" x14ac:dyDescent="0.25">
      <c r="A960" s="90"/>
      <c r="B960" s="90" t="str">
        <f>Data!V957</f>
        <v>MISSING</v>
      </c>
      <c r="C960" s="90" t="str">
        <f>Data!AN957</f>
        <v>MISSING</v>
      </c>
      <c r="D960" s="107" t="str">
        <f t="shared" si="117"/>
        <v>no</v>
      </c>
      <c r="E960" s="90" t="str">
        <f t="shared" si="118"/>
        <v xml:space="preserve"> </v>
      </c>
      <c r="F960" s="90" t="str">
        <f t="shared" si="113"/>
        <v xml:space="preserve"> </v>
      </c>
      <c r="G960" s="90" t="str">
        <f t="shared" si="120"/>
        <v xml:space="preserve"> </v>
      </c>
      <c r="H960" s="90" t="str">
        <f t="shared" si="114"/>
        <v xml:space="preserve"> </v>
      </c>
      <c r="I960" s="90" t="str">
        <f t="shared" si="115"/>
        <v xml:space="preserve"> </v>
      </c>
      <c r="J960" s="90" t="str">
        <f t="shared" si="116"/>
        <v xml:space="preserve"> </v>
      </c>
      <c r="K960" s="90" t="str">
        <f t="shared" si="119"/>
        <v/>
      </c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90"/>
      <c r="X960" s="90"/>
    </row>
    <row r="961" spans="1:24" x14ac:dyDescent="0.25">
      <c r="A961" s="90"/>
      <c r="B961" s="90" t="str">
        <f>Data!V958</f>
        <v>MISSING</v>
      </c>
      <c r="C961" s="90" t="str">
        <f>Data!AN958</f>
        <v>MISSING</v>
      </c>
      <c r="D961" s="107" t="str">
        <f t="shared" si="117"/>
        <v>no</v>
      </c>
      <c r="E961" s="90" t="str">
        <f t="shared" si="118"/>
        <v xml:space="preserve"> </v>
      </c>
      <c r="F961" s="90" t="str">
        <f t="shared" si="113"/>
        <v xml:space="preserve"> </v>
      </c>
      <c r="G961" s="90" t="str">
        <f t="shared" si="120"/>
        <v xml:space="preserve"> </v>
      </c>
      <c r="H961" s="90" t="str">
        <f t="shared" si="114"/>
        <v xml:space="preserve"> </v>
      </c>
      <c r="I961" s="90" t="str">
        <f t="shared" si="115"/>
        <v xml:space="preserve"> </v>
      </c>
      <c r="J961" s="90" t="str">
        <f t="shared" si="116"/>
        <v xml:space="preserve"> </v>
      </c>
      <c r="K961" s="90" t="str">
        <f t="shared" si="119"/>
        <v/>
      </c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90"/>
      <c r="X961" s="90"/>
    </row>
    <row r="962" spans="1:24" x14ac:dyDescent="0.25">
      <c r="A962" s="90"/>
      <c r="B962" s="90" t="str">
        <f>Data!V959</f>
        <v>MISSING</v>
      </c>
      <c r="C962" s="90" t="str">
        <f>Data!AN959</f>
        <v>MISSING</v>
      </c>
      <c r="D962" s="107" t="str">
        <f t="shared" si="117"/>
        <v>no</v>
      </c>
      <c r="E962" s="90" t="str">
        <f t="shared" si="118"/>
        <v xml:space="preserve"> </v>
      </c>
      <c r="F962" s="90" t="str">
        <f t="shared" si="113"/>
        <v xml:space="preserve"> </v>
      </c>
      <c r="G962" s="90" t="str">
        <f t="shared" si="120"/>
        <v xml:space="preserve"> </v>
      </c>
      <c r="H962" s="90" t="str">
        <f t="shared" si="114"/>
        <v xml:space="preserve"> </v>
      </c>
      <c r="I962" s="90" t="str">
        <f t="shared" si="115"/>
        <v xml:space="preserve"> </v>
      </c>
      <c r="J962" s="90" t="str">
        <f t="shared" si="116"/>
        <v xml:space="preserve"> </v>
      </c>
      <c r="K962" s="90" t="str">
        <f t="shared" si="119"/>
        <v/>
      </c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90"/>
      <c r="X962" s="90"/>
    </row>
    <row r="963" spans="1:24" x14ac:dyDescent="0.25">
      <c r="A963" s="90"/>
      <c r="B963" s="90" t="str">
        <f>Data!V960</f>
        <v>MISSING</v>
      </c>
      <c r="C963" s="90" t="str">
        <f>Data!AN960</f>
        <v>MISSING</v>
      </c>
      <c r="D963" s="107" t="str">
        <f t="shared" si="117"/>
        <v>no</v>
      </c>
      <c r="E963" s="90" t="str">
        <f t="shared" si="118"/>
        <v xml:space="preserve"> </v>
      </c>
      <c r="F963" s="90" t="str">
        <f t="shared" si="113"/>
        <v xml:space="preserve"> </v>
      </c>
      <c r="G963" s="90" t="str">
        <f t="shared" si="120"/>
        <v xml:space="preserve"> </v>
      </c>
      <c r="H963" s="90" t="str">
        <f t="shared" si="114"/>
        <v xml:space="preserve"> </v>
      </c>
      <c r="I963" s="90" t="str">
        <f t="shared" si="115"/>
        <v xml:space="preserve"> </v>
      </c>
      <c r="J963" s="90" t="str">
        <f t="shared" si="116"/>
        <v xml:space="preserve"> </v>
      </c>
      <c r="K963" s="90" t="str">
        <f t="shared" si="119"/>
        <v/>
      </c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90"/>
      <c r="X963" s="90"/>
    </row>
    <row r="964" spans="1:24" x14ac:dyDescent="0.25">
      <c r="A964" s="90"/>
      <c r="B964" s="90" t="str">
        <f>Data!V961</f>
        <v>MISSING</v>
      </c>
      <c r="C964" s="90" t="str">
        <f>Data!AN961</f>
        <v>MISSING</v>
      </c>
      <c r="D964" s="107" t="str">
        <f t="shared" si="117"/>
        <v>no</v>
      </c>
      <c r="E964" s="90" t="str">
        <f t="shared" si="118"/>
        <v xml:space="preserve"> </v>
      </c>
      <c r="F964" s="90" t="str">
        <f t="shared" si="113"/>
        <v xml:space="preserve"> </v>
      </c>
      <c r="G964" s="90" t="str">
        <f t="shared" si="120"/>
        <v xml:space="preserve"> </v>
      </c>
      <c r="H964" s="90" t="str">
        <f t="shared" si="114"/>
        <v xml:space="preserve"> </v>
      </c>
      <c r="I964" s="90" t="str">
        <f t="shared" si="115"/>
        <v xml:space="preserve"> </v>
      </c>
      <c r="J964" s="90" t="str">
        <f t="shared" si="116"/>
        <v xml:space="preserve"> </v>
      </c>
      <c r="K964" s="90" t="str">
        <f t="shared" si="119"/>
        <v/>
      </c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90"/>
      <c r="X964" s="90"/>
    </row>
    <row r="965" spans="1:24" x14ac:dyDescent="0.25">
      <c r="A965" s="90"/>
      <c r="B965" s="90" t="str">
        <f>Data!V962</f>
        <v>MISSING</v>
      </c>
      <c r="C965" s="90" t="str">
        <f>Data!AN962</f>
        <v>MISSING</v>
      </c>
      <c r="D965" s="107" t="str">
        <f t="shared" si="117"/>
        <v>no</v>
      </c>
      <c r="E965" s="90" t="str">
        <f t="shared" si="118"/>
        <v xml:space="preserve"> </v>
      </c>
      <c r="F965" s="90" t="str">
        <f t="shared" si="113"/>
        <v xml:space="preserve"> </v>
      </c>
      <c r="G965" s="90" t="str">
        <f t="shared" si="120"/>
        <v xml:space="preserve"> </v>
      </c>
      <c r="H965" s="90" t="str">
        <f t="shared" si="114"/>
        <v xml:space="preserve"> </v>
      </c>
      <c r="I965" s="90" t="str">
        <f t="shared" si="115"/>
        <v xml:space="preserve"> </v>
      </c>
      <c r="J965" s="90" t="str">
        <f t="shared" si="116"/>
        <v xml:space="preserve"> </v>
      </c>
      <c r="K965" s="90" t="str">
        <f t="shared" si="119"/>
        <v/>
      </c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90"/>
      <c r="X965" s="90"/>
    </row>
    <row r="966" spans="1:24" x14ac:dyDescent="0.25">
      <c r="A966" s="90"/>
      <c r="B966" s="90" t="str">
        <f>Data!V963</f>
        <v>MISSING</v>
      </c>
      <c r="C966" s="90" t="str">
        <f>Data!AN963</f>
        <v>MISSING</v>
      </c>
      <c r="D966" s="107" t="str">
        <f t="shared" si="117"/>
        <v>no</v>
      </c>
      <c r="E966" s="90" t="str">
        <f t="shared" si="118"/>
        <v xml:space="preserve"> </v>
      </c>
      <c r="F966" s="90" t="str">
        <f t="shared" ref="F966:F1029" si="121">IF(D966="no"," ",SIGN(C966-B966))</f>
        <v xml:space="preserve"> </v>
      </c>
      <c r="G966" s="90" t="str">
        <f t="shared" si="120"/>
        <v xml:space="preserve"> </v>
      </c>
      <c r="H966" s="90" t="str">
        <f t="shared" ref="H966:H1029" si="122">IF(D966="no"," ",F966*G966)</f>
        <v xml:space="preserve"> </v>
      </c>
      <c r="I966" s="90" t="str">
        <f t="shared" ref="I966:I1029" si="123">IF(C966&gt;B966,G966," ")</f>
        <v xml:space="preserve"> </v>
      </c>
      <c r="J966" s="90" t="str">
        <f t="shared" ref="J966:J1029" si="124">IF(C966&lt;B966,G966," ")</f>
        <v xml:space="preserve"> </v>
      </c>
      <c r="K966" s="90" t="str">
        <f t="shared" si="119"/>
        <v/>
      </c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90"/>
      <c r="X966" s="90"/>
    </row>
    <row r="967" spans="1:24" x14ac:dyDescent="0.25">
      <c r="A967" s="90"/>
      <c r="B967" s="90" t="str">
        <f>Data!V964</f>
        <v>MISSING</v>
      </c>
      <c r="C967" s="90" t="str">
        <f>Data!AN964</f>
        <v>MISSING</v>
      </c>
      <c r="D967" s="107" t="str">
        <f t="shared" ref="D967:D1030" si="125">IF(OR(B967="MISSING",C967="MISSING",B967=" ",C967=" "),"no","yes")</f>
        <v>no</v>
      </c>
      <c r="E967" s="90" t="str">
        <f t="shared" ref="E967:E1030" si="126">IF(D967="no"," ",ROUND(ABS(B967-C967),1))</f>
        <v xml:space="preserve"> </v>
      </c>
      <c r="F967" s="90" t="str">
        <f t="shared" si="121"/>
        <v xml:space="preserve"> </v>
      </c>
      <c r="G967" s="90" t="str">
        <f t="shared" si="120"/>
        <v xml:space="preserve"> </v>
      </c>
      <c r="H967" s="90" t="str">
        <f t="shared" si="122"/>
        <v xml:space="preserve"> </v>
      </c>
      <c r="I967" s="90" t="str">
        <f t="shared" si="123"/>
        <v xml:space="preserve"> </v>
      </c>
      <c r="J967" s="90" t="str">
        <f t="shared" si="124"/>
        <v xml:space="preserve"> </v>
      </c>
      <c r="K967" s="90" t="str">
        <f t="shared" ref="K967:K1030" si="127">IF(D967="no","",E967*F967)</f>
        <v/>
      </c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90"/>
      <c r="X967" s="90"/>
    </row>
    <row r="968" spans="1:24" x14ac:dyDescent="0.25">
      <c r="A968" s="90"/>
      <c r="B968" s="90" t="str">
        <f>Data!V965</f>
        <v>MISSING</v>
      </c>
      <c r="C968" s="90" t="str">
        <f>Data!AN965</f>
        <v>MISSING</v>
      </c>
      <c r="D968" s="107" t="str">
        <f t="shared" si="125"/>
        <v>no</v>
      </c>
      <c r="E968" s="90" t="str">
        <f t="shared" si="126"/>
        <v xml:space="preserve"> </v>
      </c>
      <c r="F968" s="90" t="str">
        <f t="shared" si="121"/>
        <v xml:space="preserve"> </v>
      </c>
      <c r="G968" s="90" t="str">
        <f t="shared" si="120"/>
        <v xml:space="preserve"> </v>
      </c>
      <c r="H968" s="90" t="str">
        <f t="shared" si="122"/>
        <v xml:space="preserve"> </v>
      </c>
      <c r="I968" s="90" t="str">
        <f t="shared" si="123"/>
        <v xml:space="preserve"> </v>
      </c>
      <c r="J968" s="90" t="str">
        <f t="shared" si="124"/>
        <v xml:space="preserve"> </v>
      </c>
      <c r="K968" s="90" t="str">
        <f t="shared" si="127"/>
        <v/>
      </c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90"/>
      <c r="X968" s="90"/>
    </row>
    <row r="969" spans="1:24" x14ac:dyDescent="0.25">
      <c r="A969" s="90"/>
      <c r="B969" s="90" t="str">
        <f>Data!V966</f>
        <v>MISSING</v>
      </c>
      <c r="C969" s="90" t="str">
        <f>Data!AN966</f>
        <v>MISSING</v>
      </c>
      <c r="D969" s="107" t="str">
        <f t="shared" si="125"/>
        <v>no</v>
      </c>
      <c r="E969" s="90" t="str">
        <f t="shared" si="126"/>
        <v xml:space="preserve"> </v>
      </c>
      <c r="F969" s="90" t="str">
        <f t="shared" si="121"/>
        <v xml:space="preserve"> </v>
      </c>
      <c r="G969" s="90" t="str">
        <f t="shared" si="120"/>
        <v xml:space="preserve"> </v>
      </c>
      <c r="H969" s="90" t="str">
        <f t="shared" si="122"/>
        <v xml:space="preserve"> </v>
      </c>
      <c r="I969" s="90" t="str">
        <f t="shared" si="123"/>
        <v xml:space="preserve"> </v>
      </c>
      <c r="J969" s="90" t="str">
        <f t="shared" si="124"/>
        <v xml:space="preserve"> </v>
      </c>
      <c r="K969" s="90" t="str">
        <f t="shared" si="127"/>
        <v/>
      </c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90"/>
      <c r="X969" s="90"/>
    </row>
    <row r="970" spans="1:24" x14ac:dyDescent="0.25">
      <c r="A970" s="90"/>
      <c r="B970" s="90" t="str">
        <f>Data!V967</f>
        <v>MISSING</v>
      </c>
      <c r="C970" s="90" t="str">
        <f>Data!AN967</f>
        <v>MISSING</v>
      </c>
      <c r="D970" s="107" t="str">
        <f t="shared" si="125"/>
        <v>no</v>
      </c>
      <c r="E970" s="90" t="str">
        <f t="shared" si="126"/>
        <v xml:space="preserve"> </v>
      </c>
      <c r="F970" s="90" t="str">
        <f t="shared" si="121"/>
        <v xml:space="preserve"> </v>
      </c>
      <c r="G970" s="90" t="str">
        <f t="shared" si="120"/>
        <v xml:space="preserve"> </v>
      </c>
      <c r="H970" s="90" t="str">
        <f t="shared" si="122"/>
        <v xml:space="preserve"> </v>
      </c>
      <c r="I970" s="90" t="str">
        <f t="shared" si="123"/>
        <v xml:space="preserve"> </v>
      </c>
      <c r="J970" s="90" t="str">
        <f t="shared" si="124"/>
        <v xml:space="preserve"> </v>
      </c>
      <c r="K970" s="90" t="str">
        <f t="shared" si="127"/>
        <v/>
      </c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90"/>
      <c r="X970" s="90"/>
    </row>
    <row r="971" spans="1:24" x14ac:dyDescent="0.25">
      <c r="A971" s="90"/>
      <c r="B971" s="90" t="str">
        <f>Data!V968</f>
        <v>MISSING</v>
      </c>
      <c r="C971" s="90" t="str">
        <f>Data!AN968</f>
        <v>MISSING</v>
      </c>
      <c r="D971" s="107" t="str">
        <f t="shared" si="125"/>
        <v>no</v>
      </c>
      <c r="E971" s="90" t="str">
        <f t="shared" si="126"/>
        <v xml:space="preserve"> </v>
      </c>
      <c r="F971" s="90" t="str">
        <f t="shared" si="121"/>
        <v xml:space="preserve"> </v>
      </c>
      <c r="G971" s="90" t="str">
        <f t="shared" si="120"/>
        <v xml:space="preserve"> </v>
      </c>
      <c r="H971" s="90" t="str">
        <f t="shared" si="122"/>
        <v xml:space="preserve"> </v>
      </c>
      <c r="I971" s="90" t="str">
        <f t="shared" si="123"/>
        <v xml:space="preserve"> </v>
      </c>
      <c r="J971" s="90" t="str">
        <f t="shared" si="124"/>
        <v xml:space="preserve"> </v>
      </c>
      <c r="K971" s="90" t="str">
        <f t="shared" si="127"/>
        <v/>
      </c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90"/>
      <c r="X971" s="90"/>
    </row>
    <row r="972" spans="1:24" x14ac:dyDescent="0.25">
      <c r="A972" s="90"/>
      <c r="B972" s="90" t="str">
        <f>Data!V969</f>
        <v>MISSING</v>
      </c>
      <c r="C972" s="90" t="str">
        <f>Data!AN969</f>
        <v>MISSING</v>
      </c>
      <c r="D972" s="107" t="str">
        <f t="shared" si="125"/>
        <v>no</v>
      </c>
      <c r="E972" s="90" t="str">
        <f t="shared" si="126"/>
        <v xml:space="preserve"> </v>
      </c>
      <c r="F972" s="90" t="str">
        <f t="shared" si="121"/>
        <v xml:space="preserve"> </v>
      </c>
      <c r="G972" s="90" t="str">
        <f t="shared" si="120"/>
        <v xml:space="preserve"> </v>
      </c>
      <c r="H972" s="90" t="str">
        <f t="shared" si="122"/>
        <v xml:space="preserve"> </v>
      </c>
      <c r="I972" s="90" t="str">
        <f t="shared" si="123"/>
        <v xml:space="preserve"> </v>
      </c>
      <c r="J972" s="90" t="str">
        <f t="shared" si="124"/>
        <v xml:space="preserve"> </v>
      </c>
      <c r="K972" s="90" t="str">
        <f t="shared" si="127"/>
        <v/>
      </c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90"/>
      <c r="X972" s="90"/>
    </row>
    <row r="973" spans="1:24" x14ac:dyDescent="0.25">
      <c r="A973" s="90"/>
      <c r="B973" s="90" t="str">
        <f>Data!V970</f>
        <v>MISSING</v>
      </c>
      <c r="C973" s="90" t="str">
        <f>Data!AN970</f>
        <v>MISSING</v>
      </c>
      <c r="D973" s="107" t="str">
        <f t="shared" si="125"/>
        <v>no</v>
      </c>
      <c r="E973" s="90" t="str">
        <f t="shared" si="126"/>
        <v xml:space="preserve"> </v>
      </c>
      <c r="F973" s="90" t="str">
        <f t="shared" si="121"/>
        <v xml:space="preserve"> </v>
      </c>
      <c r="G973" s="90" t="str">
        <f t="shared" si="120"/>
        <v xml:space="preserve"> </v>
      </c>
      <c r="H973" s="90" t="str">
        <f t="shared" si="122"/>
        <v xml:space="preserve"> </v>
      </c>
      <c r="I973" s="90" t="str">
        <f t="shared" si="123"/>
        <v xml:space="preserve"> </v>
      </c>
      <c r="J973" s="90" t="str">
        <f t="shared" si="124"/>
        <v xml:space="preserve"> </v>
      </c>
      <c r="K973" s="90" t="str">
        <f t="shared" si="127"/>
        <v/>
      </c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90"/>
      <c r="X973" s="90"/>
    </row>
    <row r="974" spans="1:24" x14ac:dyDescent="0.25">
      <c r="A974" s="90"/>
      <c r="B974" s="90" t="str">
        <f>Data!V971</f>
        <v>MISSING</v>
      </c>
      <c r="C974" s="90" t="str">
        <f>Data!AN971</f>
        <v>MISSING</v>
      </c>
      <c r="D974" s="107" t="str">
        <f t="shared" si="125"/>
        <v>no</v>
      </c>
      <c r="E974" s="90" t="str">
        <f t="shared" si="126"/>
        <v xml:space="preserve"> </v>
      </c>
      <c r="F974" s="90" t="str">
        <f t="shared" si="121"/>
        <v xml:space="preserve"> </v>
      </c>
      <c r="G974" s="90" t="str">
        <f t="shared" si="120"/>
        <v xml:space="preserve"> </v>
      </c>
      <c r="H974" s="90" t="str">
        <f t="shared" si="122"/>
        <v xml:space="preserve"> </v>
      </c>
      <c r="I974" s="90" t="str">
        <f t="shared" si="123"/>
        <v xml:space="preserve"> </v>
      </c>
      <c r="J974" s="90" t="str">
        <f t="shared" si="124"/>
        <v xml:space="preserve"> </v>
      </c>
      <c r="K974" s="90" t="str">
        <f t="shared" si="127"/>
        <v/>
      </c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90"/>
      <c r="X974" s="90"/>
    </row>
    <row r="975" spans="1:24" x14ac:dyDescent="0.25">
      <c r="A975" s="90"/>
      <c r="B975" s="90" t="str">
        <f>Data!V972</f>
        <v>MISSING</v>
      </c>
      <c r="C975" s="90" t="str">
        <f>Data!AN972</f>
        <v>MISSING</v>
      </c>
      <c r="D975" s="107" t="str">
        <f t="shared" si="125"/>
        <v>no</v>
      </c>
      <c r="E975" s="90" t="str">
        <f t="shared" si="126"/>
        <v xml:space="preserve"> </v>
      </c>
      <c r="F975" s="90" t="str">
        <f t="shared" si="121"/>
        <v xml:space="preserve"> </v>
      </c>
      <c r="G975" s="90" t="str">
        <f t="shared" si="120"/>
        <v xml:space="preserve"> </v>
      </c>
      <c r="H975" s="90" t="str">
        <f t="shared" si="122"/>
        <v xml:space="preserve"> </v>
      </c>
      <c r="I975" s="90" t="str">
        <f t="shared" si="123"/>
        <v xml:space="preserve"> </v>
      </c>
      <c r="J975" s="90" t="str">
        <f t="shared" si="124"/>
        <v xml:space="preserve"> </v>
      </c>
      <c r="K975" s="90" t="str">
        <f t="shared" si="127"/>
        <v/>
      </c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90"/>
      <c r="X975" s="90"/>
    </row>
    <row r="976" spans="1:24" x14ac:dyDescent="0.25">
      <c r="A976" s="90"/>
      <c r="B976" s="90" t="str">
        <f>Data!V973</f>
        <v>MISSING</v>
      </c>
      <c r="C976" s="90" t="str">
        <f>Data!AN973</f>
        <v>MISSING</v>
      </c>
      <c r="D976" s="107" t="str">
        <f t="shared" si="125"/>
        <v>no</v>
      </c>
      <c r="E976" s="90" t="str">
        <f t="shared" si="126"/>
        <v xml:space="preserve"> </v>
      </c>
      <c r="F976" s="90" t="str">
        <f t="shared" si="121"/>
        <v xml:space="preserve"> </v>
      </c>
      <c r="G976" s="90" t="str">
        <f t="shared" si="120"/>
        <v xml:space="preserve"> </v>
      </c>
      <c r="H976" s="90" t="str">
        <f t="shared" si="122"/>
        <v xml:space="preserve"> </v>
      </c>
      <c r="I976" s="90" t="str">
        <f t="shared" si="123"/>
        <v xml:space="preserve"> </v>
      </c>
      <c r="J976" s="90" t="str">
        <f t="shared" si="124"/>
        <v xml:space="preserve"> </v>
      </c>
      <c r="K976" s="90" t="str">
        <f t="shared" si="127"/>
        <v/>
      </c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90"/>
      <c r="X976" s="90"/>
    </row>
    <row r="977" spans="1:24" x14ac:dyDescent="0.25">
      <c r="A977" s="90"/>
      <c r="B977" s="90" t="str">
        <f>Data!V974</f>
        <v>MISSING</v>
      </c>
      <c r="C977" s="90" t="str">
        <f>Data!AN974</f>
        <v>MISSING</v>
      </c>
      <c r="D977" s="107" t="str">
        <f t="shared" si="125"/>
        <v>no</v>
      </c>
      <c r="E977" s="90" t="str">
        <f t="shared" si="126"/>
        <v xml:space="preserve"> </v>
      </c>
      <c r="F977" s="90" t="str">
        <f t="shared" si="121"/>
        <v xml:space="preserve"> </v>
      </c>
      <c r="G977" s="90" t="str">
        <f t="shared" si="120"/>
        <v xml:space="preserve"> </v>
      </c>
      <c r="H977" s="90" t="str">
        <f t="shared" si="122"/>
        <v xml:space="preserve"> </v>
      </c>
      <c r="I977" s="90" t="str">
        <f t="shared" si="123"/>
        <v xml:space="preserve"> </v>
      </c>
      <c r="J977" s="90" t="str">
        <f t="shared" si="124"/>
        <v xml:space="preserve"> </v>
      </c>
      <c r="K977" s="90" t="str">
        <f t="shared" si="127"/>
        <v/>
      </c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90"/>
      <c r="X977" s="90"/>
    </row>
    <row r="978" spans="1:24" x14ac:dyDescent="0.25">
      <c r="A978" s="90"/>
      <c r="B978" s="90" t="str">
        <f>Data!V975</f>
        <v>MISSING</v>
      </c>
      <c r="C978" s="90" t="str">
        <f>Data!AN975</f>
        <v>MISSING</v>
      </c>
      <c r="D978" s="107" t="str">
        <f t="shared" si="125"/>
        <v>no</v>
      </c>
      <c r="E978" s="90" t="str">
        <f t="shared" si="126"/>
        <v xml:space="preserve"> </v>
      </c>
      <c r="F978" s="90" t="str">
        <f t="shared" si="121"/>
        <v xml:space="preserve"> </v>
      </c>
      <c r="G978" s="90" t="str">
        <f t="shared" si="120"/>
        <v xml:space="preserve"> </v>
      </c>
      <c r="H978" s="90" t="str">
        <f t="shared" si="122"/>
        <v xml:space="preserve"> </v>
      </c>
      <c r="I978" s="90" t="str">
        <f t="shared" si="123"/>
        <v xml:space="preserve"> </v>
      </c>
      <c r="J978" s="90" t="str">
        <f t="shared" si="124"/>
        <v xml:space="preserve"> </v>
      </c>
      <c r="K978" s="90" t="str">
        <f t="shared" si="127"/>
        <v/>
      </c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90"/>
      <c r="X978" s="90"/>
    </row>
    <row r="979" spans="1:24" x14ac:dyDescent="0.25">
      <c r="A979" s="90"/>
      <c r="B979" s="90" t="str">
        <f>Data!V976</f>
        <v>MISSING</v>
      </c>
      <c r="C979" s="90" t="str">
        <f>Data!AN976</f>
        <v>MISSING</v>
      </c>
      <c r="D979" s="107" t="str">
        <f t="shared" si="125"/>
        <v>no</v>
      </c>
      <c r="E979" s="90" t="str">
        <f t="shared" si="126"/>
        <v xml:space="preserve"> </v>
      </c>
      <c r="F979" s="90" t="str">
        <f t="shared" si="121"/>
        <v xml:space="preserve"> </v>
      </c>
      <c r="G979" s="90" t="str">
        <f t="shared" si="120"/>
        <v xml:space="preserve"> </v>
      </c>
      <c r="H979" s="90" t="str">
        <f t="shared" si="122"/>
        <v xml:space="preserve"> </v>
      </c>
      <c r="I979" s="90" t="str">
        <f t="shared" si="123"/>
        <v xml:space="preserve"> </v>
      </c>
      <c r="J979" s="90" t="str">
        <f t="shared" si="124"/>
        <v xml:space="preserve"> </v>
      </c>
      <c r="K979" s="90" t="str">
        <f t="shared" si="127"/>
        <v/>
      </c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90"/>
      <c r="X979" s="90"/>
    </row>
    <row r="980" spans="1:24" x14ac:dyDescent="0.25">
      <c r="A980" s="90"/>
      <c r="B980" s="90" t="str">
        <f>Data!V977</f>
        <v>MISSING</v>
      </c>
      <c r="C980" s="90" t="str">
        <f>Data!AN977</f>
        <v>MISSING</v>
      </c>
      <c r="D980" s="107" t="str">
        <f t="shared" si="125"/>
        <v>no</v>
      </c>
      <c r="E980" s="90" t="str">
        <f t="shared" si="126"/>
        <v xml:space="preserve"> </v>
      </c>
      <c r="F980" s="90" t="str">
        <f t="shared" si="121"/>
        <v xml:space="preserve"> </v>
      </c>
      <c r="G980" s="90" t="str">
        <f t="shared" si="120"/>
        <v xml:space="preserve"> </v>
      </c>
      <c r="H980" s="90" t="str">
        <f t="shared" si="122"/>
        <v xml:space="preserve"> </v>
      </c>
      <c r="I980" s="90" t="str">
        <f t="shared" si="123"/>
        <v xml:space="preserve"> </v>
      </c>
      <c r="J980" s="90" t="str">
        <f t="shared" si="124"/>
        <v xml:space="preserve"> </v>
      </c>
      <c r="K980" s="90" t="str">
        <f t="shared" si="127"/>
        <v/>
      </c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90"/>
      <c r="X980" s="90"/>
    </row>
    <row r="981" spans="1:24" x14ac:dyDescent="0.25">
      <c r="A981" s="90"/>
      <c r="B981" s="90" t="str">
        <f>Data!V978</f>
        <v>MISSING</v>
      </c>
      <c r="C981" s="90" t="str">
        <f>Data!AN978</f>
        <v>MISSING</v>
      </c>
      <c r="D981" s="107" t="str">
        <f t="shared" si="125"/>
        <v>no</v>
      </c>
      <c r="E981" s="90" t="str">
        <f t="shared" si="126"/>
        <v xml:space="preserve"> </v>
      </c>
      <c r="F981" s="90" t="str">
        <f t="shared" si="121"/>
        <v xml:space="preserve"> </v>
      </c>
      <c r="G981" s="90" t="str">
        <f t="shared" si="120"/>
        <v xml:space="preserve"> </v>
      </c>
      <c r="H981" s="90" t="str">
        <f t="shared" si="122"/>
        <v xml:space="preserve"> </v>
      </c>
      <c r="I981" s="90" t="str">
        <f t="shared" si="123"/>
        <v xml:space="preserve"> </v>
      </c>
      <c r="J981" s="90" t="str">
        <f t="shared" si="124"/>
        <v xml:space="preserve"> </v>
      </c>
      <c r="K981" s="90" t="str">
        <f t="shared" si="127"/>
        <v/>
      </c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90"/>
      <c r="X981" s="90"/>
    </row>
    <row r="982" spans="1:24" x14ac:dyDescent="0.25">
      <c r="A982" s="90"/>
      <c r="B982" s="90" t="str">
        <f>Data!V979</f>
        <v>MISSING</v>
      </c>
      <c r="C982" s="90" t="str">
        <f>Data!AN979</f>
        <v>MISSING</v>
      </c>
      <c r="D982" s="107" t="str">
        <f t="shared" si="125"/>
        <v>no</v>
      </c>
      <c r="E982" s="90" t="str">
        <f t="shared" si="126"/>
        <v xml:space="preserve"> </v>
      </c>
      <c r="F982" s="90" t="str">
        <f t="shared" si="121"/>
        <v xml:space="preserve"> </v>
      </c>
      <c r="G982" s="90" t="str">
        <f t="shared" si="120"/>
        <v xml:space="preserve"> </v>
      </c>
      <c r="H982" s="90" t="str">
        <f t="shared" si="122"/>
        <v xml:space="preserve"> </v>
      </c>
      <c r="I982" s="90" t="str">
        <f t="shared" si="123"/>
        <v xml:space="preserve"> </v>
      </c>
      <c r="J982" s="90" t="str">
        <f t="shared" si="124"/>
        <v xml:space="preserve"> </v>
      </c>
      <c r="K982" s="90" t="str">
        <f t="shared" si="127"/>
        <v/>
      </c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90"/>
      <c r="X982" s="90"/>
    </row>
    <row r="983" spans="1:24" x14ac:dyDescent="0.25">
      <c r="A983" s="90"/>
      <c r="B983" s="90" t="str">
        <f>Data!V980</f>
        <v>MISSING</v>
      </c>
      <c r="C983" s="90" t="str">
        <f>Data!AN980</f>
        <v>MISSING</v>
      </c>
      <c r="D983" s="107" t="str">
        <f t="shared" si="125"/>
        <v>no</v>
      </c>
      <c r="E983" s="90" t="str">
        <f t="shared" si="126"/>
        <v xml:space="preserve"> </v>
      </c>
      <c r="F983" s="90" t="str">
        <f t="shared" si="121"/>
        <v xml:space="preserve"> </v>
      </c>
      <c r="G983" s="90" t="str">
        <f t="shared" si="120"/>
        <v xml:space="preserve"> </v>
      </c>
      <c r="H983" s="90" t="str">
        <f t="shared" si="122"/>
        <v xml:space="preserve"> </v>
      </c>
      <c r="I983" s="90" t="str">
        <f t="shared" si="123"/>
        <v xml:space="preserve"> </v>
      </c>
      <c r="J983" s="90" t="str">
        <f t="shared" si="124"/>
        <v xml:space="preserve"> </v>
      </c>
      <c r="K983" s="90" t="str">
        <f t="shared" si="127"/>
        <v/>
      </c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90"/>
      <c r="X983" s="90"/>
    </row>
    <row r="984" spans="1:24" x14ac:dyDescent="0.25">
      <c r="A984" s="90"/>
      <c r="B984" s="90" t="str">
        <f>Data!V981</f>
        <v>MISSING</v>
      </c>
      <c r="C984" s="90" t="str">
        <f>Data!AN981</f>
        <v>MISSING</v>
      </c>
      <c r="D984" s="107" t="str">
        <f t="shared" si="125"/>
        <v>no</v>
      </c>
      <c r="E984" s="90" t="str">
        <f t="shared" si="126"/>
        <v xml:space="preserve"> </v>
      </c>
      <c r="F984" s="90" t="str">
        <f t="shared" si="121"/>
        <v xml:space="preserve"> </v>
      </c>
      <c r="G984" s="90" t="str">
        <f t="shared" si="120"/>
        <v xml:space="preserve"> </v>
      </c>
      <c r="H984" s="90" t="str">
        <f t="shared" si="122"/>
        <v xml:space="preserve"> </v>
      </c>
      <c r="I984" s="90" t="str">
        <f t="shared" si="123"/>
        <v xml:space="preserve"> </v>
      </c>
      <c r="J984" s="90" t="str">
        <f t="shared" si="124"/>
        <v xml:space="preserve"> </v>
      </c>
      <c r="K984" s="90" t="str">
        <f t="shared" si="127"/>
        <v/>
      </c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90"/>
      <c r="X984" s="90"/>
    </row>
    <row r="985" spans="1:24" x14ac:dyDescent="0.25">
      <c r="A985" s="90"/>
      <c r="B985" s="90" t="str">
        <f>Data!V982</f>
        <v>MISSING</v>
      </c>
      <c r="C985" s="90" t="str">
        <f>Data!AN982</f>
        <v>MISSING</v>
      </c>
      <c r="D985" s="107" t="str">
        <f t="shared" si="125"/>
        <v>no</v>
      </c>
      <c r="E985" s="90" t="str">
        <f t="shared" si="126"/>
        <v xml:space="preserve"> </v>
      </c>
      <c r="F985" s="90" t="str">
        <f t="shared" si="121"/>
        <v xml:space="preserve"> </v>
      </c>
      <c r="G985" s="90" t="str">
        <f t="shared" si="120"/>
        <v xml:space="preserve"> </v>
      </c>
      <c r="H985" s="90" t="str">
        <f t="shared" si="122"/>
        <v xml:space="preserve"> </v>
      </c>
      <c r="I985" s="90" t="str">
        <f t="shared" si="123"/>
        <v xml:space="preserve"> </v>
      </c>
      <c r="J985" s="90" t="str">
        <f t="shared" si="124"/>
        <v xml:space="preserve"> </v>
      </c>
      <c r="K985" s="90" t="str">
        <f t="shared" si="127"/>
        <v/>
      </c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90"/>
      <c r="X985" s="90"/>
    </row>
    <row r="986" spans="1:24" x14ac:dyDescent="0.25">
      <c r="A986" s="90"/>
      <c r="B986" s="90" t="str">
        <f>Data!V983</f>
        <v>MISSING</v>
      </c>
      <c r="C986" s="90" t="str">
        <f>Data!AN983</f>
        <v>MISSING</v>
      </c>
      <c r="D986" s="107" t="str">
        <f t="shared" si="125"/>
        <v>no</v>
      </c>
      <c r="E986" s="90" t="str">
        <f t="shared" si="126"/>
        <v xml:space="preserve"> </v>
      </c>
      <c r="F986" s="90" t="str">
        <f t="shared" si="121"/>
        <v xml:space="preserve"> </v>
      </c>
      <c r="G986" s="90" t="str">
        <f t="shared" si="120"/>
        <v xml:space="preserve"> </v>
      </c>
      <c r="H986" s="90" t="str">
        <f t="shared" si="122"/>
        <v xml:space="preserve"> </v>
      </c>
      <c r="I986" s="90" t="str">
        <f t="shared" si="123"/>
        <v xml:space="preserve"> </v>
      </c>
      <c r="J986" s="90" t="str">
        <f t="shared" si="124"/>
        <v xml:space="preserve"> </v>
      </c>
      <c r="K986" s="90" t="str">
        <f t="shared" si="127"/>
        <v/>
      </c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90"/>
      <c r="X986" s="90"/>
    </row>
    <row r="987" spans="1:24" x14ac:dyDescent="0.25">
      <c r="A987" s="90"/>
      <c r="B987" s="90" t="str">
        <f>Data!V984</f>
        <v>MISSING</v>
      </c>
      <c r="C987" s="90" t="str">
        <f>Data!AN984</f>
        <v>MISSING</v>
      </c>
      <c r="D987" s="107" t="str">
        <f t="shared" si="125"/>
        <v>no</v>
      </c>
      <c r="E987" s="90" t="str">
        <f t="shared" si="126"/>
        <v xml:space="preserve"> </v>
      </c>
      <c r="F987" s="90" t="str">
        <f t="shared" si="121"/>
        <v xml:space="preserve"> </v>
      </c>
      <c r="G987" s="90" t="str">
        <f t="shared" si="120"/>
        <v xml:space="preserve"> </v>
      </c>
      <c r="H987" s="90" t="str">
        <f t="shared" si="122"/>
        <v xml:space="preserve"> </v>
      </c>
      <c r="I987" s="90" t="str">
        <f t="shared" si="123"/>
        <v xml:space="preserve"> </v>
      </c>
      <c r="J987" s="90" t="str">
        <f t="shared" si="124"/>
        <v xml:space="preserve"> </v>
      </c>
      <c r="K987" s="90" t="str">
        <f t="shared" si="127"/>
        <v/>
      </c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90"/>
      <c r="X987" s="90"/>
    </row>
    <row r="988" spans="1:24" x14ac:dyDescent="0.25">
      <c r="A988" s="90"/>
      <c r="B988" s="90" t="str">
        <f>Data!V985</f>
        <v>MISSING</v>
      </c>
      <c r="C988" s="90" t="str">
        <f>Data!AN985</f>
        <v>MISSING</v>
      </c>
      <c r="D988" s="107" t="str">
        <f t="shared" si="125"/>
        <v>no</v>
      </c>
      <c r="E988" s="90" t="str">
        <f t="shared" si="126"/>
        <v xml:space="preserve"> </v>
      </c>
      <c r="F988" s="90" t="str">
        <f t="shared" si="121"/>
        <v xml:space="preserve"> </v>
      </c>
      <c r="G988" s="90" t="str">
        <f t="shared" si="120"/>
        <v xml:space="preserve"> </v>
      </c>
      <c r="H988" s="90" t="str">
        <f t="shared" si="122"/>
        <v xml:space="preserve"> </v>
      </c>
      <c r="I988" s="90" t="str">
        <f t="shared" si="123"/>
        <v xml:space="preserve"> </v>
      </c>
      <c r="J988" s="90" t="str">
        <f t="shared" si="124"/>
        <v xml:space="preserve"> </v>
      </c>
      <c r="K988" s="90" t="str">
        <f t="shared" si="127"/>
        <v/>
      </c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90"/>
      <c r="X988" s="90"/>
    </row>
    <row r="989" spans="1:24" x14ac:dyDescent="0.25">
      <c r="A989" s="90"/>
      <c r="B989" s="90" t="str">
        <f>Data!V986</f>
        <v>MISSING</v>
      </c>
      <c r="C989" s="90" t="str">
        <f>Data!AN986</f>
        <v>MISSING</v>
      </c>
      <c r="D989" s="107" t="str">
        <f t="shared" si="125"/>
        <v>no</v>
      </c>
      <c r="E989" s="90" t="str">
        <f t="shared" si="126"/>
        <v xml:space="preserve"> </v>
      </c>
      <c r="F989" s="90" t="str">
        <f t="shared" si="121"/>
        <v xml:space="preserve"> </v>
      </c>
      <c r="G989" s="90" t="str">
        <f t="shared" si="120"/>
        <v xml:space="preserve"> </v>
      </c>
      <c r="H989" s="90" t="str">
        <f t="shared" si="122"/>
        <v xml:space="preserve"> </v>
      </c>
      <c r="I989" s="90" t="str">
        <f t="shared" si="123"/>
        <v xml:space="preserve"> </v>
      </c>
      <c r="J989" s="90" t="str">
        <f t="shared" si="124"/>
        <v xml:space="preserve"> </v>
      </c>
      <c r="K989" s="90" t="str">
        <f t="shared" si="127"/>
        <v/>
      </c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90"/>
      <c r="X989" s="90"/>
    </row>
    <row r="990" spans="1:24" x14ac:dyDescent="0.25">
      <c r="A990" s="90"/>
      <c r="B990" s="90" t="str">
        <f>Data!V987</f>
        <v>MISSING</v>
      </c>
      <c r="C990" s="90" t="str">
        <f>Data!AN987</f>
        <v>MISSING</v>
      </c>
      <c r="D990" s="107" t="str">
        <f t="shared" si="125"/>
        <v>no</v>
      </c>
      <c r="E990" s="90" t="str">
        <f t="shared" si="126"/>
        <v xml:space="preserve"> </v>
      </c>
      <c r="F990" s="90" t="str">
        <f t="shared" si="121"/>
        <v xml:space="preserve"> </v>
      </c>
      <c r="G990" s="90" t="str">
        <f t="shared" si="120"/>
        <v xml:space="preserve"> </v>
      </c>
      <c r="H990" s="90" t="str">
        <f t="shared" si="122"/>
        <v xml:space="preserve"> </v>
      </c>
      <c r="I990" s="90" t="str">
        <f t="shared" si="123"/>
        <v xml:space="preserve"> </v>
      </c>
      <c r="J990" s="90" t="str">
        <f t="shared" si="124"/>
        <v xml:space="preserve"> </v>
      </c>
      <c r="K990" s="90" t="str">
        <f t="shared" si="127"/>
        <v/>
      </c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90"/>
      <c r="X990" s="90"/>
    </row>
    <row r="991" spans="1:24" x14ac:dyDescent="0.25">
      <c r="A991" s="90"/>
      <c r="B991" s="90" t="str">
        <f>Data!V988</f>
        <v>MISSING</v>
      </c>
      <c r="C991" s="90" t="str">
        <f>Data!AN988</f>
        <v>MISSING</v>
      </c>
      <c r="D991" s="107" t="str">
        <f t="shared" si="125"/>
        <v>no</v>
      </c>
      <c r="E991" s="90" t="str">
        <f t="shared" si="126"/>
        <v xml:space="preserve"> </v>
      </c>
      <c r="F991" s="90" t="str">
        <f t="shared" si="121"/>
        <v xml:space="preserve"> </v>
      </c>
      <c r="G991" s="90" t="str">
        <f t="shared" si="120"/>
        <v xml:space="preserve"> </v>
      </c>
      <c r="H991" s="90" t="str">
        <f t="shared" si="122"/>
        <v xml:space="preserve"> </v>
      </c>
      <c r="I991" s="90" t="str">
        <f t="shared" si="123"/>
        <v xml:space="preserve"> </v>
      </c>
      <c r="J991" s="90" t="str">
        <f t="shared" si="124"/>
        <v xml:space="preserve"> </v>
      </c>
      <c r="K991" s="90" t="str">
        <f t="shared" si="127"/>
        <v/>
      </c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90"/>
      <c r="X991" s="90"/>
    </row>
    <row r="992" spans="1:24" x14ac:dyDescent="0.25">
      <c r="A992" s="90"/>
      <c r="B992" s="90" t="str">
        <f>Data!V989</f>
        <v>MISSING</v>
      </c>
      <c r="C992" s="90" t="str">
        <f>Data!AN989</f>
        <v>MISSING</v>
      </c>
      <c r="D992" s="107" t="str">
        <f t="shared" si="125"/>
        <v>no</v>
      </c>
      <c r="E992" s="90" t="str">
        <f t="shared" si="126"/>
        <v xml:space="preserve"> </v>
      </c>
      <c r="F992" s="90" t="str">
        <f t="shared" si="121"/>
        <v xml:space="preserve"> </v>
      </c>
      <c r="G992" s="90" t="str">
        <f t="shared" si="120"/>
        <v xml:space="preserve"> </v>
      </c>
      <c r="H992" s="90" t="str">
        <f t="shared" si="122"/>
        <v xml:space="preserve"> </v>
      </c>
      <c r="I992" s="90" t="str">
        <f t="shared" si="123"/>
        <v xml:space="preserve"> </v>
      </c>
      <c r="J992" s="90" t="str">
        <f t="shared" si="124"/>
        <v xml:space="preserve"> </v>
      </c>
      <c r="K992" s="90" t="str">
        <f t="shared" si="127"/>
        <v/>
      </c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90"/>
      <c r="X992" s="90"/>
    </row>
    <row r="993" spans="1:24" x14ac:dyDescent="0.25">
      <c r="A993" s="90"/>
      <c r="B993" s="90" t="str">
        <f>Data!V990</f>
        <v>MISSING</v>
      </c>
      <c r="C993" s="90" t="str">
        <f>Data!AN990</f>
        <v>MISSING</v>
      </c>
      <c r="D993" s="107" t="str">
        <f t="shared" si="125"/>
        <v>no</v>
      </c>
      <c r="E993" s="90" t="str">
        <f t="shared" si="126"/>
        <v xml:space="preserve"> </v>
      </c>
      <c r="F993" s="90" t="str">
        <f t="shared" si="121"/>
        <v xml:space="preserve"> </v>
      </c>
      <c r="G993" s="90" t="str">
        <f t="shared" si="120"/>
        <v xml:space="preserve"> </v>
      </c>
      <c r="H993" s="90" t="str">
        <f t="shared" si="122"/>
        <v xml:space="preserve"> </v>
      </c>
      <c r="I993" s="90" t="str">
        <f t="shared" si="123"/>
        <v xml:space="preserve"> </v>
      </c>
      <c r="J993" s="90" t="str">
        <f t="shared" si="124"/>
        <v xml:space="preserve"> </v>
      </c>
      <c r="K993" s="90" t="str">
        <f t="shared" si="127"/>
        <v/>
      </c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90"/>
      <c r="X993" s="90"/>
    </row>
    <row r="994" spans="1:24" x14ac:dyDescent="0.25">
      <c r="A994" s="90"/>
      <c r="B994" s="90" t="str">
        <f>Data!V991</f>
        <v>MISSING</v>
      </c>
      <c r="C994" s="90" t="str">
        <f>Data!AN991</f>
        <v>MISSING</v>
      </c>
      <c r="D994" s="107" t="str">
        <f t="shared" si="125"/>
        <v>no</v>
      </c>
      <c r="E994" s="90" t="str">
        <f t="shared" si="126"/>
        <v xml:space="preserve"> </v>
      </c>
      <c r="F994" s="90" t="str">
        <f t="shared" si="121"/>
        <v xml:space="preserve"> </v>
      </c>
      <c r="G994" s="90" t="str">
        <f t="shared" si="120"/>
        <v xml:space="preserve"> </v>
      </c>
      <c r="H994" s="90" t="str">
        <f t="shared" si="122"/>
        <v xml:space="preserve"> </v>
      </c>
      <c r="I994" s="90" t="str">
        <f t="shared" si="123"/>
        <v xml:space="preserve"> </v>
      </c>
      <c r="J994" s="90" t="str">
        <f t="shared" si="124"/>
        <v xml:space="preserve"> </v>
      </c>
      <c r="K994" s="90" t="str">
        <f t="shared" si="127"/>
        <v/>
      </c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90"/>
      <c r="X994" s="90"/>
    </row>
    <row r="995" spans="1:24" x14ac:dyDescent="0.25">
      <c r="A995" s="90"/>
      <c r="B995" s="90" t="str">
        <f>Data!V992</f>
        <v>MISSING</v>
      </c>
      <c r="C995" s="90" t="str">
        <f>Data!AN992</f>
        <v>MISSING</v>
      </c>
      <c r="D995" s="107" t="str">
        <f t="shared" si="125"/>
        <v>no</v>
      </c>
      <c r="E995" s="90" t="str">
        <f t="shared" si="126"/>
        <v xml:space="preserve"> </v>
      </c>
      <c r="F995" s="90" t="str">
        <f t="shared" si="121"/>
        <v xml:space="preserve"> </v>
      </c>
      <c r="G995" s="90" t="str">
        <f t="shared" si="120"/>
        <v xml:space="preserve"> </v>
      </c>
      <c r="H995" s="90" t="str">
        <f t="shared" si="122"/>
        <v xml:space="preserve"> </v>
      </c>
      <c r="I995" s="90" t="str">
        <f t="shared" si="123"/>
        <v xml:space="preserve"> </v>
      </c>
      <c r="J995" s="90" t="str">
        <f t="shared" si="124"/>
        <v xml:space="preserve"> </v>
      </c>
      <c r="K995" s="90" t="str">
        <f t="shared" si="127"/>
        <v/>
      </c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90"/>
      <c r="X995" s="90"/>
    </row>
    <row r="996" spans="1:24" x14ac:dyDescent="0.25">
      <c r="A996" s="90"/>
      <c r="B996" s="90" t="str">
        <f>Data!V993</f>
        <v>MISSING</v>
      </c>
      <c r="C996" s="90" t="str">
        <f>Data!AN993</f>
        <v>MISSING</v>
      </c>
      <c r="D996" s="107" t="str">
        <f t="shared" si="125"/>
        <v>no</v>
      </c>
      <c r="E996" s="90" t="str">
        <f t="shared" si="126"/>
        <v xml:space="preserve"> </v>
      </c>
      <c r="F996" s="90" t="str">
        <f t="shared" si="121"/>
        <v xml:space="preserve"> </v>
      </c>
      <c r="G996" s="90" t="str">
        <f t="shared" si="120"/>
        <v xml:space="preserve"> </v>
      </c>
      <c r="H996" s="90" t="str">
        <f t="shared" si="122"/>
        <v xml:space="preserve"> </v>
      </c>
      <c r="I996" s="90" t="str">
        <f t="shared" si="123"/>
        <v xml:space="preserve"> </v>
      </c>
      <c r="J996" s="90" t="str">
        <f t="shared" si="124"/>
        <v xml:space="preserve"> </v>
      </c>
      <c r="K996" s="90" t="str">
        <f t="shared" si="127"/>
        <v/>
      </c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90"/>
      <c r="X996" s="90"/>
    </row>
    <row r="997" spans="1:24" x14ac:dyDescent="0.25">
      <c r="A997" s="90"/>
      <c r="B997" s="90" t="str">
        <f>Data!V994</f>
        <v>MISSING</v>
      </c>
      <c r="C997" s="90" t="str">
        <f>Data!AN994</f>
        <v>MISSING</v>
      </c>
      <c r="D997" s="107" t="str">
        <f t="shared" si="125"/>
        <v>no</v>
      </c>
      <c r="E997" s="90" t="str">
        <f t="shared" si="126"/>
        <v xml:space="preserve"> </v>
      </c>
      <c r="F997" s="90" t="str">
        <f t="shared" si="121"/>
        <v xml:space="preserve"> </v>
      </c>
      <c r="G997" s="90" t="str">
        <f t="shared" si="120"/>
        <v xml:space="preserve"> </v>
      </c>
      <c r="H997" s="90" t="str">
        <f t="shared" si="122"/>
        <v xml:space="preserve"> </v>
      </c>
      <c r="I997" s="90" t="str">
        <f t="shared" si="123"/>
        <v xml:space="preserve"> </v>
      </c>
      <c r="J997" s="90" t="str">
        <f t="shared" si="124"/>
        <v xml:space="preserve"> </v>
      </c>
      <c r="K997" s="90" t="str">
        <f t="shared" si="127"/>
        <v/>
      </c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90"/>
      <c r="X997" s="90"/>
    </row>
    <row r="998" spans="1:24" x14ac:dyDescent="0.25">
      <c r="A998" s="90"/>
      <c r="B998" s="90" t="str">
        <f>Data!V995</f>
        <v>MISSING</v>
      </c>
      <c r="C998" s="90" t="str">
        <f>Data!AN995</f>
        <v>MISSING</v>
      </c>
      <c r="D998" s="107" t="str">
        <f t="shared" si="125"/>
        <v>no</v>
      </c>
      <c r="E998" s="90" t="str">
        <f t="shared" si="126"/>
        <v xml:space="preserve"> </v>
      </c>
      <c r="F998" s="90" t="str">
        <f t="shared" si="121"/>
        <v xml:space="preserve"> </v>
      </c>
      <c r="G998" s="90" t="str">
        <f t="shared" si="120"/>
        <v xml:space="preserve"> </v>
      </c>
      <c r="H998" s="90" t="str">
        <f t="shared" si="122"/>
        <v xml:space="preserve"> </v>
      </c>
      <c r="I998" s="90" t="str">
        <f t="shared" si="123"/>
        <v xml:space="preserve"> </v>
      </c>
      <c r="J998" s="90" t="str">
        <f t="shared" si="124"/>
        <v xml:space="preserve"> </v>
      </c>
      <c r="K998" s="90" t="str">
        <f t="shared" si="127"/>
        <v/>
      </c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90"/>
      <c r="X998" s="90"/>
    </row>
    <row r="999" spans="1:24" x14ac:dyDescent="0.25">
      <c r="A999" s="90"/>
      <c r="B999" s="90" t="str">
        <f>Data!V996</f>
        <v>MISSING</v>
      </c>
      <c r="C999" s="90" t="str">
        <f>Data!AN996</f>
        <v>MISSING</v>
      </c>
      <c r="D999" s="107" t="str">
        <f t="shared" si="125"/>
        <v>no</v>
      </c>
      <c r="E999" s="90" t="str">
        <f t="shared" si="126"/>
        <v xml:space="preserve"> </v>
      </c>
      <c r="F999" s="90" t="str">
        <f t="shared" si="121"/>
        <v xml:space="preserve"> </v>
      </c>
      <c r="G999" s="90" t="str">
        <f t="shared" si="120"/>
        <v xml:space="preserve"> </v>
      </c>
      <c r="H999" s="90" t="str">
        <f t="shared" si="122"/>
        <v xml:space="preserve"> </v>
      </c>
      <c r="I999" s="90" t="str">
        <f t="shared" si="123"/>
        <v xml:space="preserve"> </v>
      </c>
      <c r="J999" s="90" t="str">
        <f t="shared" si="124"/>
        <v xml:space="preserve"> </v>
      </c>
      <c r="K999" s="90" t="str">
        <f t="shared" si="127"/>
        <v/>
      </c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90"/>
      <c r="X999" s="90"/>
    </row>
    <row r="1000" spans="1:24" x14ac:dyDescent="0.25">
      <c r="A1000" s="90"/>
      <c r="B1000" s="90" t="str">
        <f>Data!V997</f>
        <v>MISSING</v>
      </c>
      <c r="C1000" s="90" t="str">
        <f>Data!AN997</f>
        <v>MISSING</v>
      </c>
      <c r="D1000" s="107" t="str">
        <f t="shared" si="125"/>
        <v>no</v>
      </c>
      <c r="E1000" s="90" t="str">
        <f t="shared" si="126"/>
        <v xml:space="preserve"> </v>
      </c>
      <c r="F1000" s="90" t="str">
        <f t="shared" si="121"/>
        <v xml:space="preserve"> </v>
      </c>
      <c r="G1000" s="90" t="str">
        <f t="shared" si="120"/>
        <v xml:space="preserve"> </v>
      </c>
      <c r="H1000" s="90" t="str">
        <f t="shared" si="122"/>
        <v xml:space="preserve"> </v>
      </c>
      <c r="I1000" s="90" t="str">
        <f t="shared" si="123"/>
        <v xml:space="preserve"> </v>
      </c>
      <c r="J1000" s="90" t="str">
        <f t="shared" si="124"/>
        <v xml:space="preserve"> </v>
      </c>
      <c r="K1000" s="90" t="str">
        <f t="shared" si="127"/>
        <v/>
      </c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90"/>
      <c r="X1000" s="90"/>
    </row>
    <row r="1001" spans="1:24" x14ac:dyDescent="0.25">
      <c r="A1001" s="90"/>
      <c r="B1001" s="90" t="str">
        <f>Data!V998</f>
        <v>MISSING</v>
      </c>
      <c r="C1001" s="90" t="str">
        <f>Data!AN998</f>
        <v>MISSING</v>
      </c>
      <c r="D1001" s="107" t="str">
        <f t="shared" si="125"/>
        <v>no</v>
      </c>
      <c r="E1001" s="90" t="str">
        <f t="shared" si="126"/>
        <v xml:space="preserve"> </v>
      </c>
      <c r="F1001" s="90" t="str">
        <f t="shared" si="121"/>
        <v xml:space="preserve"> </v>
      </c>
      <c r="G1001" s="90" t="str">
        <f t="shared" si="120"/>
        <v xml:space="preserve"> </v>
      </c>
      <c r="H1001" s="90" t="str">
        <f t="shared" si="122"/>
        <v xml:space="preserve"> </v>
      </c>
      <c r="I1001" s="90" t="str">
        <f t="shared" si="123"/>
        <v xml:space="preserve"> </v>
      </c>
      <c r="J1001" s="90" t="str">
        <f t="shared" si="124"/>
        <v xml:space="preserve"> </v>
      </c>
      <c r="K1001" s="90" t="str">
        <f t="shared" si="127"/>
        <v/>
      </c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90"/>
      <c r="X1001" s="90"/>
    </row>
    <row r="1002" spans="1:24" x14ac:dyDescent="0.25">
      <c r="A1002" s="90"/>
      <c r="B1002" s="90" t="str">
        <f>Data!V999</f>
        <v>MISSING</v>
      </c>
      <c r="C1002" s="90" t="str">
        <f>Data!AN999</f>
        <v>MISSING</v>
      </c>
      <c r="D1002" s="107" t="str">
        <f t="shared" si="125"/>
        <v>no</v>
      </c>
      <c r="E1002" s="90" t="str">
        <f t="shared" si="126"/>
        <v xml:space="preserve"> </v>
      </c>
      <c r="F1002" s="90" t="str">
        <f t="shared" si="121"/>
        <v xml:space="preserve"> </v>
      </c>
      <c r="G1002" s="90" t="str">
        <f t="shared" si="120"/>
        <v xml:space="preserve"> </v>
      </c>
      <c r="H1002" s="90" t="str">
        <f t="shared" si="122"/>
        <v xml:space="preserve"> </v>
      </c>
      <c r="I1002" s="90" t="str">
        <f t="shared" si="123"/>
        <v xml:space="preserve"> </v>
      </c>
      <c r="J1002" s="90" t="str">
        <f t="shared" si="124"/>
        <v xml:space="preserve"> </v>
      </c>
      <c r="K1002" s="90" t="str">
        <f t="shared" si="127"/>
        <v/>
      </c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90"/>
      <c r="X1002" s="90"/>
    </row>
    <row r="1003" spans="1:24" x14ac:dyDescent="0.25">
      <c r="A1003" s="90"/>
      <c r="B1003" s="90" t="str">
        <f>Data!V1000</f>
        <v>MISSING</v>
      </c>
      <c r="C1003" s="90" t="str">
        <f>Data!AN1000</f>
        <v>MISSING</v>
      </c>
      <c r="D1003" s="107" t="str">
        <f t="shared" si="125"/>
        <v>no</v>
      </c>
      <c r="E1003" s="90" t="str">
        <f t="shared" si="126"/>
        <v xml:space="preserve"> </v>
      </c>
      <c r="F1003" s="90" t="str">
        <f t="shared" si="121"/>
        <v xml:space="preserve"> </v>
      </c>
      <c r="G1003" s="90" t="str">
        <f t="shared" si="120"/>
        <v xml:space="preserve"> </v>
      </c>
      <c r="H1003" s="90" t="str">
        <f t="shared" si="122"/>
        <v xml:space="preserve"> </v>
      </c>
      <c r="I1003" s="90" t="str">
        <f t="shared" si="123"/>
        <v xml:space="preserve"> </v>
      </c>
      <c r="J1003" s="90" t="str">
        <f t="shared" si="124"/>
        <v xml:space="preserve"> </v>
      </c>
      <c r="K1003" s="90" t="str">
        <f t="shared" si="127"/>
        <v/>
      </c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90"/>
      <c r="X1003" s="90"/>
    </row>
    <row r="1004" spans="1:24" x14ac:dyDescent="0.25">
      <c r="A1004" s="90"/>
      <c r="B1004" s="90" t="str">
        <f>Data!V1001</f>
        <v>MISSING</v>
      </c>
      <c r="C1004" s="90" t="str">
        <f>Data!AN1001</f>
        <v>MISSING</v>
      </c>
      <c r="D1004" s="107" t="str">
        <f t="shared" si="125"/>
        <v>no</v>
      </c>
      <c r="E1004" s="90" t="str">
        <f t="shared" si="126"/>
        <v xml:space="preserve"> </v>
      </c>
      <c r="F1004" s="90" t="str">
        <f t="shared" si="121"/>
        <v xml:space="preserve"> </v>
      </c>
      <c r="G1004" s="90" t="str">
        <f t="shared" si="120"/>
        <v xml:space="preserve"> </v>
      </c>
      <c r="H1004" s="90" t="str">
        <f t="shared" si="122"/>
        <v xml:space="preserve"> </v>
      </c>
      <c r="I1004" s="90" t="str">
        <f t="shared" si="123"/>
        <v xml:space="preserve"> </v>
      </c>
      <c r="J1004" s="90" t="str">
        <f t="shared" si="124"/>
        <v xml:space="preserve"> </v>
      </c>
      <c r="K1004" s="90" t="str">
        <f t="shared" si="127"/>
        <v/>
      </c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90"/>
      <c r="X1004" s="90"/>
    </row>
    <row r="1005" spans="1:24" x14ac:dyDescent="0.25">
      <c r="A1005" s="90"/>
      <c r="B1005" s="90" t="str">
        <f>Data!V1002</f>
        <v>MISSING</v>
      </c>
      <c r="C1005" s="90" t="str">
        <f>Data!AN1002</f>
        <v>MISSING</v>
      </c>
      <c r="D1005" s="107" t="str">
        <f t="shared" si="125"/>
        <v>no</v>
      </c>
      <c r="E1005" s="90" t="str">
        <f t="shared" si="126"/>
        <v xml:space="preserve"> </v>
      </c>
      <c r="F1005" s="90" t="str">
        <f t="shared" si="121"/>
        <v xml:space="preserve"> </v>
      </c>
      <c r="G1005" s="90" t="str">
        <f t="shared" si="120"/>
        <v xml:space="preserve"> </v>
      </c>
      <c r="H1005" s="90" t="str">
        <f t="shared" si="122"/>
        <v xml:space="preserve"> </v>
      </c>
      <c r="I1005" s="90" t="str">
        <f t="shared" si="123"/>
        <v xml:space="preserve"> </v>
      </c>
      <c r="J1005" s="90" t="str">
        <f t="shared" si="124"/>
        <v xml:space="preserve"> </v>
      </c>
      <c r="K1005" s="90" t="str">
        <f t="shared" si="127"/>
        <v/>
      </c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90"/>
      <c r="X1005" s="90"/>
    </row>
    <row r="1006" spans="1:24" x14ac:dyDescent="0.25">
      <c r="A1006" s="90"/>
      <c r="B1006" s="90" t="str">
        <f>Data!V1003</f>
        <v>MISSING</v>
      </c>
      <c r="C1006" s="90" t="str">
        <f>Data!AN1003</f>
        <v>MISSING</v>
      </c>
      <c r="D1006" s="107" t="str">
        <f t="shared" si="125"/>
        <v>no</v>
      </c>
      <c r="E1006" s="90" t="str">
        <f t="shared" si="126"/>
        <v xml:space="preserve"> </v>
      </c>
      <c r="F1006" s="90" t="str">
        <f t="shared" si="121"/>
        <v xml:space="preserve"> </v>
      </c>
      <c r="G1006" s="90" t="str">
        <f t="shared" si="120"/>
        <v xml:space="preserve"> </v>
      </c>
      <c r="H1006" s="90" t="str">
        <f t="shared" si="122"/>
        <v xml:space="preserve"> </v>
      </c>
      <c r="I1006" s="90" t="str">
        <f t="shared" si="123"/>
        <v xml:space="preserve"> </v>
      </c>
      <c r="J1006" s="90" t="str">
        <f t="shared" si="124"/>
        <v xml:space="preserve"> </v>
      </c>
      <c r="K1006" s="90" t="str">
        <f t="shared" si="127"/>
        <v/>
      </c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90"/>
      <c r="X1006" s="90"/>
    </row>
    <row r="1007" spans="1:24" x14ac:dyDescent="0.25">
      <c r="A1007" s="90"/>
      <c r="B1007" s="90" t="str">
        <f>Data!V1004</f>
        <v>MISSING</v>
      </c>
      <c r="C1007" s="90" t="str">
        <f>Data!AN1004</f>
        <v>MISSING</v>
      </c>
      <c r="D1007" s="107" t="str">
        <f t="shared" si="125"/>
        <v>no</v>
      </c>
      <c r="E1007" s="90" t="str">
        <f t="shared" si="126"/>
        <v xml:space="preserve"> </v>
      </c>
      <c r="F1007" s="90" t="str">
        <f t="shared" si="121"/>
        <v xml:space="preserve"> </v>
      </c>
      <c r="G1007" s="90" t="str">
        <f t="shared" si="120"/>
        <v xml:space="preserve"> </v>
      </c>
      <c r="H1007" s="90" t="str">
        <f t="shared" si="122"/>
        <v xml:space="preserve"> </v>
      </c>
      <c r="I1007" s="90" t="str">
        <f t="shared" si="123"/>
        <v xml:space="preserve"> </v>
      </c>
      <c r="J1007" s="90" t="str">
        <f t="shared" si="124"/>
        <v xml:space="preserve"> </v>
      </c>
      <c r="K1007" s="90" t="str">
        <f t="shared" si="127"/>
        <v/>
      </c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90"/>
      <c r="X1007" s="90"/>
    </row>
    <row r="1008" spans="1:24" x14ac:dyDescent="0.25">
      <c r="A1008" s="90"/>
      <c r="B1008" s="90" t="str">
        <f>Data!V1005</f>
        <v>MISSING</v>
      </c>
      <c r="C1008" s="90" t="str">
        <f>Data!AN1005</f>
        <v>MISSING</v>
      </c>
      <c r="D1008" s="107" t="str">
        <f t="shared" si="125"/>
        <v>no</v>
      </c>
      <c r="E1008" s="90" t="str">
        <f t="shared" si="126"/>
        <v xml:space="preserve"> </v>
      </c>
      <c r="F1008" s="90" t="str">
        <f t="shared" si="121"/>
        <v xml:space="preserve"> </v>
      </c>
      <c r="G1008" s="90" t="str">
        <f t="shared" ref="G1008:G1071" si="128">IF(D1008="no"," ",_xlfn.RANK.AVG(E1008,E:E,1))</f>
        <v xml:space="preserve"> </v>
      </c>
      <c r="H1008" s="90" t="str">
        <f t="shared" si="122"/>
        <v xml:space="preserve"> </v>
      </c>
      <c r="I1008" s="90" t="str">
        <f t="shared" si="123"/>
        <v xml:space="preserve"> </v>
      </c>
      <c r="J1008" s="90" t="str">
        <f t="shared" si="124"/>
        <v xml:space="preserve"> </v>
      </c>
      <c r="K1008" s="90" t="str">
        <f t="shared" si="127"/>
        <v/>
      </c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90"/>
      <c r="X1008" s="90"/>
    </row>
    <row r="1009" spans="1:24" x14ac:dyDescent="0.25">
      <c r="A1009" s="90"/>
      <c r="B1009" s="90" t="str">
        <f>Data!V1006</f>
        <v>MISSING</v>
      </c>
      <c r="C1009" s="90" t="str">
        <f>Data!AN1006</f>
        <v>MISSING</v>
      </c>
      <c r="D1009" s="107" t="str">
        <f t="shared" si="125"/>
        <v>no</v>
      </c>
      <c r="E1009" s="90" t="str">
        <f t="shared" si="126"/>
        <v xml:space="preserve"> </v>
      </c>
      <c r="F1009" s="90" t="str">
        <f t="shared" si="121"/>
        <v xml:space="preserve"> </v>
      </c>
      <c r="G1009" s="90" t="str">
        <f t="shared" si="128"/>
        <v xml:space="preserve"> </v>
      </c>
      <c r="H1009" s="90" t="str">
        <f t="shared" si="122"/>
        <v xml:space="preserve"> </v>
      </c>
      <c r="I1009" s="90" t="str">
        <f t="shared" si="123"/>
        <v xml:space="preserve"> </v>
      </c>
      <c r="J1009" s="90" t="str">
        <f t="shared" si="124"/>
        <v xml:space="preserve"> </v>
      </c>
      <c r="K1009" s="90" t="str">
        <f t="shared" si="127"/>
        <v/>
      </c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90"/>
      <c r="X1009" s="90"/>
    </row>
    <row r="1010" spans="1:24" x14ac:dyDescent="0.25">
      <c r="A1010" s="90"/>
      <c r="B1010" s="90" t="str">
        <f>Data!V1007</f>
        <v>MISSING</v>
      </c>
      <c r="C1010" s="90" t="str">
        <f>Data!AN1007</f>
        <v>MISSING</v>
      </c>
      <c r="D1010" s="107" t="str">
        <f t="shared" si="125"/>
        <v>no</v>
      </c>
      <c r="E1010" s="90" t="str">
        <f t="shared" si="126"/>
        <v xml:space="preserve"> </v>
      </c>
      <c r="F1010" s="90" t="str">
        <f t="shared" si="121"/>
        <v xml:space="preserve"> </v>
      </c>
      <c r="G1010" s="90" t="str">
        <f t="shared" si="128"/>
        <v xml:space="preserve"> </v>
      </c>
      <c r="H1010" s="90" t="str">
        <f t="shared" si="122"/>
        <v xml:space="preserve"> </v>
      </c>
      <c r="I1010" s="90" t="str">
        <f t="shared" si="123"/>
        <v xml:space="preserve"> </v>
      </c>
      <c r="J1010" s="90" t="str">
        <f t="shared" si="124"/>
        <v xml:space="preserve"> </v>
      </c>
      <c r="K1010" s="90" t="str">
        <f t="shared" si="127"/>
        <v/>
      </c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90"/>
      <c r="X1010" s="90"/>
    </row>
    <row r="1011" spans="1:24" x14ac:dyDescent="0.25">
      <c r="A1011" s="90"/>
      <c r="B1011" s="90" t="str">
        <f>Data!V1008</f>
        <v>MISSING</v>
      </c>
      <c r="C1011" s="90" t="str">
        <f>Data!AN1008</f>
        <v>MISSING</v>
      </c>
      <c r="D1011" s="107" t="str">
        <f t="shared" si="125"/>
        <v>no</v>
      </c>
      <c r="E1011" s="90" t="str">
        <f t="shared" si="126"/>
        <v xml:space="preserve"> </v>
      </c>
      <c r="F1011" s="90" t="str">
        <f t="shared" si="121"/>
        <v xml:space="preserve"> </v>
      </c>
      <c r="G1011" s="90" t="str">
        <f t="shared" si="128"/>
        <v xml:space="preserve"> </v>
      </c>
      <c r="H1011" s="90" t="str">
        <f t="shared" si="122"/>
        <v xml:space="preserve"> </v>
      </c>
      <c r="I1011" s="90" t="str">
        <f t="shared" si="123"/>
        <v xml:space="preserve"> </v>
      </c>
      <c r="J1011" s="90" t="str">
        <f t="shared" si="124"/>
        <v xml:space="preserve"> </v>
      </c>
      <c r="K1011" s="90" t="str">
        <f t="shared" si="127"/>
        <v/>
      </c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90"/>
      <c r="X1011" s="90"/>
    </row>
    <row r="1012" spans="1:24" x14ac:dyDescent="0.25">
      <c r="A1012" s="90"/>
      <c r="B1012" s="90" t="str">
        <f>Data!V1009</f>
        <v>MISSING</v>
      </c>
      <c r="C1012" s="90" t="str">
        <f>Data!AN1009</f>
        <v>MISSING</v>
      </c>
      <c r="D1012" s="107" t="str">
        <f t="shared" si="125"/>
        <v>no</v>
      </c>
      <c r="E1012" s="90" t="str">
        <f t="shared" si="126"/>
        <v xml:space="preserve"> </v>
      </c>
      <c r="F1012" s="90" t="str">
        <f t="shared" si="121"/>
        <v xml:space="preserve"> </v>
      </c>
      <c r="G1012" s="90" t="str">
        <f t="shared" si="128"/>
        <v xml:space="preserve"> </v>
      </c>
      <c r="H1012" s="90" t="str">
        <f t="shared" si="122"/>
        <v xml:space="preserve"> </v>
      </c>
      <c r="I1012" s="90" t="str">
        <f t="shared" si="123"/>
        <v xml:space="preserve"> </v>
      </c>
      <c r="J1012" s="90" t="str">
        <f t="shared" si="124"/>
        <v xml:space="preserve"> </v>
      </c>
      <c r="K1012" s="90" t="str">
        <f t="shared" si="127"/>
        <v/>
      </c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90"/>
      <c r="X1012" s="90"/>
    </row>
    <row r="1013" spans="1:24" x14ac:dyDescent="0.25">
      <c r="A1013" s="90"/>
      <c r="B1013" s="90" t="str">
        <f>Data!V1010</f>
        <v>MISSING</v>
      </c>
      <c r="C1013" s="90" t="str">
        <f>Data!AN1010</f>
        <v>MISSING</v>
      </c>
      <c r="D1013" s="107" t="str">
        <f t="shared" si="125"/>
        <v>no</v>
      </c>
      <c r="E1013" s="90" t="str">
        <f t="shared" si="126"/>
        <v xml:space="preserve"> </v>
      </c>
      <c r="F1013" s="90" t="str">
        <f t="shared" si="121"/>
        <v xml:space="preserve"> </v>
      </c>
      <c r="G1013" s="90" t="str">
        <f t="shared" si="128"/>
        <v xml:space="preserve"> </v>
      </c>
      <c r="H1013" s="90" t="str">
        <f t="shared" si="122"/>
        <v xml:space="preserve"> </v>
      </c>
      <c r="I1013" s="90" t="str">
        <f t="shared" si="123"/>
        <v xml:space="preserve"> </v>
      </c>
      <c r="J1013" s="90" t="str">
        <f t="shared" si="124"/>
        <v xml:space="preserve"> </v>
      </c>
      <c r="K1013" s="90" t="str">
        <f t="shared" si="127"/>
        <v/>
      </c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90"/>
      <c r="X1013" s="90"/>
    </row>
    <row r="1014" spans="1:24" x14ac:dyDescent="0.25">
      <c r="A1014" s="90"/>
      <c r="B1014" s="90" t="str">
        <f>Data!V1011</f>
        <v>MISSING</v>
      </c>
      <c r="C1014" s="90" t="str">
        <f>Data!AN1011</f>
        <v>MISSING</v>
      </c>
      <c r="D1014" s="107" t="str">
        <f t="shared" si="125"/>
        <v>no</v>
      </c>
      <c r="E1014" s="90" t="str">
        <f t="shared" si="126"/>
        <v xml:space="preserve"> </v>
      </c>
      <c r="F1014" s="90" t="str">
        <f t="shared" si="121"/>
        <v xml:space="preserve"> </v>
      </c>
      <c r="G1014" s="90" t="str">
        <f t="shared" si="128"/>
        <v xml:space="preserve"> </v>
      </c>
      <c r="H1014" s="90" t="str">
        <f t="shared" si="122"/>
        <v xml:space="preserve"> </v>
      </c>
      <c r="I1014" s="90" t="str">
        <f t="shared" si="123"/>
        <v xml:space="preserve"> </v>
      </c>
      <c r="J1014" s="90" t="str">
        <f t="shared" si="124"/>
        <v xml:space="preserve"> </v>
      </c>
      <c r="K1014" s="90" t="str">
        <f t="shared" si="127"/>
        <v/>
      </c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90"/>
      <c r="X1014" s="90"/>
    </row>
    <row r="1015" spans="1:24" x14ac:dyDescent="0.25">
      <c r="A1015" s="90"/>
      <c r="B1015" s="90" t="str">
        <f>Data!V1012</f>
        <v>MISSING</v>
      </c>
      <c r="C1015" s="90" t="str">
        <f>Data!AN1012</f>
        <v>MISSING</v>
      </c>
      <c r="D1015" s="107" t="str">
        <f t="shared" si="125"/>
        <v>no</v>
      </c>
      <c r="E1015" s="90" t="str">
        <f t="shared" si="126"/>
        <v xml:space="preserve"> </v>
      </c>
      <c r="F1015" s="90" t="str">
        <f t="shared" si="121"/>
        <v xml:space="preserve"> </v>
      </c>
      <c r="G1015" s="90" t="str">
        <f t="shared" si="128"/>
        <v xml:space="preserve"> </v>
      </c>
      <c r="H1015" s="90" t="str">
        <f t="shared" si="122"/>
        <v xml:space="preserve"> </v>
      </c>
      <c r="I1015" s="90" t="str">
        <f t="shared" si="123"/>
        <v xml:space="preserve"> </v>
      </c>
      <c r="J1015" s="90" t="str">
        <f t="shared" si="124"/>
        <v xml:space="preserve"> </v>
      </c>
      <c r="K1015" s="90" t="str">
        <f t="shared" si="127"/>
        <v/>
      </c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90"/>
      <c r="X1015" s="90"/>
    </row>
    <row r="1016" spans="1:24" x14ac:dyDescent="0.25">
      <c r="A1016" s="90"/>
      <c r="B1016" s="90" t="str">
        <f>Data!V1013</f>
        <v>MISSING</v>
      </c>
      <c r="C1016" s="90" t="str">
        <f>Data!AN1013</f>
        <v>MISSING</v>
      </c>
      <c r="D1016" s="107" t="str">
        <f t="shared" si="125"/>
        <v>no</v>
      </c>
      <c r="E1016" s="90" t="str">
        <f t="shared" si="126"/>
        <v xml:space="preserve"> </v>
      </c>
      <c r="F1016" s="90" t="str">
        <f t="shared" si="121"/>
        <v xml:space="preserve"> </v>
      </c>
      <c r="G1016" s="90" t="str">
        <f t="shared" si="128"/>
        <v xml:space="preserve"> </v>
      </c>
      <c r="H1016" s="90" t="str">
        <f t="shared" si="122"/>
        <v xml:space="preserve"> </v>
      </c>
      <c r="I1016" s="90" t="str">
        <f t="shared" si="123"/>
        <v xml:space="preserve"> </v>
      </c>
      <c r="J1016" s="90" t="str">
        <f t="shared" si="124"/>
        <v xml:space="preserve"> </v>
      </c>
      <c r="K1016" s="90" t="str">
        <f t="shared" si="127"/>
        <v/>
      </c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90"/>
      <c r="X1016" s="90"/>
    </row>
    <row r="1017" spans="1:24" x14ac:dyDescent="0.25">
      <c r="A1017" s="90"/>
      <c r="B1017" s="90" t="str">
        <f>Data!V1014</f>
        <v>MISSING</v>
      </c>
      <c r="C1017" s="90" t="str">
        <f>Data!AN1014</f>
        <v>MISSING</v>
      </c>
      <c r="D1017" s="107" t="str">
        <f t="shared" si="125"/>
        <v>no</v>
      </c>
      <c r="E1017" s="90" t="str">
        <f t="shared" si="126"/>
        <v xml:space="preserve"> </v>
      </c>
      <c r="F1017" s="90" t="str">
        <f t="shared" si="121"/>
        <v xml:space="preserve"> </v>
      </c>
      <c r="G1017" s="90" t="str">
        <f t="shared" si="128"/>
        <v xml:space="preserve"> </v>
      </c>
      <c r="H1017" s="90" t="str">
        <f t="shared" si="122"/>
        <v xml:space="preserve"> </v>
      </c>
      <c r="I1017" s="90" t="str">
        <f t="shared" si="123"/>
        <v xml:space="preserve"> </v>
      </c>
      <c r="J1017" s="90" t="str">
        <f t="shared" si="124"/>
        <v xml:space="preserve"> </v>
      </c>
      <c r="K1017" s="90" t="str">
        <f t="shared" si="127"/>
        <v/>
      </c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90"/>
      <c r="X1017" s="90"/>
    </row>
    <row r="1018" spans="1:24" x14ac:dyDescent="0.25">
      <c r="A1018" s="90"/>
      <c r="B1018" s="90" t="str">
        <f>Data!V1015</f>
        <v>MISSING</v>
      </c>
      <c r="C1018" s="90" t="str">
        <f>Data!AN1015</f>
        <v>MISSING</v>
      </c>
      <c r="D1018" s="107" t="str">
        <f t="shared" si="125"/>
        <v>no</v>
      </c>
      <c r="E1018" s="90" t="str">
        <f t="shared" si="126"/>
        <v xml:space="preserve"> </v>
      </c>
      <c r="F1018" s="90" t="str">
        <f t="shared" si="121"/>
        <v xml:space="preserve"> </v>
      </c>
      <c r="G1018" s="90" t="str">
        <f t="shared" si="128"/>
        <v xml:space="preserve"> </v>
      </c>
      <c r="H1018" s="90" t="str">
        <f t="shared" si="122"/>
        <v xml:space="preserve"> </v>
      </c>
      <c r="I1018" s="90" t="str">
        <f t="shared" si="123"/>
        <v xml:space="preserve"> </v>
      </c>
      <c r="J1018" s="90" t="str">
        <f t="shared" si="124"/>
        <v xml:space="preserve"> </v>
      </c>
      <c r="K1018" s="90" t="str">
        <f t="shared" si="127"/>
        <v/>
      </c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90"/>
      <c r="X1018" s="90"/>
    </row>
    <row r="1019" spans="1:24" x14ac:dyDescent="0.25">
      <c r="A1019" s="90"/>
      <c r="B1019" s="90" t="str">
        <f>Data!V1016</f>
        <v>MISSING</v>
      </c>
      <c r="C1019" s="90" t="str">
        <f>Data!AN1016</f>
        <v>MISSING</v>
      </c>
      <c r="D1019" s="107" t="str">
        <f t="shared" si="125"/>
        <v>no</v>
      </c>
      <c r="E1019" s="90" t="str">
        <f t="shared" si="126"/>
        <v xml:space="preserve"> </v>
      </c>
      <c r="F1019" s="90" t="str">
        <f t="shared" si="121"/>
        <v xml:space="preserve"> </v>
      </c>
      <c r="G1019" s="90" t="str">
        <f t="shared" si="128"/>
        <v xml:space="preserve"> </v>
      </c>
      <c r="H1019" s="90" t="str">
        <f t="shared" si="122"/>
        <v xml:space="preserve"> </v>
      </c>
      <c r="I1019" s="90" t="str">
        <f t="shared" si="123"/>
        <v xml:space="preserve"> </v>
      </c>
      <c r="J1019" s="90" t="str">
        <f t="shared" si="124"/>
        <v xml:space="preserve"> </v>
      </c>
      <c r="K1019" s="90" t="str">
        <f t="shared" si="127"/>
        <v/>
      </c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90"/>
      <c r="X1019" s="90"/>
    </row>
    <row r="1020" spans="1:24" x14ac:dyDescent="0.25">
      <c r="A1020" s="90"/>
      <c r="B1020" s="90" t="str">
        <f>Data!V1017</f>
        <v>MISSING</v>
      </c>
      <c r="C1020" s="90" t="str">
        <f>Data!AN1017</f>
        <v>MISSING</v>
      </c>
      <c r="D1020" s="107" t="str">
        <f t="shared" si="125"/>
        <v>no</v>
      </c>
      <c r="E1020" s="90" t="str">
        <f t="shared" si="126"/>
        <v xml:space="preserve"> </v>
      </c>
      <c r="F1020" s="90" t="str">
        <f t="shared" si="121"/>
        <v xml:space="preserve"> </v>
      </c>
      <c r="G1020" s="90" t="str">
        <f t="shared" si="128"/>
        <v xml:space="preserve"> </v>
      </c>
      <c r="H1020" s="90" t="str">
        <f t="shared" si="122"/>
        <v xml:space="preserve"> </v>
      </c>
      <c r="I1020" s="90" t="str">
        <f t="shared" si="123"/>
        <v xml:space="preserve"> </v>
      </c>
      <c r="J1020" s="90" t="str">
        <f t="shared" si="124"/>
        <v xml:space="preserve"> </v>
      </c>
      <c r="K1020" s="90" t="str">
        <f t="shared" si="127"/>
        <v/>
      </c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90"/>
      <c r="X1020" s="90"/>
    </row>
    <row r="1021" spans="1:24" x14ac:dyDescent="0.25">
      <c r="A1021" s="90"/>
      <c r="B1021" s="90" t="str">
        <f>Data!V1018</f>
        <v>MISSING</v>
      </c>
      <c r="C1021" s="90" t="str">
        <f>Data!AN1018</f>
        <v>MISSING</v>
      </c>
      <c r="D1021" s="107" t="str">
        <f t="shared" si="125"/>
        <v>no</v>
      </c>
      <c r="E1021" s="90" t="str">
        <f t="shared" si="126"/>
        <v xml:space="preserve"> </v>
      </c>
      <c r="F1021" s="90" t="str">
        <f t="shared" si="121"/>
        <v xml:space="preserve"> </v>
      </c>
      <c r="G1021" s="90" t="str">
        <f t="shared" si="128"/>
        <v xml:space="preserve"> </v>
      </c>
      <c r="H1021" s="90" t="str">
        <f t="shared" si="122"/>
        <v xml:space="preserve"> </v>
      </c>
      <c r="I1021" s="90" t="str">
        <f t="shared" si="123"/>
        <v xml:space="preserve"> </v>
      </c>
      <c r="J1021" s="90" t="str">
        <f t="shared" si="124"/>
        <v xml:space="preserve"> </v>
      </c>
      <c r="K1021" s="90" t="str">
        <f t="shared" si="127"/>
        <v/>
      </c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90"/>
      <c r="X1021" s="90"/>
    </row>
    <row r="1022" spans="1:24" x14ac:dyDescent="0.25">
      <c r="A1022" s="90"/>
      <c r="B1022" s="90" t="str">
        <f>Data!V1019</f>
        <v>MISSING</v>
      </c>
      <c r="C1022" s="90" t="str">
        <f>Data!AN1019</f>
        <v>MISSING</v>
      </c>
      <c r="D1022" s="107" t="str">
        <f t="shared" si="125"/>
        <v>no</v>
      </c>
      <c r="E1022" s="90" t="str">
        <f t="shared" si="126"/>
        <v xml:space="preserve"> </v>
      </c>
      <c r="F1022" s="90" t="str">
        <f t="shared" si="121"/>
        <v xml:space="preserve"> </v>
      </c>
      <c r="G1022" s="90" t="str">
        <f t="shared" si="128"/>
        <v xml:space="preserve"> </v>
      </c>
      <c r="H1022" s="90" t="str">
        <f t="shared" si="122"/>
        <v xml:space="preserve"> </v>
      </c>
      <c r="I1022" s="90" t="str">
        <f t="shared" si="123"/>
        <v xml:space="preserve"> </v>
      </c>
      <c r="J1022" s="90" t="str">
        <f t="shared" si="124"/>
        <v xml:space="preserve"> </v>
      </c>
      <c r="K1022" s="90" t="str">
        <f t="shared" si="127"/>
        <v/>
      </c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90"/>
      <c r="X1022" s="90"/>
    </row>
    <row r="1023" spans="1:24" x14ac:dyDescent="0.25">
      <c r="A1023" s="90"/>
      <c r="B1023" s="90" t="str">
        <f>Data!V1020</f>
        <v>MISSING</v>
      </c>
      <c r="C1023" s="90" t="str">
        <f>Data!AN1020</f>
        <v>MISSING</v>
      </c>
      <c r="D1023" s="107" t="str">
        <f t="shared" si="125"/>
        <v>no</v>
      </c>
      <c r="E1023" s="90" t="str">
        <f t="shared" si="126"/>
        <v xml:space="preserve"> </v>
      </c>
      <c r="F1023" s="90" t="str">
        <f t="shared" si="121"/>
        <v xml:space="preserve"> </v>
      </c>
      <c r="G1023" s="90" t="str">
        <f t="shared" si="128"/>
        <v xml:space="preserve"> </v>
      </c>
      <c r="H1023" s="90" t="str">
        <f t="shared" si="122"/>
        <v xml:space="preserve"> </v>
      </c>
      <c r="I1023" s="90" t="str">
        <f t="shared" si="123"/>
        <v xml:space="preserve"> </v>
      </c>
      <c r="J1023" s="90" t="str">
        <f t="shared" si="124"/>
        <v xml:space="preserve"> </v>
      </c>
      <c r="K1023" s="90" t="str">
        <f t="shared" si="127"/>
        <v/>
      </c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90"/>
      <c r="X1023" s="90"/>
    </row>
    <row r="1024" spans="1:24" x14ac:dyDescent="0.25">
      <c r="A1024" s="90"/>
      <c r="B1024" s="90" t="str">
        <f>Data!V1021</f>
        <v>MISSING</v>
      </c>
      <c r="C1024" s="90" t="str">
        <f>Data!AN1021</f>
        <v>MISSING</v>
      </c>
      <c r="D1024" s="107" t="str">
        <f t="shared" si="125"/>
        <v>no</v>
      </c>
      <c r="E1024" s="90" t="str">
        <f t="shared" si="126"/>
        <v xml:space="preserve"> </v>
      </c>
      <c r="F1024" s="90" t="str">
        <f t="shared" si="121"/>
        <v xml:space="preserve"> </v>
      </c>
      <c r="G1024" s="90" t="str">
        <f t="shared" si="128"/>
        <v xml:space="preserve"> </v>
      </c>
      <c r="H1024" s="90" t="str">
        <f t="shared" si="122"/>
        <v xml:space="preserve"> </v>
      </c>
      <c r="I1024" s="90" t="str">
        <f t="shared" si="123"/>
        <v xml:space="preserve"> </v>
      </c>
      <c r="J1024" s="90" t="str">
        <f t="shared" si="124"/>
        <v xml:space="preserve"> </v>
      </c>
      <c r="K1024" s="90" t="str">
        <f t="shared" si="127"/>
        <v/>
      </c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90"/>
      <c r="X1024" s="90"/>
    </row>
    <row r="1025" spans="1:24" x14ac:dyDescent="0.25">
      <c r="A1025" s="90"/>
      <c r="B1025" s="90" t="str">
        <f>Data!V1022</f>
        <v>MISSING</v>
      </c>
      <c r="C1025" s="90" t="str">
        <f>Data!AN1022</f>
        <v>MISSING</v>
      </c>
      <c r="D1025" s="107" t="str">
        <f t="shared" si="125"/>
        <v>no</v>
      </c>
      <c r="E1025" s="90" t="str">
        <f t="shared" si="126"/>
        <v xml:space="preserve"> </v>
      </c>
      <c r="F1025" s="90" t="str">
        <f t="shared" si="121"/>
        <v xml:space="preserve"> </v>
      </c>
      <c r="G1025" s="90" t="str">
        <f t="shared" si="128"/>
        <v xml:space="preserve"> </v>
      </c>
      <c r="H1025" s="90" t="str">
        <f t="shared" si="122"/>
        <v xml:space="preserve"> </v>
      </c>
      <c r="I1025" s="90" t="str">
        <f t="shared" si="123"/>
        <v xml:space="preserve"> </v>
      </c>
      <c r="J1025" s="90" t="str">
        <f t="shared" si="124"/>
        <v xml:space="preserve"> </v>
      </c>
      <c r="K1025" s="90" t="str">
        <f t="shared" si="127"/>
        <v/>
      </c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90"/>
      <c r="X1025" s="90"/>
    </row>
    <row r="1026" spans="1:24" x14ac:dyDescent="0.25">
      <c r="A1026" s="90"/>
      <c r="B1026" s="90" t="str">
        <f>Data!V1023</f>
        <v>MISSING</v>
      </c>
      <c r="C1026" s="90" t="str">
        <f>Data!AN1023</f>
        <v>MISSING</v>
      </c>
      <c r="D1026" s="107" t="str">
        <f t="shared" si="125"/>
        <v>no</v>
      </c>
      <c r="E1026" s="90" t="str">
        <f t="shared" si="126"/>
        <v xml:space="preserve"> </v>
      </c>
      <c r="F1026" s="90" t="str">
        <f t="shared" si="121"/>
        <v xml:space="preserve"> </v>
      </c>
      <c r="G1026" s="90" t="str">
        <f t="shared" si="128"/>
        <v xml:space="preserve"> </v>
      </c>
      <c r="H1026" s="90" t="str">
        <f t="shared" si="122"/>
        <v xml:space="preserve"> </v>
      </c>
      <c r="I1026" s="90" t="str">
        <f t="shared" si="123"/>
        <v xml:space="preserve"> </v>
      </c>
      <c r="J1026" s="90" t="str">
        <f t="shared" si="124"/>
        <v xml:space="preserve"> </v>
      </c>
      <c r="K1026" s="90" t="str">
        <f t="shared" si="127"/>
        <v/>
      </c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90"/>
      <c r="X1026" s="90"/>
    </row>
    <row r="1027" spans="1:24" x14ac:dyDescent="0.25">
      <c r="A1027" s="90"/>
      <c r="B1027" s="90" t="str">
        <f>Data!V1024</f>
        <v>MISSING</v>
      </c>
      <c r="C1027" s="90" t="str">
        <f>Data!AN1024</f>
        <v>MISSING</v>
      </c>
      <c r="D1027" s="107" t="str">
        <f t="shared" si="125"/>
        <v>no</v>
      </c>
      <c r="E1027" s="90" t="str">
        <f t="shared" si="126"/>
        <v xml:space="preserve"> </v>
      </c>
      <c r="F1027" s="90" t="str">
        <f t="shared" si="121"/>
        <v xml:space="preserve"> </v>
      </c>
      <c r="G1027" s="90" t="str">
        <f t="shared" si="128"/>
        <v xml:space="preserve"> </v>
      </c>
      <c r="H1027" s="90" t="str">
        <f t="shared" si="122"/>
        <v xml:space="preserve"> </v>
      </c>
      <c r="I1027" s="90" t="str">
        <f t="shared" si="123"/>
        <v xml:space="preserve"> </v>
      </c>
      <c r="J1027" s="90" t="str">
        <f t="shared" si="124"/>
        <v xml:space="preserve"> </v>
      </c>
      <c r="K1027" s="90" t="str">
        <f t="shared" si="127"/>
        <v/>
      </c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90"/>
      <c r="X1027" s="90"/>
    </row>
    <row r="1028" spans="1:24" x14ac:dyDescent="0.25">
      <c r="A1028" s="90"/>
      <c r="B1028" s="90" t="str">
        <f>Data!V1025</f>
        <v>MISSING</v>
      </c>
      <c r="C1028" s="90" t="str">
        <f>Data!AN1025</f>
        <v>MISSING</v>
      </c>
      <c r="D1028" s="107" t="str">
        <f t="shared" si="125"/>
        <v>no</v>
      </c>
      <c r="E1028" s="90" t="str">
        <f t="shared" si="126"/>
        <v xml:space="preserve"> </v>
      </c>
      <c r="F1028" s="90" t="str">
        <f t="shared" si="121"/>
        <v xml:space="preserve"> </v>
      </c>
      <c r="G1028" s="90" t="str">
        <f t="shared" si="128"/>
        <v xml:space="preserve"> </v>
      </c>
      <c r="H1028" s="90" t="str">
        <f t="shared" si="122"/>
        <v xml:space="preserve"> </v>
      </c>
      <c r="I1028" s="90" t="str">
        <f t="shared" si="123"/>
        <v xml:space="preserve"> </v>
      </c>
      <c r="J1028" s="90" t="str">
        <f t="shared" si="124"/>
        <v xml:space="preserve"> </v>
      </c>
      <c r="K1028" s="90" t="str">
        <f t="shared" si="127"/>
        <v/>
      </c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90"/>
      <c r="X1028" s="90"/>
    </row>
    <row r="1029" spans="1:24" x14ac:dyDescent="0.25">
      <c r="A1029" s="90"/>
      <c r="B1029" s="90" t="str">
        <f>Data!V1026</f>
        <v>MISSING</v>
      </c>
      <c r="C1029" s="90" t="str">
        <f>Data!AN1026</f>
        <v>MISSING</v>
      </c>
      <c r="D1029" s="107" t="str">
        <f t="shared" si="125"/>
        <v>no</v>
      </c>
      <c r="E1029" s="90" t="str">
        <f t="shared" si="126"/>
        <v xml:space="preserve"> </v>
      </c>
      <c r="F1029" s="90" t="str">
        <f t="shared" si="121"/>
        <v xml:space="preserve"> </v>
      </c>
      <c r="G1029" s="90" t="str">
        <f t="shared" si="128"/>
        <v xml:space="preserve"> </v>
      </c>
      <c r="H1029" s="90" t="str">
        <f t="shared" si="122"/>
        <v xml:space="preserve"> </v>
      </c>
      <c r="I1029" s="90" t="str">
        <f t="shared" si="123"/>
        <v xml:space="preserve"> </v>
      </c>
      <c r="J1029" s="90" t="str">
        <f t="shared" si="124"/>
        <v xml:space="preserve"> </v>
      </c>
      <c r="K1029" s="90" t="str">
        <f t="shared" si="127"/>
        <v/>
      </c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90"/>
      <c r="X1029" s="90"/>
    </row>
    <row r="1030" spans="1:24" x14ac:dyDescent="0.25">
      <c r="A1030" s="90"/>
      <c r="B1030" s="90" t="str">
        <f>Data!V1027</f>
        <v>MISSING</v>
      </c>
      <c r="C1030" s="90" t="str">
        <f>Data!AN1027</f>
        <v>MISSING</v>
      </c>
      <c r="D1030" s="107" t="str">
        <f t="shared" si="125"/>
        <v>no</v>
      </c>
      <c r="E1030" s="90" t="str">
        <f t="shared" si="126"/>
        <v xml:space="preserve"> </v>
      </c>
      <c r="F1030" s="90" t="str">
        <f t="shared" ref="F1030:F1093" si="129">IF(D1030="no"," ",SIGN(C1030-B1030))</f>
        <v xml:space="preserve"> </v>
      </c>
      <c r="G1030" s="90" t="str">
        <f t="shared" si="128"/>
        <v xml:space="preserve"> </v>
      </c>
      <c r="H1030" s="90" t="str">
        <f t="shared" ref="H1030:H1093" si="130">IF(D1030="no"," ",F1030*G1030)</f>
        <v xml:space="preserve"> </v>
      </c>
      <c r="I1030" s="90" t="str">
        <f t="shared" ref="I1030:I1093" si="131">IF(C1030&gt;B1030,G1030," ")</f>
        <v xml:space="preserve"> </v>
      </c>
      <c r="J1030" s="90" t="str">
        <f t="shared" ref="J1030:J1093" si="132">IF(C1030&lt;B1030,G1030," ")</f>
        <v xml:space="preserve"> </v>
      </c>
      <c r="K1030" s="90" t="str">
        <f t="shared" si="127"/>
        <v/>
      </c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90"/>
      <c r="X1030" s="90"/>
    </row>
    <row r="1031" spans="1:24" x14ac:dyDescent="0.25">
      <c r="A1031" s="90"/>
      <c r="B1031" s="90" t="str">
        <f>Data!V1028</f>
        <v>MISSING</v>
      </c>
      <c r="C1031" s="90" t="str">
        <f>Data!AN1028</f>
        <v>MISSING</v>
      </c>
      <c r="D1031" s="107" t="str">
        <f t="shared" ref="D1031:D1094" si="133">IF(OR(B1031="MISSING",C1031="MISSING",B1031=" ",C1031=" "),"no","yes")</f>
        <v>no</v>
      </c>
      <c r="E1031" s="90" t="str">
        <f t="shared" ref="E1031:E1094" si="134">IF(D1031="no"," ",ROUND(ABS(B1031-C1031),1))</f>
        <v xml:space="preserve"> </v>
      </c>
      <c r="F1031" s="90" t="str">
        <f t="shared" si="129"/>
        <v xml:space="preserve"> </v>
      </c>
      <c r="G1031" s="90" t="str">
        <f t="shared" si="128"/>
        <v xml:space="preserve"> </v>
      </c>
      <c r="H1031" s="90" t="str">
        <f t="shared" si="130"/>
        <v xml:space="preserve"> </v>
      </c>
      <c r="I1031" s="90" t="str">
        <f t="shared" si="131"/>
        <v xml:space="preserve"> </v>
      </c>
      <c r="J1031" s="90" t="str">
        <f t="shared" si="132"/>
        <v xml:space="preserve"> </v>
      </c>
      <c r="K1031" s="90" t="str">
        <f t="shared" ref="K1031:K1094" si="135">IF(D1031="no","",E1031*F1031)</f>
        <v/>
      </c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90"/>
      <c r="X1031" s="90"/>
    </row>
    <row r="1032" spans="1:24" x14ac:dyDescent="0.25">
      <c r="A1032" s="90"/>
      <c r="B1032" s="90" t="str">
        <f>Data!V1029</f>
        <v>MISSING</v>
      </c>
      <c r="C1032" s="90" t="str">
        <f>Data!AN1029</f>
        <v>MISSING</v>
      </c>
      <c r="D1032" s="107" t="str">
        <f t="shared" si="133"/>
        <v>no</v>
      </c>
      <c r="E1032" s="90" t="str">
        <f t="shared" si="134"/>
        <v xml:space="preserve"> </v>
      </c>
      <c r="F1032" s="90" t="str">
        <f t="shared" si="129"/>
        <v xml:space="preserve"> </v>
      </c>
      <c r="G1032" s="90" t="str">
        <f t="shared" si="128"/>
        <v xml:space="preserve"> </v>
      </c>
      <c r="H1032" s="90" t="str">
        <f t="shared" si="130"/>
        <v xml:space="preserve"> </v>
      </c>
      <c r="I1032" s="90" t="str">
        <f t="shared" si="131"/>
        <v xml:space="preserve"> </v>
      </c>
      <c r="J1032" s="90" t="str">
        <f t="shared" si="132"/>
        <v xml:space="preserve"> </v>
      </c>
      <c r="K1032" s="90" t="str">
        <f t="shared" si="135"/>
        <v/>
      </c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90"/>
      <c r="X1032" s="90"/>
    </row>
    <row r="1033" spans="1:24" x14ac:dyDescent="0.25">
      <c r="A1033" s="90"/>
      <c r="B1033" s="90" t="str">
        <f>Data!V1030</f>
        <v>MISSING</v>
      </c>
      <c r="C1033" s="90" t="str">
        <f>Data!AN1030</f>
        <v>MISSING</v>
      </c>
      <c r="D1033" s="107" t="str">
        <f t="shared" si="133"/>
        <v>no</v>
      </c>
      <c r="E1033" s="90" t="str">
        <f t="shared" si="134"/>
        <v xml:space="preserve"> </v>
      </c>
      <c r="F1033" s="90" t="str">
        <f t="shared" si="129"/>
        <v xml:space="preserve"> </v>
      </c>
      <c r="G1033" s="90" t="str">
        <f t="shared" si="128"/>
        <v xml:space="preserve"> </v>
      </c>
      <c r="H1033" s="90" t="str">
        <f t="shared" si="130"/>
        <v xml:space="preserve"> </v>
      </c>
      <c r="I1033" s="90" t="str">
        <f t="shared" si="131"/>
        <v xml:space="preserve"> </v>
      </c>
      <c r="J1033" s="90" t="str">
        <f t="shared" si="132"/>
        <v xml:space="preserve"> </v>
      </c>
      <c r="K1033" s="90" t="str">
        <f t="shared" si="135"/>
        <v/>
      </c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90"/>
      <c r="X1033" s="90"/>
    </row>
    <row r="1034" spans="1:24" x14ac:dyDescent="0.25">
      <c r="A1034" s="90"/>
      <c r="B1034" s="90" t="str">
        <f>Data!V1031</f>
        <v>MISSING</v>
      </c>
      <c r="C1034" s="90" t="str">
        <f>Data!AN1031</f>
        <v>MISSING</v>
      </c>
      <c r="D1034" s="107" t="str">
        <f t="shared" si="133"/>
        <v>no</v>
      </c>
      <c r="E1034" s="90" t="str">
        <f t="shared" si="134"/>
        <v xml:space="preserve"> </v>
      </c>
      <c r="F1034" s="90" t="str">
        <f t="shared" si="129"/>
        <v xml:space="preserve"> </v>
      </c>
      <c r="G1034" s="90" t="str">
        <f t="shared" si="128"/>
        <v xml:space="preserve"> </v>
      </c>
      <c r="H1034" s="90" t="str">
        <f t="shared" si="130"/>
        <v xml:space="preserve"> </v>
      </c>
      <c r="I1034" s="90" t="str">
        <f t="shared" si="131"/>
        <v xml:space="preserve"> </v>
      </c>
      <c r="J1034" s="90" t="str">
        <f t="shared" si="132"/>
        <v xml:space="preserve"> </v>
      </c>
      <c r="K1034" s="90" t="str">
        <f t="shared" si="135"/>
        <v/>
      </c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90"/>
      <c r="X1034" s="90"/>
    </row>
    <row r="1035" spans="1:24" x14ac:dyDescent="0.25">
      <c r="A1035" s="90"/>
      <c r="B1035" s="90" t="str">
        <f>Data!V1032</f>
        <v>MISSING</v>
      </c>
      <c r="C1035" s="90" t="str">
        <f>Data!AN1032</f>
        <v>MISSING</v>
      </c>
      <c r="D1035" s="107" t="str">
        <f t="shared" si="133"/>
        <v>no</v>
      </c>
      <c r="E1035" s="90" t="str">
        <f t="shared" si="134"/>
        <v xml:space="preserve"> </v>
      </c>
      <c r="F1035" s="90" t="str">
        <f t="shared" si="129"/>
        <v xml:space="preserve"> </v>
      </c>
      <c r="G1035" s="90" t="str">
        <f t="shared" si="128"/>
        <v xml:space="preserve"> </v>
      </c>
      <c r="H1035" s="90" t="str">
        <f t="shared" si="130"/>
        <v xml:space="preserve"> </v>
      </c>
      <c r="I1035" s="90" t="str">
        <f t="shared" si="131"/>
        <v xml:space="preserve"> </v>
      </c>
      <c r="J1035" s="90" t="str">
        <f t="shared" si="132"/>
        <v xml:space="preserve"> </v>
      </c>
      <c r="K1035" s="90" t="str">
        <f t="shared" si="135"/>
        <v/>
      </c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90"/>
      <c r="X1035" s="90"/>
    </row>
    <row r="1036" spans="1:24" x14ac:dyDescent="0.25">
      <c r="A1036" s="90"/>
      <c r="B1036" s="90" t="str">
        <f>Data!V1033</f>
        <v>MISSING</v>
      </c>
      <c r="C1036" s="90" t="str">
        <f>Data!AN1033</f>
        <v>MISSING</v>
      </c>
      <c r="D1036" s="107" t="str">
        <f t="shared" si="133"/>
        <v>no</v>
      </c>
      <c r="E1036" s="90" t="str">
        <f t="shared" si="134"/>
        <v xml:space="preserve"> </v>
      </c>
      <c r="F1036" s="90" t="str">
        <f t="shared" si="129"/>
        <v xml:space="preserve"> </v>
      </c>
      <c r="G1036" s="90" t="str">
        <f t="shared" si="128"/>
        <v xml:space="preserve"> </v>
      </c>
      <c r="H1036" s="90" t="str">
        <f t="shared" si="130"/>
        <v xml:space="preserve"> </v>
      </c>
      <c r="I1036" s="90" t="str">
        <f t="shared" si="131"/>
        <v xml:space="preserve"> </v>
      </c>
      <c r="J1036" s="90" t="str">
        <f t="shared" si="132"/>
        <v xml:space="preserve"> </v>
      </c>
      <c r="K1036" s="90" t="str">
        <f t="shared" si="135"/>
        <v/>
      </c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90"/>
      <c r="X1036" s="90"/>
    </row>
    <row r="1037" spans="1:24" x14ac:dyDescent="0.25">
      <c r="A1037" s="90"/>
      <c r="B1037" s="90" t="str">
        <f>Data!V1034</f>
        <v>MISSING</v>
      </c>
      <c r="C1037" s="90" t="str">
        <f>Data!AN1034</f>
        <v>MISSING</v>
      </c>
      <c r="D1037" s="107" t="str">
        <f t="shared" si="133"/>
        <v>no</v>
      </c>
      <c r="E1037" s="90" t="str">
        <f t="shared" si="134"/>
        <v xml:space="preserve"> </v>
      </c>
      <c r="F1037" s="90" t="str">
        <f t="shared" si="129"/>
        <v xml:space="preserve"> </v>
      </c>
      <c r="G1037" s="90" t="str">
        <f t="shared" si="128"/>
        <v xml:space="preserve"> </v>
      </c>
      <c r="H1037" s="90" t="str">
        <f t="shared" si="130"/>
        <v xml:space="preserve"> </v>
      </c>
      <c r="I1037" s="90" t="str">
        <f t="shared" si="131"/>
        <v xml:space="preserve"> </v>
      </c>
      <c r="J1037" s="90" t="str">
        <f t="shared" si="132"/>
        <v xml:space="preserve"> </v>
      </c>
      <c r="K1037" s="90" t="str">
        <f t="shared" si="135"/>
        <v/>
      </c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90"/>
      <c r="X1037" s="90"/>
    </row>
    <row r="1038" spans="1:24" x14ac:dyDescent="0.25">
      <c r="A1038" s="90"/>
      <c r="B1038" s="90" t="str">
        <f>Data!V1035</f>
        <v>MISSING</v>
      </c>
      <c r="C1038" s="90" t="str">
        <f>Data!AN1035</f>
        <v>MISSING</v>
      </c>
      <c r="D1038" s="107" t="str">
        <f t="shared" si="133"/>
        <v>no</v>
      </c>
      <c r="E1038" s="90" t="str">
        <f t="shared" si="134"/>
        <v xml:space="preserve"> </v>
      </c>
      <c r="F1038" s="90" t="str">
        <f t="shared" si="129"/>
        <v xml:space="preserve"> </v>
      </c>
      <c r="G1038" s="90" t="str">
        <f t="shared" si="128"/>
        <v xml:space="preserve"> </v>
      </c>
      <c r="H1038" s="90" t="str">
        <f t="shared" si="130"/>
        <v xml:space="preserve"> </v>
      </c>
      <c r="I1038" s="90" t="str">
        <f t="shared" si="131"/>
        <v xml:space="preserve"> </v>
      </c>
      <c r="J1038" s="90" t="str">
        <f t="shared" si="132"/>
        <v xml:space="preserve"> </v>
      </c>
      <c r="K1038" s="90" t="str">
        <f t="shared" si="135"/>
        <v/>
      </c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90"/>
      <c r="X1038" s="90"/>
    </row>
    <row r="1039" spans="1:24" x14ac:dyDescent="0.25">
      <c r="A1039" s="90"/>
      <c r="B1039" s="90" t="str">
        <f>Data!V1036</f>
        <v>MISSING</v>
      </c>
      <c r="C1039" s="90" t="str">
        <f>Data!AN1036</f>
        <v>MISSING</v>
      </c>
      <c r="D1039" s="107" t="str">
        <f t="shared" si="133"/>
        <v>no</v>
      </c>
      <c r="E1039" s="90" t="str">
        <f t="shared" si="134"/>
        <v xml:space="preserve"> </v>
      </c>
      <c r="F1039" s="90" t="str">
        <f t="shared" si="129"/>
        <v xml:space="preserve"> </v>
      </c>
      <c r="G1039" s="90" t="str">
        <f t="shared" si="128"/>
        <v xml:space="preserve"> </v>
      </c>
      <c r="H1039" s="90" t="str">
        <f t="shared" si="130"/>
        <v xml:space="preserve"> </v>
      </c>
      <c r="I1039" s="90" t="str">
        <f t="shared" si="131"/>
        <v xml:space="preserve"> </v>
      </c>
      <c r="J1039" s="90" t="str">
        <f t="shared" si="132"/>
        <v xml:space="preserve"> </v>
      </c>
      <c r="K1039" s="90" t="str">
        <f t="shared" si="135"/>
        <v/>
      </c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90"/>
      <c r="X1039" s="90"/>
    </row>
    <row r="1040" spans="1:24" x14ac:dyDescent="0.25">
      <c r="A1040" s="90"/>
      <c r="B1040" s="90" t="str">
        <f>Data!V1037</f>
        <v>MISSING</v>
      </c>
      <c r="C1040" s="90" t="str">
        <f>Data!AN1037</f>
        <v>MISSING</v>
      </c>
      <c r="D1040" s="107" t="str">
        <f t="shared" si="133"/>
        <v>no</v>
      </c>
      <c r="E1040" s="90" t="str">
        <f t="shared" si="134"/>
        <v xml:space="preserve"> </v>
      </c>
      <c r="F1040" s="90" t="str">
        <f t="shared" si="129"/>
        <v xml:space="preserve"> </v>
      </c>
      <c r="G1040" s="90" t="str">
        <f t="shared" si="128"/>
        <v xml:space="preserve"> </v>
      </c>
      <c r="H1040" s="90" t="str">
        <f t="shared" si="130"/>
        <v xml:space="preserve"> </v>
      </c>
      <c r="I1040" s="90" t="str">
        <f t="shared" si="131"/>
        <v xml:space="preserve"> </v>
      </c>
      <c r="J1040" s="90" t="str">
        <f t="shared" si="132"/>
        <v xml:space="preserve"> </v>
      </c>
      <c r="K1040" s="90" t="str">
        <f t="shared" si="135"/>
        <v/>
      </c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90"/>
      <c r="X1040" s="90"/>
    </row>
    <row r="1041" spans="1:24" x14ac:dyDescent="0.25">
      <c r="A1041" s="90"/>
      <c r="B1041" s="90" t="str">
        <f>Data!V1038</f>
        <v>MISSING</v>
      </c>
      <c r="C1041" s="90" t="str">
        <f>Data!AN1038</f>
        <v>MISSING</v>
      </c>
      <c r="D1041" s="107" t="str">
        <f t="shared" si="133"/>
        <v>no</v>
      </c>
      <c r="E1041" s="90" t="str">
        <f t="shared" si="134"/>
        <v xml:space="preserve"> </v>
      </c>
      <c r="F1041" s="90" t="str">
        <f t="shared" si="129"/>
        <v xml:space="preserve"> </v>
      </c>
      <c r="G1041" s="90" t="str">
        <f t="shared" si="128"/>
        <v xml:space="preserve"> </v>
      </c>
      <c r="H1041" s="90" t="str">
        <f t="shared" si="130"/>
        <v xml:space="preserve"> </v>
      </c>
      <c r="I1041" s="90" t="str">
        <f t="shared" si="131"/>
        <v xml:space="preserve"> </v>
      </c>
      <c r="J1041" s="90" t="str">
        <f t="shared" si="132"/>
        <v xml:space="preserve"> </v>
      </c>
      <c r="K1041" s="90" t="str">
        <f t="shared" si="135"/>
        <v/>
      </c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90"/>
      <c r="X1041" s="90"/>
    </row>
    <row r="1042" spans="1:24" x14ac:dyDescent="0.25">
      <c r="A1042" s="90"/>
      <c r="B1042" s="90" t="str">
        <f>Data!V1039</f>
        <v>MISSING</v>
      </c>
      <c r="C1042" s="90" t="str">
        <f>Data!AN1039</f>
        <v>MISSING</v>
      </c>
      <c r="D1042" s="107" t="str">
        <f t="shared" si="133"/>
        <v>no</v>
      </c>
      <c r="E1042" s="90" t="str">
        <f t="shared" si="134"/>
        <v xml:space="preserve"> </v>
      </c>
      <c r="F1042" s="90" t="str">
        <f t="shared" si="129"/>
        <v xml:space="preserve"> </v>
      </c>
      <c r="G1042" s="90" t="str">
        <f t="shared" si="128"/>
        <v xml:space="preserve"> </v>
      </c>
      <c r="H1042" s="90" t="str">
        <f t="shared" si="130"/>
        <v xml:space="preserve"> </v>
      </c>
      <c r="I1042" s="90" t="str">
        <f t="shared" si="131"/>
        <v xml:space="preserve"> </v>
      </c>
      <c r="J1042" s="90" t="str">
        <f t="shared" si="132"/>
        <v xml:space="preserve"> </v>
      </c>
      <c r="K1042" s="90" t="str">
        <f t="shared" si="135"/>
        <v/>
      </c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90"/>
      <c r="X1042" s="90"/>
    </row>
    <row r="1043" spans="1:24" x14ac:dyDescent="0.25">
      <c r="A1043" s="90"/>
      <c r="B1043" s="90" t="str">
        <f>Data!V1040</f>
        <v>MISSING</v>
      </c>
      <c r="C1043" s="90" t="str">
        <f>Data!AN1040</f>
        <v>MISSING</v>
      </c>
      <c r="D1043" s="107" t="str">
        <f t="shared" si="133"/>
        <v>no</v>
      </c>
      <c r="E1043" s="90" t="str">
        <f t="shared" si="134"/>
        <v xml:space="preserve"> </v>
      </c>
      <c r="F1043" s="90" t="str">
        <f t="shared" si="129"/>
        <v xml:space="preserve"> </v>
      </c>
      <c r="G1043" s="90" t="str">
        <f t="shared" si="128"/>
        <v xml:space="preserve"> </v>
      </c>
      <c r="H1043" s="90" t="str">
        <f t="shared" si="130"/>
        <v xml:space="preserve"> </v>
      </c>
      <c r="I1043" s="90" t="str">
        <f t="shared" si="131"/>
        <v xml:space="preserve"> </v>
      </c>
      <c r="J1043" s="90" t="str">
        <f t="shared" si="132"/>
        <v xml:space="preserve"> </v>
      </c>
      <c r="K1043" s="90" t="str">
        <f t="shared" si="135"/>
        <v/>
      </c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90"/>
      <c r="X1043" s="90"/>
    </row>
    <row r="1044" spans="1:24" x14ac:dyDescent="0.25">
      <c r="A1044" s="90"/>
      <c r="B1044" s="90" t="str">
        <f>Data!V1041</f>
        <v>MISSING</v>
      </c>
      <c r="C1044" s="90" t="str">
        <f>Data!AN1041</f>
        <v>MISSING</v>
      </c>
      <c r="D1044" s="107" t="str">
        <f t="shared" si="133"/>
        <v>no</v>
      </c>
      <c r="E1044" s="90" t="str">
        <f t="shared" si="134"/>
        <v xml:space="preserve"> </v>
      </c>
      <c r="F1044" s="90" t="str">
        <f t="shared" si="129"/>
        <v xml:space="preserve"> </v>
      </c>
      <c r="G1044" s="90" t="str">
        <f t="shared" si="128"/>
        <v xml:space="preserve"> </v>
      </c>
      <c r="H1044" s="90" t="str">
        <f t="shared" si="130"/>
        <v xml:space="preserve"> </v>
      </c>
      <c r="I1044" s="90" t="str">
        <f t="shared" si="131"/>
        <v xml:space="preserve"> </v>
      </c>
      <c r="J1044" s="90" t="str">
        <f t="shared" si="132"/>
        <v xml:space="preserve"> </v>
      </c>
      <c r="K1044" s="90" t="str">
        <f t="shared" si="135"/>
        <v/>
      </c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90"/>
      <c r="X1044" s="90"/>
    </row>
    <row r="1045" spans="1:24" x14ac:dyDescent="0.25">
      <c r="A1045" s="90"/>
      <c r="B1045" s="90" t="str">
        <f>Data!V1042</f>
        <v>MISSING</v>
      </c>
      <c r="C1045" s="90" t="str">
        <f>Data!AN1042</f>
        <v>MISSING</v>
      </c>
      <c r="D1045" s="107" t="str">
        <f t="shared" si="133"/>
        <v>no</v>
      </c>
      <c r="E1045" s="90" t="str">
        <f t="shared" si="134"/>
        <v xml:space="preserve"> </v>
      </c>
      <c r="F1045" s="90" t="str">
        <f t="shared" si="129"/>
        <v xml:space="preserve"> </v>
      </c>
      <c r="G1045" s="90" t="str">
        <f t="shared" si="128"/>
        <v xml:space="preserve"> </v>
      </c>
      <c r="H1045" s="90" t="str">
        <f t="shared" si="130"/>
        <v xml:space="preserve"> </v>
      </c>
      <c r="I1045" s="90" t="str">
        <f t="shared" si="131"/>
        <v xml:space="preserve"> </v>
      </c>
      <c r="J1045" s="90" t="str">
        <f t="shared" si="132"/>
        <v xml:space="preserve"> </v>
      </c>
      <c r="K1045" s="90" t="str">
        <f t="shared" si="135"/>
        <v/>
      </c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90"/>
      <c r="X1045" s="90"/>
    </row>
    <row r="1046" spans="1:24" x14ac:dyDescent="0.25">
      <c r="A1046" s="90"/>
      <c r="B1046" s="90" t="str">
        <f>Data!V1043</f>
        <v>MISSING</v>
      </c>
      <c r="C1046" s="90" t="str">
        <f>Data!AN1043</f>
        <v>MISSING</v>
      </c>
      <c r="D1046" s="107" t="str">
        <f t="shared" si="133"/>
        <v>no</v>
      </c>
      <c r="E1046" s="90" t="str">
        <f t="shared" si="134"/>
        <v xml:space="preserve"> </v>
      </c>
      <c r="F1046" s="90" t="str">
        <f t="shared" si="129"/>
        <v xml:space="preserve"> </v>
      </c>
      <c r="G1046" s="90" t="str">
        <f t="shared" si="128"/>
        <v xml:space="preserve"> </v>
      </c>
      <c r="H1046" s="90" t="str">
        <f t="shared" si="130"/>
        <v xml:space="preserve"> </v>
      </c>
      <c r="I1046" s="90" t="str">
        <f t="shared" si="131"/>
        <v xml:space="preserve"> </v>
      </c>
      <c r="J1046" s="90" t="str">
        <f t="shared" si="132"/>
        <v xml:space="preserve"> </v>
      </c>
      <c r="K1046" s="90" t="str">
        <f t="shared" si="135"/>
        <v/>
      </c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90"/>
      <c r="X1046" s="90"/>
    </row>
    <row r="1047" spans="1:24" x14ac:dyDescent="0.25">
      <c r="A1047" s="90"/>
      <c r="B1047" s="90" t="str">
        <f>Data!V1044</f>
        <v>MISSING</v>
      </c>
      <c r="C1047" s="90" t="str">
        <f>Data!AN1044</f>
        <v>MISSING</v>
      </c>
      <c r="D1047" s="107" t="str">
        <f t="shared" si="133"/>
        <v>no</v>
      </c>
      <c r="E1047" s="90" t="str">
        <f t="shared" si="134"/>
        <v xml:space="preserve"> </v>
      </c>
      <c r="F1047" s="90" t="str">
        <f t="shared" si="129"/>
        <v xml:space="preserve"> </v>
      </c>
      <c r="G1047" s="90" t="str">
        <f t="shared" si="128"/>
        <v xml:space="preserve"> </v>
      </c>
      <c r="H1047" s="90" t="str">
        <f t="shared" si="130"/>
        <v xml:space="preserve"> </v>
      </c>
      <c r="I1047" s="90" t="str">
        <f t="shared" si="131"/>
        <v xml:space="preserve"> </v>
      </c>
      <c r="J1047" s="90" t="str">
        <f t="shared" si="132"/>
        <v xml:space="preserve"> </v>
      </c>
      <c r="K1047" s="90" t="str">
        <f t="shared" si="135"/>
        <v/>
      </c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90"/>
      <c r="X1047" s="90"/>
    </row>
    <row r="1048" spans="1:24" x14ac:dyDescent="0.25">
      <c r="A1048" s="90"/>
      <c r="B1048" s="90" t="str">
        <f>Data!V1045</f>
        <v>MISSING</v>
      </c>
      <c r="C1048" s="90" t="str">
        <f>Data!AN1045</f>
        <v>MISSING</v>
      </c>
      <c r="D1048" s="107" t="str">
        <f t="shared" si="133"/>
        <v>no</v>
      </c>
      <c r="E1048" s="90" t="str">
        <f t="shared" si="134"/>
        <v xml:space="preserve"> </v>
      </c>
      <c r="F1048" s="90" t="str">
        <f t="shared" si="129"/>
        <v xml:space="preserve"> </v>
      </c>
      <c r="G1048" s="90" t="str">
        <f t="shared" si="128"/>
        <v xml:space="preserve"> </v>
      </c>
      <c r="H1048" s="90" t="str">
        <f t="shared" si="130"/>
        <v xml:space="preserve"> </v>
      </c>
      <c r="I1048" s="90" t="str">
        <f t="shared" si="131"/>
        <v xml:space="preserve"> </v>
      </c>
      <c r="J1048" s="90" t="str">
        <f t="shared" si="132"/>
        <v xml:space="preserve"> </v>
      </c>
      <c r="K1048" s="90" t="str">
        <f t="shared" si="135"/>
        <v/>
      </c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90"/>
      <c r="X1048" s="90"/>
    </row>
    <row r="1049" spans="1:24" x14ac:dyDescent="0.25">
      <c r="A1049" s="90"/>
      <c r="B1049" s="90" t="str">
        <f>Data!V1046</f>
        <v>MISSING</v>
      </c>
      <c r="C1049" s="90" t="str">
        <f>Data!AN1046</f>
        <v>MISSING</v>
      </c>
      <c r="D1049" s="107" t="str">
        <f t="shared" si="133"/>
        <v>no</v>
      </c>
      <c r="E1049" s="90" t="str">
        <f t="shared" si="134"/>
        <v xml:space="preserve"> </v>
      </c>
      <c r="F1049" s="90" t="str">
        <f t="shared" si="129"/>
        <v xml:space="preserve"> </v>
      </c>
      <c r="G1049" s="90" t="str">
        <f t="shared" si="128"/>
        <v xml:space="preserve"> </v>
      </c>
      <c r="H1049" s="90" t="str">
        <f t="shared" si="130"/>
        <v xml:space="preserve"> </v>
      </c>
      <c r="I1049" s="90" t="str">
        <f t="shared" si="131"/>
        <v xml:space="preserve"> </v>
      </c>
      <c r="J1049" s="90" t="str">
        <f t="shared" si="132"/>
        <v xml:space="preserve"> </v>
      </c>
      <c r="K1049" s="90" t="str">
        <f t="shared" si="135"/>
        <v/>
      </c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90"/>
      <c r="X1049" s="90"/>
    </row>
    <row r="1050" spans="1:24" x14ac:dyDescent="0.25">
      <c r="A1050" s="90"/>
      <c r="B1050" s="90" t="str">
        <f>Data!V1047</f>
        <v>MISSING</v>
      </c>
      <c r="C1050" s="90" t="str">
        <f>Data!AN1047</f>
        <v>MISSING</v>
      </c>
      <c r="D1050" s="107" t="str">
        <f t="shared" si="133"/>
        <v>no</v>
      </c>
      <c r="E1050" s="90" t="str">
        <f t="shared" si="134"/>
        <v xml:space="preserve"> </v>
      </c>
      <c r="F1050" s="90" t="str">
        <f t="shared" si="129"/>
        <v xml:space="preserve"> </v>
      </c>
      <c r="G1050" s="90" t="str">
        <f t="shared" si="128"/>
        <v xml:space="preserve"> </v>
      </c>
      <c r="H1050" s="90" t="str">
        <f t="shared" si="130"/>
        <v xml:space="preserve"> </v>
      </c>
      <c r="I1050" s="90" t="str">
        <f t="shared" si="131"/>
        <v xml:space="preserve"> </v>
      </c>
      <c r="J1050" s="90" t="str">
        <f t="shared" si="132"/>
        <v xml:space="preserve"> </v>
      </c>
      <c r="K1050" s="90" t="str">
        <f t="shared" si="135"/>
        <v/>
      </c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90"/>
      <c r="X1050" s="90"/>
    </row>
    <row r="1051" spans="1:24" x14ac:dyDescent="0.25">
      <c r="A1051" s="90"/>
      <c r="B1051" s="90" t="str">
        <f>Data!V1048</f>
        <v>MISSING</v>
      </c>
      <c r="C1051" s="90" t="str">
        <f>Data!AN1048</f>
        <v>MISSING</v>
      </c>
      <c r="D1051" s="107" t="str">
        <f t="shared" si="133"/>
        <v>no</v>
      </c>
      <c r="E1051" s="90" t="str">
        <f t="shared" si="134"/>
        <v xml:space="preserve"> </v>
      </c>
      <c r="F1051" s="90" t="str">
        <f t="shared" si="129"/>
        <v xml:space="preserve"> </v>
      </c>
      <c r="G1051" s="90" t="str">
        <f t="shared" si="128"/>
        <v xml:space="preserve"> </v>
      </c>
      <c r="H1051" s="90" t="str">
        <f t="shared" si="130"/>
        <v xml:space="preserve"> </v>
      </c>
      <c r="I1051" s="90" t="str">
        <f t="shared" si="131"/>
        <v xml:space="preserve"> </v>
      </c>
      <c r="J1051" s="90" t="str">
        <f t="shared" si="132"/>
        <v xml:space="preserve"> </v>
      </c>
      <c r="K1051" s="90" t="str">
        <f t="shared" si="135"/>
        <v/>
      </c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90"/>
      <c r="X1051" s="90"/>
    </row>
    <row r="1052" spans="1:24" x14ac:dyDescent="0.25">
      <c r="A1052" s="90"/>
      <c r="B1052" s="90" t="str">
        <f>Data!V1049</f>
        <v>MISSING</v>
      </c>
      <c r="C1052" s="90" t="str">
        <f>Data!AN1049</f>
        <v>MISSING</v>
      </c>
      <c r="D1052" s="107" t="str">
        <f t="shared" si="133"/>
        <v>no</v>
      </c>
      <c r="E1052" s="90" t="str">
        <f t="shared" si="134"/>
        <v xml:space="preserve"> </v>
      </c>
      <c r="F1052" s="90" t="str">
        <f t="shared" si="129"/>
        <v xml:space="preserve"> </v>
      </c>
      <c r="G1052" s="90" t="str">
        <f t="shared" si="128"/>
        <v xml:space="preserve"> </v>
      </c>
      <c r="H1052" s="90" t="str">
        <f t="shared" si="130"/>
        <v xml:space="preserve"> </v>
      </c>
      <c r="I1052" s="90" t="str">
        <f t="shared" si="131"/>
        <v xml:space="preserve"> </v>
      </c>
      <c r="J1052" s="90" t="str">
        <f t="shared" si="132"/>
        <v xml:space="preserve"> </v>
      </c>
      <c r="K1052" s="90" t="str">
        <f t="shared" si="135"/>
        <v/>
      </c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90"/>
      <c r="X1052" s="90"/>
    </row>
    <row r="1053" spans="1:24" x14ac:dyDescent="0.25">
      <c r="A1053" s="90"/>
      <c r="B1053" s="90" t="str">
        <f>Data!V1050</f>
        <v>MISSING</v>
      </c>
      <c r="C1053" s="90" t="str">
        <f>Data!AN1050</f>
        <v>MISSING</v>
      </c>
      <c r="D1053" s="107" t="str">
        <f t="shared" si="133"/>
        <v>no</v>
      </c>
      <c r="E1053" s="90" t="str">
        <f t="shared" si="134"/>
        <v xml:space="preserve"> </v>
      </c>
      <c r="F1053" s="90" t="str">
        <f t="shared" si="129"/>
        <v xml:space="preserve"> </v>
      </c>
      <c r="G1053" s="90" t="str">
        <f t="shared" si="128"/>
        <v xml:space="preserve"> </v>
      </c>
      <c r="H1053" s="90" t="str">
        <f t="shared" si="130"/>
        <v xml:space="preserve"> </v>
      </c>
      <c r="I1053" s="90" t="str">
        <f t="shared" si="131"/>
        <v xml:space="preserve"> </v>
      </c>
      <c r="J1053" s="90" t="str">
        <f t="shared" si="132"/>
        <v xml:space="preserve"> </v>
      </c>
      <c r="K1053" s="90" t="str">
        <f t="shared" si="135"/>
        <v/>
      </c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90"/>
      <c r="X1053" s="90"/>
    </row>
    <row r="1054" spans="1:24" x14ac:dyDescent="0.25">
      <c r="A1054" s="90"/>
      <c r="B1054" s="90" t="str">
        <f>Data!V1051</f>
        <v>MISSING</v>
      </c>
      <c r="C1054" s="90" t="str">
        <f>Data!AN1051</f>
        <v>MISSING</v>
      </c>
      <c r="D1054" s="107" t="str">
        <f t="shared" si="133"/>
        <v>no</v>
      </c>
      <c r="E1054" s="90" t="str">
        <f t="shared" si="134"/>
        <v xml:space="preserve"> </v>
      </c>
      <c r="F1054" s="90" t="str">
        <f t="shared" si="129"/>
        <v xml:space="preserve"> </v>
      </c>
      <c r="G1054" s="90" t="str">
        <f t="shared" si="128"/>
        <v xml:space="preserve"> </v>
      </c>
      <c r="H1054" s="90" t="str">
        <f t="shared" si="130"/>
        <v xml:space="preserve"> </v>
      </c>
      <c r="I1054" s="90" t="str">
        <f t="shared" si="131"/>
        <v xml:space="preserve"> </v>
      </c>
      <c r="J1054" s="90" t="str">
        <f t="shared" si="132"/>
        <v xml:space="preserve"> </v>
      </c>
      <c r="K1054" s="90" t="str">
        <f t="shared" si="135"/>
        <v/>
      </c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90"/>
      <c r="X1054" s="90"/>
    </row>
    <row r="1055" spans="1:24" x14ac:dyDescent="0.25">
      <c r="A1055" s="90"/>
      <c r="B1055" s="90" t="str">
        <f>Data!V1052</f>
        <v>MISSING</v>
      </c>
      <c r="C1055" s="90" t="str">
        <f>Data!AN1052</f>
        <v>MISSING</v>
      </c>
      <c r="D1055" s="107" t="str">
        <f t="shared" si="133"/>
        <v>no</v>
      </c>
      <c r="E1055" s="90" t="str">
        <f t="shared" si="134"/>
        <v xml:space="preserve"> </v>
      </c>
      <c r="F1055" s="90" t="str">
        <f t="shared" si="129"/>
        <v xml:space="preserve"> </v>
      </c>
      <c r="G1055" s="90" t="str">
        <f t="shared" si="128"/>
        <v xml:space="preserve"> </v>
      </c>
      <c r="H1055" s="90" t="str">
        <f t="shared" si="130"/>
        <v xml:space="preserve"> </v>
      </c>
      <c r="I1055" s="90" t="str">
        <f t="shared" si="131"/>
        <v xml:space="preserve"> </v>
      </c>
      <c r="J1055" s="90" t="str">
        <f t="shared" si="132"/>
        <v xml:space="preserve"> </v>
      </c>
      <c r="K1055" s="90" t="str">
        <f t="shared" si="135"/>
        <v/>
      </c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90"/>
      <c r="X1055" s="90"/>
    </row>
    <row r="1056" spans="1:24" x14ac:dyDescent="0.25">
      <c r="A1056" s="90"/>
      <c r="B1056" s="90" t="str">
        <f>Data!V1053</f>
        <v>MISSING</v>
      </c>
      <c r="C1056" s="90" t="str">
        <f>Data!AN1053</f>
        <v>MISSING</v>
      </c>
      <c r="D1056" s="107" t="str">
        <f t="shared" si="133"/>
        <v>no</v>
      </c>
      <c r="E1056" s="90" t="str">
        <f t="shared" si="134"/>
        <v xml:space="preserve"> </v>
      </c>
      <c r="F1056" s="90" t="str">
        <f t="shared" si="129"/>
        <v xml:space="preserve"> </v>
      </c>
      <c r="G1056" s="90" t="str">
        <f t="shared" si="128"/>
        <v xml:space="preserve"> </v>
      </c>
      <c r="H1056" s="90" t="str">
        <f t="shared" si="130"/>
        <v xml:space="preserve"> </v>
      </c>
      <c r="I1056" s="90" t="str">
        <f t="shared" si="131"/>
        <v xml:space="preserve"> </v>
      </c>
      <c r="J1056" s="90" t="str">
        <f t="shared" si="132"/>
        <v xml:space="preserve"> </v>
      </c>
      <c r="K1056" s="90" t="str">
        <f t="shared" si="135"/>
        <v/>
      </c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90"/>
      <c r="X1056" s="90"/>
    </row>
    <row r="1057" spans="1:24" x14ac:dyDescent="0.25">
      <c r="A1057" s="90"/>
      <c r="B1057" s="90" t="str">
        <f>Data!V1054</f>
        <v>MISSING</v>
      </c>
      <c r="C1057" s="90" t="str">
        <f>Data!AN1054</f>
        <v>MISSING</v>
      </c>
      <c r="D1057" s="107" t="str">
        <f t="shared" si="133"/>
        <v>no</v>
      </c>
      <c r="E1057" s="90" t="str">
        <f t="shared" si="134"/>
        <v xml:space="preserve"> </v>
      </c>
      <c r="F1057" s="90" t="str">
        <f t="shared" si="129"/>
        <v xml:space="preserve"> </v>
      </c>
      <c r="G1057" s="90" t="str">
        <f t="shared" si="128"/>
        <v xml:space="preserve"> </v>
      </c>
      <c r="H1057" s="90" t="str">
        <f t="shared" si="130"/>
        <v xml:space="preserve"> </v>
      </c>
      <c r="I1057" s="90" t="str">
        <f t="shared" si="131"/>
        <v xml:space="preserve"> </v>
      </c>
      <c r="J1057" s="90" t="str">
        <f t="shared" si="132"/>
        <v xml:space="preserve"> </v>
      </c>
      <c r="K1057" s="90" t="str">
        <f t="shared" si="135"/>
        <v/>
      </c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90"/>
      <c r="X1057" s="90"/>
    </row>
    <row r="1058" spans="1:24" x14ac:dyDescent="0.25">
      <c r="A1058" s="90"/>
      <c r="B1058" s="90" t="str">
        <f>Data!V1055</f>
        <v>MISSING</v>
      </c>
      <c r="C1058" s="90" t="str">
        <f>Data!AN1055</f>
        <v>MISSING</v>
      </c>
      <c r="D1058" s="107" t="str">
        <f t="shared" si="133"/>
        <v>no</v>
      </c>
      <c r="E1058" s="90" t="str">
        <f t="shared" si="134"/>
        <v xml:space="preserve"> </v>
      </c>
      <c r="F1058" s="90" t="str">
        <f t="shared" si="129"/>
        <v xml:space="preserve"> </v>
      </c>
      <c r="G1058" s="90" t="str">
        <f t="shared" si="128"/>
        <v xml:space="preserve"> </v>
      </c>
      <c r="H1058" s="90" t="str">
        <f t="shared" si="130"/>
        <v xml:space="preserve"> </v>
      </c>
      <c r="I1058" s="90" t="str">
        <f t="shared" si="131"/>
        <v xml:space="preserve"> </v>
      </c>
      <c r="J1058" s="90" t="str">
        <f t="shared" si="132"/>
        <v xml:space="preserve"> </v>
      </c>
      <c r="K1058" s="90" t="str">
        <f t="shared" si="135"/>
        <v/>
      </c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90"/>
      <c r="X1058" s="90"/>
    </row>
    <row r="1059" spans="1:24" x14ac:dyDescent="0.25">
      <c r="A1059" s="90"/>
      <c r="B1059" s="90" t="str">
        <f>Data!V1056</f>
        <v>MISSING</v>
      </c>
      <c r="C1059" s="90" t="str">
        <f>Data!AN1056</f>
        <v>MISSING</v>
      </c>
      <c r="D1059" s="107" t="str">
        <f t="shared" si="133"/>
        <v>no</v>
      </c>
      <c r="E1059" s="90" t="str">
        <f t="shared" si="134"/>
        <v xml:space="preserve"> </v>
      </c>
      <c r="F1059" s="90" t="str">
        <f t="shared" si="129"/>
        <v xml:space="preserve"> </v>
      </c>
      <c r="G1059" s="90" t="str">
        <f t="shared" si="128"/>
        <v xml:space="preserve"> </v>
      </c>
      <c r="H1059" s="90" t="str">
        <f t="shared" si="130"/>
        <v xml:space="preserve"> </v>
      </c>
      <c r="I1059" s="90" t="str">
        <f t="shared" si="131"/>
        <v xml:space="preserve"> </v>
      </c>
      <c r="J1059" s="90" t="str">
        <f t="shared" si="132"/>
        <v xml:space="preserve"> </v>
      </c>
      <c r="K1059" s="90" t="str">
        <f t="shared" si="135"/>
        <v/>
      </c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90"/>
      <c r="X1059" s="90"/>
    </row>
    <row r="1060" spans="1:24" x14ac:dyDescent="0.25">
      <c r="A1060" s="90"/>
      <c r="B1060" s="90" t="str">
        <f>Data!V1057</f>
        <v>MISSING</v>
      </c>
      <c r="C1060" s="90" t="str">
        <f>Data!AN1057</f>
        <v>MISSING</v>
      </c>
      <c r="D1060" s="107" t="str">
        <f t="shared" si="133"/>
        <v>no</v>
      </c>
      <c r="E1060" s="90" t="str">
        <f t="shared" si="134"/>
        <v xml:space="preserve"> </v>
      </c>
      <c r="F1060" s="90" t="str">
        <f t="shared" si="129"/>
        <v xml:space="preserve"> </v>
      </c>
      <c r="G1060" s="90" t="str">
        <f t="shared" si="128"/>
        <v xml:space="preserve"> </v>
      </c>
      <c r="H1060" s="90" t="str">
        <f t="shared" si="130"/>
        <v xml:space="preserve"> </v>
      </c>
      <c r="I1060" s="90" t="str">
        <f t="shared" si="131"/>
        <v xml:space="preserve"> </v>
      </c>
      <c r="J1060" s="90" t="str">
        <f t="shared" si="132"/>
        <v xml:space="preserve"> </v>
      </c>
      <c r="K1060" s="90" t="str">
        <f t="shared" si="135"/>
        <v/>
      </c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90"/>
      <c r="X1060" s="90"/>
    </row>
    <row r="1061" spans="1:24" x14ac:dyDescent="0.25">
      <c r="A1061" s="90"/>
      <c r="B1061" s="90" t="str">
        <f>Data!V1058</f>
        <v>MISSING</v>
      </c>
      <c r="C1061" s="90" t="str">
        <f>Data!AN1058</f>
        <v>MISSING</v>
      </c>
      <c r="D1061" s="107" t="str">
        <f t="shared" si="133"/>
        <v>no</v>
      </c>
      <c r="E1061" s="90" t="str">
        <f t="shared" si="134"/>
        <v xml:space="preserve"> </v>
      </c>
      <c r="F1061" s="90" t="str">
        <f t="shared" si="129"/>
        <v xml:space="preserve"> </v>
      </c>
      <c r="G1061" s="90" t="str">
        <f t="shared" si="128"/>
        <v xml:space="preserve"> </v>
      </c>
      <c r="H1061" s="90" t="str">
        <f t="shared" si="130"/>
        <v xml:space="preserve"> </v>
      </c>
      <c r="I1061" s="90" t="str">
        <f t="shared" si="131"/>
        <v xml:space="preserve"> </v>
      </c>
      <c r="J1061" s="90" t="str">
        <f t="shared" si="132"/>
        <v xml:space="preserve"> </v>
      </c>
      <c r="K1061" s="90" t="str">
        <f t="shared" si="135"/>
        <v/>
      </c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90"/>
      <c r="X1061" s="90"/>
    </row>
    <row r="1062" spans="1:24" x14ac:dyDescent="0.25">
      <c r="A1062" s="90"/>
      <c r="B1062" s="90" t="str">
        <f>Data!V1059</f>
        <v>MISSING</v>
      </c>
      <c r="C1062" s="90" t="str">
        <f>Data!AN1059</f>
        <v>MISSING</v>
      </c>
      <c r="D1062" s="107" t="str">
        <f t="shared" si="133"/>
        <v>no</v>
      </c>
      <c r="E1062" s="90" t="str">
        <f t="shared" si="134"/>
        <v xml:space="preserve"> </v>
      </c>
      <c r="F1062" s="90" t="str">
        <f t="shared" si="129"/>
        <v xml:space="preserve"> </v>
      </c>
      <c r="G1062" s="90" t="str">
        <f t="shared" si="128"/>
        <v xml:space="preserve"> </v>
      </c>
      <c r="H1062" s="90" t="str">
        <f t="shared" si="130"/>
        <v xml:space="preserve"> </v>
      </c>
      <c r="I1062" s="90" t="str">
        <f t="shared" si="131"/>
        <v xml:space="preserve"> </v>
      </c>
      <c r="J1062" s="90" t="str">
        <f t="shared" si="132"/>
        <v xml:space="preserve"> </v>
      </c>
      <c r="K1062" s="90" t="str">
        <f t="shared" si="135"/>
        <v/>
      </c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90"/>
      <c r="X1062" s="90"/>
    </row>
    <row r="1063" spans="1:24" x14ac:dyDescent="0.25">
      <c r="A1063" s="90"/>
      <c r="B1063" s="90" t="str">
        <f>Data!V1060</f>
        <v>MISSING</v>
      </c>
      <c r="C1063" s="90" t="str">
        <f>Data!AN1060</f>
        <v>MISSING</v>
      </c>
      <c r="D1063" s="107" t="str">
        <f t="shared" si="133"/>
        <v>no</v>
      </c>
      <c r="E1063" s="90" t="str">
        <f t="shared" si="134"/>
        <v xml:space="preserve"> </v>
      </c>
      <c r="F1063" s="90" t="str">
        <f t="shared" si="129"/>
        <v xml:space="preserve"> </v>
      </c>
      <c r="G1063" s="90" t="str">
        <f t="shared" si="128"/>
        <v xml:space="preserve"> </v>
      </c>
      <c r="H1063" s="90" t="str">
        <f t="shared" si="130"/>
        <v xml:space="preserve"> </v>
      </c>
      <c r="I1063" s="90" t="str">
        <f t="shared" si="131"/>
        <v xml:space="preserve"> </v>
      </c>
      <c r="J1063" s="90" t="str">
        <f t="shared" si="132"/>
        <v xml:space="preserve"> </v>
      </c>
      <c r="K1063" s="90" t="str">
        <f t="shared" si="135"/>
        <v/>
      </c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90"/>
      <c r="X1063" s="90"/>
    </row>
    <row r="1064" spans="1:24" x14ac:dyDescent="0.25">
      <c r="A1064" s="90"/>
      <c r="B1064" s="90" t="str">
        <f>Data!V1061</f>
        <v>MISSING</v>
      </c>
      <c r="C1064" s="90" t="str">
        <f>Data!AN1061</f>
        <v>MISSING</v>
      </c>
      <c r="D1064" s="107" t="str">
        <f t="shared" si="133"/>
        <v>no</v>
      </c>
      <c r="E1064" s="90" t="str">
        <f t="shared" si="134"/>
        <v xml:space="preserve"> </v>
      </c>
      <c r="F1064" s="90" t="str">
        <f t="shared" si="129"/>
        <v xml:space="preserve"> </v>
      </c>
      <c r="G1064" s="90" t="str">
        <f t="shared" si="128"/>
        <v xml:space="preserve"> </v>
      </c>
      <c r="H1064" s="90" t="str">
        <f t="shared" si="130"/>
        <v xml:space="preserve"> </v>
      </c>
      <c r="I1064" s="90" t="str">
        <f t="shared" si="131"/>
        <v xml:space="preserve"> </v>
      </c>
      <c r="J1064" s="90" t="str">
        <f t="shared" si="132"/>
        <v xml:space="preserve"> </v>
      </c>
      <c r="K1064" s="90" t="str">
        <f t="shared" si="135"/>
        <v/>
      </c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90"/>
      <c r="X1064" s="90"/>
    </row>
    <row r="1065" spans="1:24" x14ac:dyDescent="0.25">
      <c r="A1065" s="90"/>
      <c r="B1065" s="90" t="str">
        <f>Data!V1062</f>
        <v>MISSING</v>
      </c>
      <c r="C1065" s="90" t="str">
        <f>Data!AN1062</f>
        <v>MISSING</v>
      </c>
      <c r="D1065" s="107" t="str">
        <f t="shared" si="133"/>
        <v>no</v>
      </c>
      <c r="E1065" s="90" t="str">
        <f t="shared" si="134"/>
        <v xml:space="preserve"> </v>
      </c>
      <c r="F1065" s="90" t="str">
        <f t="shared" si="129"/>
        <v xml:space="preserve"> </v>
      </c>
      <c r="G1065" s="90" t="str">
        <f t="shared" si="128"/>
        <v xml:space="preserve"> </v>
      </c>
      <c r="H1065" s="90" t="str">
        <f t="shared" si="130"/>
        <v xml:space="preserve"> </v>
      </c>
      <c r="I1065" s="90" t="str">
        <f t="shared" si="131"/>
        <v xml:space="preserve"> </v>
      </c>
      <c r="J1065" s="90" t="str">
        <f t="shared" si="132"/>
        <v xml:space="preserve"> </v>
      </c>
      <c r="K1065" s="90" t="str">
        <f t="shared" si="135"/>
        <v/>
      </c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90"/>
      <c r="X1065" s="90"/>
    </row>
    <row r="1066" spans="1:24" x14ac:dyDescent="0.25">
      <c r="A1066" s="90"/>
      <c r="B1066" s="90" t="str">
        <f>Data!V1063</f>
        <v>MISSING</v>
      </c>
      <c r="C1066" s="90" t="str">
        <f>Data!AN1063</f>
        <v>MISSING</v>
      </c>
      <c r="D1066" s="107" t="str">
        <f t="shared" si="133"/>
        <v>no</v>
      </c>
      <c r="E1066" s="90" t="str">
        <f t="shared" si="134"/>
        <v xml:space="preserve"> </v>
      </c>
      <c r="F1066" s="90" t="str">
        <f t="shared" si="129"/>
        <v xml:space="preserve"> </v>
      </c>
      <c r="G1066" s="90" t="str">
        <f t="shared" si="128"/>
        <v xml:space="preserve"> </v>
      </c>
      <c r="H1066" s="90" t="str">
        <f t="shared" si="130"/>
        <v xml:space="preserve"> </v>
      </c>
      <c r="I1066" s="90" t="str">
        <f t="shared" si="131"/>
        <v xml:space="preserve"> </v>
      </c>
      <c r="J1066" s="90" t="str">
        <f t="shared" si="132"/>
        <v xml:space="preserve"> </v>
      </c>
      <c r="K1066" s="90" t="str">
        <f t="shared" si="135"/>
        <v/>
      </c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90"/>
      <c r="X1066" s="90"/>
    </row>
    <row r="1067" spans="1:24" x14ac:dyDescent="0.25">
      <c r="A1067" s="90"/>
      <c r="B1067" s="90" t="str">
        <f>Data!V1064</f>
        <v>MISSING</v>
      </c>
      <c r="C1067" s="90" t="str">
        <f>Data!AN1064</f>
        <v>MISSING</v>
      </c>
      <c r="D1067" s="107" t="str">
        <f t="shared" si="133"/>
        <v>no</v>
      </c>
      <c r="E1067" s="90" t="str">
        <f t="shared" si="134"/>
        <v xml:space="preserve"> </v>
      </c>
      <c r="F1067" s="90" t="str">
        <f t="shared" si="129"/>
        <v xml:space="preserve"> </v>
      </c>
      <c r="G1067" s="90" t="str">
        <f t="shared" si="128"/>
        <v xml:space="preserve"> </v>
      </c>
      <c r="H1067" s="90" t="str">
        <f t="shared" si="130"/>
        <v xml:space="preserve"> </v>
      </c>
      <c r="I1067" s="90" t="str">
        <f t="shared" si="131"/>
        <v xml:space="preserve"> </v>
      </c>
      <c r="J1067" s="90" t="str">
        <f t="shared" si="132"/>
        <v xml:space="preserve"> </v>
      </c>
      <c r="K1067" s="90" t="str">
        <f t="shared" si="135"/>
        <v/>
      </c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90"/>
      <c r="X1067" s="90"/>
    </row>
    <row r="1068" spans="1:24" x14ac:dyDescent="0.25">
      <c r="A1068" s="90"/>
      <c r="B1068" s="90" t="str">
        <f>Data!V1065</f>
        <v>MISSING</v>
      </c>
      <c r="C1068" s="90" t="str">
        <f>Data!AN1065</f>
        <v>MISSING</v>
      </c>
      <c r="D1068" s="107" t="str">
        <f t="shared" si="133"/>
        <v>no</v>
      </c>
      <c r="E1068" s="90" t="str">
        <f t="shared" si="134"/>
        <v xml:space="preserve"> </v>
      </c>
      <c r="F1068" s="90" t="str">
        <f t="shared" si="129"/>
        <v xml:space="preserve"> </v>
      </c>
      <c r="G1068" s="90" t="str">
        <f t="shared" si="128"/>
        <v xml:space="preserve"> </v>
      </c>
      <c r="H1068" s="90" t="str">
        <f t="shared" si="130"/>
        <v xml:space="preserve"> </v>
      </c>
      <c r="I1068" s="90" t="str">
        <f t="shared" si="131"/>
        <v xml:space="preserve"> </v>
      </c>
      <c r="J1068" s="90" t="str">
        <f t="shared" si="132"/>
        <v xml:space="preserve"> </v>
      </c>
      <c r="K1068" s="90" t="str">
        <f t="shared" si="135"/>
        <v/>
      </c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90"/>
      <c r="X1068" s="90"/>
    </row>
    <row r="1069" spans="1:24" x14ac:dyDescent="0.25">
      <c r="A1069" s="90"/>
      <c r="B1069" s="90" t="str">
        <f>Data!V1066</f>
        <v>MISSING</v>
      </c>
      <c r="C1069" s="90" t="str">
        <f>Data!AN1066</f>
        <v>MISSING</v>
      </c>
      <c r="D1069" s="107" t="str">
        <f t="shared" si="133"/>
        <v>no</v>
      </c>
      <c r="E1069" s="90" t="str">
        <f t="shared" si="134"/>
        <v xml:space="preserve"> </v>
      </c>
      <c r="F1069" s="90" t="str">
        <f t="shared" si="129"/>
        <v xml:space="preserve"> </v>
      </c>
      <c r="G1069" s="90" t="str">
        <f t="shared" si="128"/>
        <v xml:space="preserve"> </v>
      </c>
      <c r="H1069" s="90" t="str">
        <f t="shared" si="130"/>
        <v xml:space="preserve"> </v>
      </c>
      <c r="I1069" s="90" t="str">
        <f t="shared" si="131"/>
        <v xml:space="preserve"> </v>
      </c>
      <c r="J1069" s="90" t="str">
        <f t="shared" si="132"/>
        <v xml:space="preserve"> </v>
      </c>
      <c r="K1069" s="90" t="str">
        <f t="shared" si="135"/>
        <v/>
      </c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90"/>
      <c r="X1069" s="90"/>
    </row>
    <row r="1070" spans="1:24" x14ac:dyDescent="0.25">
      <c r="A1070" s="90"/>
      <c r="B1070" s="90" t="str">
        <f>Data!V1067</f>
        <v>MISSING</v>
      </c>
      <c r="C1070" s="90" t="str">
        <f>Data!AN1067</f>
        <v>MISSING</v>
      </c>
      <c r="D1070" s="107" t="str">
        <f t="shared" si="133"/>
        <v>no</v>
      </c>
      <c r="E1070" s="90" t="str">
        <f t="shared" si="134"/>
        <v xml:space="preserve"> </v>
      </c>
      <c r="F1070" s="90" t="str">
        <f t="shared" si="129"/>
        <v xml:space="preserve"> </v>
      </c>
      <c r="G1070" s="90" t="str">
        <f t="shared" si="128"/>
        <v xml:space="preserve"> </v>
      </c>
      <c r="H1070" s="90" t="str">
        <f t="shared" si="130"/>
        <v xml:space="preserve"> </v>
      </c>
      <c r="I1070" s="90" t="str">
        <f t="shared" si="131"/>
        <v xml:space="preserve"> </v>
      </c>
      <c r="J1070" s="90" t="str">
        <f t="shared" si="132"/>
        <v xml:space="preserve"> </v>
      </c>
      <c r="K1070" s="90" t="str">
        <f t="shared" si="135"/>
        <v/>
      </c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90"/>
      <c r="X1070" s="90"/>
    </row>
    <row r="1071" spans="1:24" x14ac:dyDescent="0.25">
      <c r="A1071" s="90"/>
      <c r="B1071" s="90" t="str">
        <f>Data!V1068</f>
        <v>MISSING</v>
      </c>
      <c r="C1071" s="90" t="str">
        <f>Data!AN1068</f>
        <v>MISSING</v>
      </c>
      <c r="D1071" s="107" t="str">
        <f t="shared" si="133"/>
        <v>no</v>
      </c>
      <c r="E1071" s="90" t="str">
        <f t="shared" si="134"/>
        <v xml:space="preserve"> </v>
      </c>
      <c r="F1071" s="90" t="str">
        <f t="shared" si="129"/>
        <v xml:space="preserve"> </v>
      </c>
      <c r="G1071" s="90" t="str">
        <f t="shared" si="128"/>
        <v xml:space="preserve"> </v>
      </c>
      <c r="H1071" s="90" t="str">
        <f t="shared" si="130"/>
        <v xml:space="preserve"> </v>
      </c>
      <c r="I1071" s="90" t="str">
        <f t="shared" si="131"/>
        <v xml:space="preserve"> </v>
      </c>
      <c r="J1071" s="90" t="str">
        <f t="shared" si="132"/>
        <v xml:space="preserve"> </v>
      </c>
      <c r="K1071" s="90" t="str">
        <f t="shared" si="135"/>
        <v/>
      </c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90"/>
      <c r="X1071" s="90"/>
    </row>
    <row r="1072" spans="1:24" x14ac:dyDescent="0.25">
      <c r="A1072" s="90"/>
      <c r="B1072" s="90" t="str">
        <f>Data!V1069</f>
        <v>MISSING</v>
      </c>
      <c r="C1072" s="90" t="str">
        <f>Data!AN1069</f>
        <v>MISSING</v>
      </c>
      <c r="D1072" s="107" t="str">
        <f t="shared" si="133"/>
        <v>no</v>
      </c>
      <c r="E1072" s="90" t="str">
        <f t="shared" si="134"/>
        <v xml:space="preserve"> </v>
      </c>
      <c r="F1072" s="90" t="str">
        <f t="shared" si="129"/>
        <v xml:space="preserve"> </v>
      </c>
      <c r="G1072" s="90" t="str">
        <f t="shared" ref="G1072:G1135" si="136">IF(D1072="no"," ",_xlfn.RANK.AVG(E1072,E:E,1))</f>
        <v xml:space="preserve"> </v>
      </c>
      <c r="H1072" s="90" t="str">
        <f t="shared" si="130"/>
        <v xml:space="preserve"> </v>
      </c>
      <c r="I1072" s="90" t="str">
        <f t="shared" si="131"/>
        <v xml:space="preserve"> </v>
      </c>
      <c r="J1072" s="90" t="str">
        <f t="shared" si="132"/>
        <v xml:space="preserve"> </v>
      </c>
      <c r="K1072" s="90" t="str">
        <f t="shared" si="135"/>
        <v/>
      </c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90"/>
      <c r="X1072" s="90"/>
    </row>
    <row r="1073" spans="1:24" x14ac:dyDescent="0.25">
      <c r="A1073" s="90"/>
      <c r="B1073" s="90" t="str">
        <f>Data!V1070</f>
        <v>MISSING</v>
      </c>
      <c r="C1073" s="90" t="str">
        <f>Data!AN1070</f>
        <v>MISSING</v>
      </c>
      <c r="D1073" s="107" t="str">
        <f t="shared" si="133"/>
        <v>no</v>
      </c>
      <c r="E1073" s="90" t="str">
        <f t="shared" si="134"/>
        <v xml:space="preserve"> </v>
      </c>
      <c r="F1073" s="90" t="str">
        <f t="shared" si="129"/>
        <v xml:space="preserve"> </v>
      </c>
      <c r="G1073" s="90" t="str">
        <f t="shared" si="136"/>
        <v xml:space="preserve"> </v>
      </c>
      <c r="H1073" s="90" t="str">
        <f t="shared" si="130"/>
        <v xml:space="preserve"> </v>
      </c>
      <c r="I1073" s="90" t="str">
        <f t="shared" si="131"/>
        <v xml:space="preserve"> </v>
      </c>
      <c r="J1073" s="90" t="str">
        <f t="shared" si="132"/>
        <v xml:space="preserve"> </v>
      </c>
      <c r="K1073" s="90" t="str">
        <f t="shared" si="135"/>
        <v/>
      </c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90"/>
      <c r="X1073" s="90"/>
    </row>
    <row r="1074" spans="1:24" x14ac:dyDescent="0.25">
      <c r="A1074" s="90"/>
      <c r="B1074" s="90" t="str">
        <f>Data!V1071</f>
        <v>MISSING</v>
      </c>
      <c r="C1074" s="90" t="str">
        <f>Data!AN1071</f>
        <v>MISSING</v>
      </c>
      <c r="D1074" s="107" t="str">
        <f t="shared" si="133"/>
        <v>no</v>
      </c>
      <c r="E1074" s="90" t="str">
        <f t="shared" si="134"/>
        <v xml:space="preserve"> </v>
      </c>
      <c r="F1074" s="90" t="str">
        <f t="shared" si="129"/>
        <v xml:space="preserve"> </v>
      </c>
      <c r="G1074" s="90" t="str">
        <f t="shared" si="136"/>
        <v xml:space="preserve"> </v>
      </c>
      <c r="H1074" s="90" t="str">
        <f t="shared" si="130"/>
        <v xml:space="preserve"> </v>
      </c>
      <c r="I1074" s="90" t="str">
        <f t="shared" si="131"/>
        <v xml:space="preserve"> </v>
      </c>
      <c r="J1074" s="90" t="str">
        <f t="shared" si="132"/>
        <v xml:space="preserve"> </v>
      </c>
      <c r="K1074" s="90" t="str">
        <f t="shared" si="135"/>
        <v/>
      </c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90"/>
      <c r="X1074" s="90"/>
    </row>
    <row r="1075" spans="1:24" x14ac:dyDescent="0.25">
      <c r="A1075" s="90"/>
      <c r="B1075" s="90" t="str">
        <f>Data!V1072</f>
        <v>MISSING</v>
      </c>
      <c r="C1075" s="90" t="str">
        <f>Data!AN1072</f>
        <v>MISSING</v>
      </c>
      <c r="D1075" s="107" t="str">
        <f t="shared" si="133"/>
        <v>no</v>
      </c>
      <c r="E1075" s="90" t="str">
        <f t="shared" si="134"/>
        <v xml:space="preserve"> </v>
      </c>
      <c r="F1075" s="90" t="str">
        <f t="shared" si="129"/>
        <v xml:space="preserve"> </v>
      </c>
      <c r="G1075" s="90" t="str">
        <f t="shared" si="136"/>
        <v xml:space="preserve"> </v>
      </c>
      <c r="H1075" s="90" t="str">
        <f t="shared" si="130"/>
        <v xml:space="preserve"> </v>
      </c>
      <c r="I1075" s="90" t="str">
        <f t="shared" si="131"/>
        <v xml:space="preserve"> </v>
      </c>
      <c r="J1075" s="90" t="str">
        <f t="shared" si="132"/>
        <v xml:space="preserve"> </v>
      </c>
      <c r="K1075" s="90" t="str">
        <f t="shared" si="135"/>
        <v/>
      </c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90"/>
      <c r="X1075" s="90"/>
    </row>
    <row r="1076" spans="1:24" x14ac:dyDescent="0.25">
      <c r="A1076" s="90"/>
      <c r="B1076" s="90" t="str">
        <f>Data!V1073</f>
        <v>MISSING</v>
      </c>
      <c r="C1076" s="90" t="str">
        <f>Data!AN1073</f>
        <v>MISSING</v>
      </c>
      <c r="D1076" s="107" t="str">
        <f t="shared" si="133"/>
        <v>no</v>
      </c>
      <c r="E1076" s="90" t="str">
        <f t="shared" si="134"/>
        <v xml:space="preserve"> </v>
      </c>
      <c r="F1076" s="90" t="str">
        <f t="shared" si="129"/>
        <v xml:space="preserve"> </v>
      </c>
      <c r="G1076" s="90" t="str">
        <f t="shared" si="136"/>
        <v xml:space="preserve"> </v>
      </c>
      <c r="H1076" s="90" t="str">
        <f t="shared" si="130"/>
        <v xml:space="preserve"> </v>
      </c>
      <c r="I1076" s="90" t="str">
        <f t="shared" si="131"/>
        <v xml:space="preserve"> </v>
      </c>
      <c r="J1076" s="90" t="str">
        <f t="shared" si="132"/>
        <v xml:space="preserve"> </v>
      </c>
      <c r="K1076" s="90" t="str">
        <f t="shared" si="135"/>
        <v/>
      </c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90"/>
      <c r="X1076" s="90"/>
    </row>
    <row r="1077" spans="1:24" x14ac:dyDescent="0.25">
      <c r="A1077" s="90"/>
      <c r="B1077" s="90" t="str">
        <f>Data!V1074</f>
        <v>MISSING</v>
      </c>
      <c r="C1077" s="90" t="str">
        <f>Data!AN1074</f>
        <v>MISSING</v>
      </c>
      <c r="D1077" s="107" t="str">
        <f t="shared" si="133"/>
        <v>no</v>
      </c>
      <c r="E1077" s="90" t="str">
        <f t="shared" si="134"/>
        <v xml:space="preserve"> </v>
      </c>
      <c r="F1077" s="90" t="str">
        <f t="shared" si="129"/>
        <v xml:space="preserve"> </v>
      </c>
      <c r="G1077" s="90" t="str">
        <f t="shared" si="136"/>
        <v xml:space="preserve"> </v>
      </c>
      <c r="H1077" s="90" t="str">
        <f t="shared" si="130"/>
        <v xml:space="preserve"> </v>
      </c>
      <c r="I1077" s="90" t="str">
        <f t="shared" si="131"/>
        <v xml:space="preserve"> </v>
      </c>
      <c r="J1077" s="90" t="str">
        <f t="shared" si="132"/>
        <v xml:space="preserve"> </v>
      </c>
      <c r="K1077" s="90" t="str">
        <f t="shared" si="135"/>
        <v/>
      </c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90"/>
      <c r="X1077" s="90"/>
    </row>
    <row r="1078" spans="1:24" x14ac:dyDescent="0.25">
      <c r="A1078" s="90"/>
      <c r="B1078" s="90" t="str">
        <f>Data!V1075</f>
        <v>MISSING</v>
      </c>
      <c r="C1078" s="90" t="str">
        <f>Data!AN1075</f>
        <v>MISSING</v>
      </c>
      <c r="D1078" s="107" t="str">
        <f t="shared" si="133"/>
        <v>no</v>
      </c>
      <c r="E1078" s="90" t="str">
        <f t="shared" si="134"/>
        <v xml:space="preserve"> </v>
      </c>
      <c r="F1078" s="90" t="str">
        <f t="shared" si="129"/>
        <v xml:space="preserve"> </v>
      </c>
      <c r="G1078" s="90" t="str">
        <f t="shared" si="136"/>
        <v xml:space="preserve"> </v>
      </c>
      <c r="H1078" s="90" t="str">
        <f t="shared" si="130"/>
        <v xml:space="preserve"> </v>
      </c>
      <c r="I1078" s="90" t="str">
        <f t="shared" si="131"/>
        <v xml:space="preserve"> </v>
      </c>
      <c r="J1078" s="90" t="str">
        <f t="shared" si="132"/>
        <v xml:space="preserve"> </v>
      </c>
      <c r="K1078" s="90" t="str">
        <f t="shared" si="135"/>
        <v/>
      </c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90"/>
      <c r="X1078" s="90"/>
    </row>
    <row r="1079" spans="1:24" x14ac:dyDescent="0.25">
      <c r="A1079" s="90"/>
      <c r="B1079" s="90" t="str">
        <f>Data!V1076</f>
        <v>MISSING</v>
      </c>
      <c r="C1079" s="90" t="str">
        <f>Data!AN1076</f>
        <v>MISSING</v>
      </c>
      <c r="D1079" s="107" t="str">
        <f t="shared" si="133"/>
        <v>no</v>
      </c>
      <c r="E1079" s="90" t="str">
        <f t="shared" si="134"/>
        <v xml:space="preserve"> </v>
      </c>
      <c r="F1079" s="90" t="str">
        <f t="shared" si="129"/>
        <v xml:space="preserve"> </v>
      </c>
      <c r="G1079" s="90" t="str">
        <f t="shared" si="136"/>
        <v xml:space="preserve"> </v>
      </c>
      <c r="H1079" s="90" t="str">
        <f t="shared" si="130"/>
        <v xml:space="preserve"> </v>
      </c>
      <c r="I1079" s="90" t="str">
        <f t="shared" si="131"/>
        <v xml:space="preserve"> </v>
      </c>
      <c r="J1079" s="90" t="str">
        <f t="shared" si="132"/>
        <v xml:space="preserve"> </v>
      </c>
      <c r="K1079" s="90" t="str">
        <f t="shared" si="135"/>
        <v/>
      </c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90"/>
      <c r="X1079" s="90"/>
    </row>
    <row r="1080" spans="1:24" x14ac:dyDescent="0.25">
      <c r="A1080" s="90"/>
      <c r="B1080" s="90" t="str">
        <f>Data!V1077</f>
        <v>MISSING</v>
      </c>
      <c r="C1080" s="90" t="str">
        <f>Data!AN1077</f>
        <v>MISSING</v>
      </c>
      <c r="D1080" s="107" t="str">
        <f t="shared" si="133"/>
        <v>no</v>
      </c>
      <c r="E1080" s="90" t="str">
        <f t="shared" si="134"/>
        <v xml:space="preserve"> </v>
      </c>
      <c r="F1080" s="90" t="str">
        <f t="shared" si="129"/>
        <v xml:space="preserve"> </v>
      </c>
      <c r="G1080" s="90" t="str">
        <f t="shared" si="136"/>
        <v xml:space="preserve"> </v>
      </c>
      <c r="H1080" s="90" t="str">
        <f t="shared" si="130"/>
        <v xml:space="preserve"> </v>
      </c>
      <c r="I1080" s="90" t="str">
        <f t="shared" si="131"/>
        <v xml:space="preserve"> </v>
      </c>
      <c r="J1080" s="90" t="str">
        <f t="shared" si="132"/>
        <v xml:space="preserve"> </v>
      </c>
      <c r="K1080" s="90" t="str">
        <f t="shared" si="135"/>
        <v/>
      </c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90"/>
      <c r="X1080" s="90"/>
    </row>
    <row r="1081" spans="1:24" x14ac:dyDescent="0.25">
      <c r="A1081" s="90"/>
      <c r="B1081" s="90" t="str">
        <f>Data!V1078</f>
        <v>MISSING</v>
      </c>
      <c r="C1081" s="90" t="str">
        <f>Data!AN1078</f>
        <v>MISSING</v>
      </c>
      <c r="D1081" s="107" t="str">
        <f t="shared" si="133"/>
        <v>no</v>
      </c>
      <c r="E1081" s="90" t="str">
        <f t="shared" si="134"/>
        <v xml:space="preserve"> </v>
      </c>
      <c r="F1081" s="90" t="str">
        <f t="shared" si="129"/>
        <v xml:space="preserve"> </v>
      </c>
      <c r="G1081" s="90" t="str">
        <f t="shared" si="136"/>
        <v xml:space="preserve"> </v>
      </c>
      <c r="H1081" s="90" t="str">
        <f t="shared" si="130"/>
        <v xml:space="preserve"> </v>
      </c>
      <c r="I1081" s="90" t="str">
        <f t="shared" si="131"/>
        <v xml:space="preserve"> </v>
      </c>
      <c r="J1081" s="90" t="str">
        <f t="shared" si="132"/>
        <v xml:space="preserve"> </v>
      </c>
      <c r="K1081" s="90" t="str">
        <f t="shared" si="135"/>
        <v/>
      </c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90"/>
      <c r="X1081" s="90"/>
    </row>
    <row r="1082" spans="1:24" x14ac:dyDescent="0.25">
      <c r="A1082" s="90"/>
      <c r="B1082" s="90" t="str">
        <f>Data!V1079</f>
        <v>MISSING</v>
      </c>
      <c r="C1082" s="90" t="str">
        <f>Data!AN1079</f>
        <v>MISSING</v>
      </c>
      <c r="D1082" s="107" t="str">
        <f t="shared" si="133"/>
        <v>no</v>
      </c>
      <c r="E1082" s="90" t="str">
        <f t="shared" si="134"/>
        <v xml:space="preserve"> </v>
      </c>
      <c r="F1082" s="90" t="str">
        <f t="shared" si="129"/>
        <v xml:space="preserve"> </v>
      </c>
      <c r="G1082" s="90" t="str">
        <f t="shared" si="136"/>
        <v xml:space="preserve"> </v>
      </c>
      <c r="H1082" s="90" t="str">
        <f t="shared" si="130"/>
        <v xml:space="preserve"> </v>
      </c>
      <c r="I1082" s="90" t="str">
        <f t="shared" si="131"/>
        <v xml:space="preserve"> </v>
      </c>
      <c r="J1082" s="90" t="str">
        <f t="shared" si="132"/>
        <v xml:space="preserve"> </v>
      </c>
      <c r="K1082" s="90" t="str">
        <f t="shared" si="135"/>
        <v/>
      </c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90"/>
      <c r="X1082" s="90"/>
    </row>
    <row r="1083" spans="1:24" x14ac:dyDescent="0.25">
      <c r="A1083" s="90"/>
      <c r="B1083" s="90" t="str">
        <f>Data!V1080</f>
        <v>MISSING</v>
      </c>
      <c r="C1083" s="90" t="str">
        <f>Data!AN1080</f>
        <v>MISSING</v>
      </c>
      <c r="D1083" s="107" t="str">
        <f t="shared" si="133"/>
        <v>no</v>
      </c>
      <c r="E1083" s="90" t="str">
        <f t="shared" si="134"/>
        <v xml:space="preserve"> </v>
      </c>
      <c r="F1083" s="90" t="str">
        <f t="shared" si="129"/>
        <v xml:space="preserve"> </v>
      </c>
      <c r="G1083" s="90" t="str">
        <f t="shared" si="136"/>
        <v xml:space="preserve"> </v>
      </c>
      <c r="H1083" s="90" t="str">
        <f t="shared" si="130"/>
        <v xml:space="preserve"> </v>
      </c>
      <c r="I1083" s="90" t="str">
        <f t="shared" si="131"/>
        <v xml:space="preserve"> </v>
      </c>
      <c r="J1083" s="90" t="str">
        <f t="shared" si="132"/>
        <v xml:space="preserve"> </v>
      </c>
      <c r="K1083" s="90" t="str">
        <f t="shared" si="135"/>
        <v/>
      </c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90"/>
      <c r="X1083" s="90"/>
    </row>
    <row r="1084" spans="1:24" x14ac:dyDescent="0.25">
      <c r="A1084" s="90"/>
      <c r="B1084" s="90" t="str">
        <f>Data!V1081</f>
        <v>MISSING</v>
      </c>
      <c r="C1084" s="90" t="str">
        <f>Data!AN1081</f>
        <v>MISSING</v>
      </c>
      <c r="D1084" s="107" t="str">
        <f t="shared" si="133"/>
        <v>no</v>
      </c>
      <c r="E1084" s="90" t="str">
        <f t="shared" si="134"/>
        <v xml:space="preserve"> </v>
      </c>
      <c r="F1084" s="90" t="str">
        <f t="shared" si="129"/>
        <v xml:space="preserve"> </v>
      </c>
      <c r="G1084" s="90" t="str">
        <f t="shared" si="136"/>
        <v xml:space="preserve"> </v>
      </c>
      <c r="H1084" s="90" t="str">
        <f t="shared" si="130"/>
        <v xml:space="preserve"> </v>
      </c>
      <c r="I1084" s="90" t="str">
        <f t="shared" si="131"/>
        <v xml:space="preserve"> </v>
      </c>
      <c r="J1084" s="90" t="str">
        <f t="shared" si="132"/>
        <v xml:space="preserve"> </v>
      </c>
      <c r="K1084" s="90" t="str">
        <f t="shared" si="135"/>
        <v/>
      </c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90"/>
      <c r="X1084" s="90"/>
    </row>
    <row r="1085" spans="1:24" x14ac:dyDescent="0.25">
      <c r="A1085" s="90"/>
      <c r="B1085" s="90" t="str">
        <f>Data!V1082</f>
        <v>MISSING</v>
      </c>
      <c r="C1085" s="90" t="str">
        <f>Data!AN1082</f>
        <v>MISSING</v>
      </c>
      <c r="D1085" s="107" t="str">
        <f t="shared" si="133"/>
        <v>no</v>
      </c>
      <c r="E1085" s="90" t="str">
        <f t="shared" si="134"/>
        <v xml:space="preserve"> </v>
      </c>
      <c r="F1085" s="90" t="str">
        <f t="shared" si="129"/>
        <v xml:space="preserve"> </v>
      </c>
      <c r="G1085" s="90" t="str">
        <f t="shared" si="136"/>
        <v xml:space="preserve"> </v>
      </c>
      <c r="H1085" s="90" t="str">
        <f t="shared" si="130"/>
        <v xml:space="preserve"> </v>
      </c>
      <c r="I1085" s="90" t="str">
        <f t="shared" si="131"/>
        <v xml:space="preserve"> </v>
      </c>
      <c r="J1085" s="90" t="str">
        <f t="shared" si="132"/>
        <v xml:space="preserve"> </v>
      </c>
      <c r="K1085" s="90" t="str">
        <f t="shared" si="135"/>
        <v/>
      </c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90"/>
      <c r="X1085" s="90"/>
    </row>
    <row r="1086" spans="1:24" x14ac:dyDescent="0.25">
      <c r="A1086" s="90"/>
      <c r="B1086" s="90" t="str">
        <f>Data!V1083</f>
        <v>MISSING</v>
      </c>
      <c r="C1086" s="90" t="str">
        <f>Data!AN1083</f>
        <v>MISSING</v>
      </c>
      <c r="D1086" s="107" t="str">
        <f t="shared" si="133"/>
        <v>no</v>
      </c>
      <c r="E1086" s="90" t="str">
        <f t="shared" si="134"/>
        <v xml:space="preserve"> </v>
      </c>
      <c r="F1086" s="90" t="str">
        <f t="shared" si="129"/>
        <v xml:space="preserve"> </v>
      </c>
      <c r="G1086" s="90" t="str">
        <f t="shared" si="136"/>
        <v xml:space="preserve"> </v>
      </c>
      <c r="H1086" s="90" t="str">
        <f t="shared" si="130"/>
        <v xml:space="preserve"> </v>
      </c>
      <c r="I1086" s="90" t="str">
        <f t="shared" si="131"/>
        <v xml:space="preserve"> </v>
      </c>
      <c r="J1086" s="90" t="str">
        <f t="shared" si="132"/>
        <v xml:space="preserve"> </v>
      </c>
      <c r="K1086" s="90" t="str">
        <f t="shared" si="135"/>
        <v/>
      </c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90"/>
      <c r="X1086" s="90"/>
    </row>
    <row r="1087" spans="1:24" x14ac:dyDescent="0.25">
      <c r="A1087" s="90"/>
      <c r="B1087" s="90" t="str">
        <f>Data!V1084</f>
        <v>MISSING</v>
      </c>
      <c r="C1087" s="90" t="str">
        <f>Data!AN1084</f>
        <v>MISSING</v>
      </c>
      <c r="D1087" s="107" t="str">
        <f t="shared" si="133"/>
        <v>no</v>
      </c>
      <c r="E1087" s="90" t="str">
        <f t="shared" si="134"/>
        <v xml:space="preserve"> </v>
      </c>
      <c r="F1087" s="90" t="str">
        <f t="shared" si="129"/>
        <v xml:space="preserve"> </v>
      </c>
      <c r="G1087" s="90" t="str">
        <f t="shared" si="136"/>
        <v xml:space="preserve"> </v>
      </c>
      <c r="H1087" s="90" t="str">
        <f t="shared" si="130"/>
        <v xml:space="preserve"> </v>
      </c>
      <c r="I1087" s="90" t="str">
        <f t="shared" si="131"/>
        <v xml:space="preserve"> </v>
      </c>
      <c r="J1087" s="90" t="str">
        <f t="shared" si="132"/>
        <v xml:space="preserve"> </v>
      </c>
      <c r="K1087" s="90" t="str">
        <f t="shared" si="135"/>
        <v/>
      </c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90"/>
      <c r="X1087" s="90"/>
    </row>
    <row r="1088" spans="1:24" x14ac:dyDescent="0.25">
      <c r="A1088" s="90"/>
      <c r="B1088" s="90" t="str">
        <f>Data!V1085</f>
        <v>MISSING</v>
      </c>
      <c r="C1088" s="90" t="str">
        <f>Data!AN1085</f>
        <v>MISSING</v>
      </c>
      <c r="D1088" s="107" t="str">
        <f t="shared" si="133"/>
        <v>no</v>
      </c>
      <c r="E1088" s="90" t="str">
        <f t="shared" si="134"/>
        <v xml:space="preserve"> </v>
      </c>
      <c r="F1088" s="90" t="str">
        <f t="shared" si="129"/>
        <v xml:space="preserve"> </v>
      </c>
      <c r="G1088" s="90" t="str">
        <f t="shared" si="136"/>
        <v xml:space="preserve"> </v>
      </c>
      <c r="H1088" s="90" t="str">
        <f t="shared" si="130"/>
        <v xml:space="preserve"> </v>
      </c>
      <c r="I1088" s="90" t="str">
        <f t="shared" si="131"/>
        <v xml:space="preserve"> </v>
      </c>
      <c r="J1088" s="90" t="str">
        <f t="shared" si="132"/>
        <v xml:space="preserve"> </v>
      </c>
      <c r="K1088" s="90" t="str">
        <f t="shared" si="135"/>
        <v/>
      </c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90"/>
      <c r="X1088" s="90"/>
    </row>
    <row r="1089" spans="1:24" x14ac:dyDescent="0.25">
      <c r="A1089" s="90"/>
      <c r="B1089" s="90" t="str">
        <f>Data!V1086</f>
        <v>MISSING</v>
      </c>
      <c r="C1089" s="90" t="str">
        <f>Data!AN1086</f>
        <v>MISSING</v>
      </c>
      <c r="D1089" s="107" t="str">
        <f t="shared" si="133"/>
        <v>no</v>
      </c>
      <c r="E1089" s="90" t="str">
        <f t="shared" si="134"/>
        <v xml:space="preserve"> </v>
      </c>
      <c r="F1089" s="90" t="str">
        <f t="shared" si="129"/>
        <v xml:space="preserve"> </v>
      </c>
      <c r="G1089" s="90" t="str">
        <f t="shared" si="136"/>
        <v xml:space="preserve"> </v>
      </c>
      <c r="H1089" s="90" t="str">
        <f t="shared" si="130"/>
        <v xml:space="preserve"> </v>
      </c>
      <c r="I1089" s="90" t="str">
        <f t="shared" si="131"/>
        <v xml:space="preserve"> </v>
      </c>
      <c r="J1089" s="90" t="str">
        <f t="shared" si="132"/>
        <v xml:space="preserve"> </v>
      </c>
      <c r="K1089" s="90" t="str">
        <f t="shared" si="135"/>
        <v/>
      </c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90"/>
      <c r="X1089" s="90"/>
    </row>
    <row r="1090" spans="1:24" x14ac:dyDescent="0.25">
      <c r="A1090" s="90"/>
      <c r="B1090" s="90" t="str">
        <f>Data!V1087</f>
        <v>MISSING</v>
      </c>
      <c r="C1090" s="90" t="str">
        <f>Data!AN1087</f>
        <v>MISSING</v>
      </c>
      <c r="D1090" s="107" t="str">
        <f t="shared" si="133"/>
        <v>no</v>
      </c>
      <c r="E1090" s="90" t="str">
        <f t="shared" si="134"/>
        <v xml:space="preserve"> </v>
      </c>
      <c r="F1090" s="90" t="str">
        <f t="shared" si="129"/>
        <v xml:space="preserve"> </v>
      </c>
      <c r="G1090" s="90" t="str">
        <f t="shared" si="136"/>
        <v xml:space="preserve"> </v>
      </c>
      <c r="H1090" s="90" t="str">
        <f t="shared" si="130"/>
        <v xml:space="preserve"> </v>
      </c>
      <c r="I1090" s="90" t="str">
        <f t="shared" si="131"/>
        <v xml:space="preserve"> </v>
      </c>
      <c r="J1090" s="90" t="str">
        <f t="shared" si="132"/>
        <v xml:space="preserve"> </v>
      </c>
      <c r="K1090" s="90" t="str">
        <f t="shared" si="135"/>
        <v/>
      </c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90"/>
      <c r="X1090" s="90"/>
    </row>
    <row r="1091" spans="1:24" x14ac:dyDescent="0.25">
      <c r="A1091" s="90"/>
      <c r="B1091" s="90" t="str">
        <f>Data!V1088</f>
        <v>MISSING</v>
      </c>
      <c r="C1091" s="90" t="str">
        <f>Data!AN1088</f>
        <v>MISSING</v>
      </c>
      <c r="D1091" s="107" t="str">
        <f t="shared" si="133"/>
        <v>no</v>
      </c>
      <c r="E1091" s="90" t="str">
        <f t="shared" si="134"/>
        <v xml:space="preserve"> </v>
      </c>
      <c r="F1091" s="90" t="str">
        <f t="shared" si="129"/>
        <v xml:space="preserve"> </v>
      </c>
      <c r="G1091" s="90" t="str">
        <f t="shared" si="136"/>
        <v xml:space="preserve"> </v>
      </c>
      <c r="H1091" s="90" t="str">
        <f t="shared" si="130"/>
        <v xml:space="preserve"> </v>
      </c>
      <c r="I1091" s="90" t="str">
        <f t="shared" si="131"/>
        <v xml:space="preserve"> </v>
      </c>
      <c r="J1091" s="90" t="str">
        <f t="shared" si="132"/>
        <v xml:space="preserve"> </v>
      </c>
      <c r="K1091" s="90" t="str">
        <f t="shared" si="135"/>
        <v/>
      </c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90"/>
      <c r="X1091" s="90"/>
    </row>
    <row r="1092" spans="1:24" x14ac:dyDescent="0.25">
      <c r="A1092" s="90"/>
      <c r="B1092" s="90" t="str">
        <f>Data!V1089</f>
        <v>MISSING</v>
      </c>
      <c r="C1092" s="90" t="str">
        <f>Data!AN1089</f>
        <v>MISSING</v>
      </c>
      <c r="D1092" s="107" t="str">
        <f t="shared" si="133"/>
        <v>no</v>
      </c>
      <c r="E1092" s="90" t="str">
        <f t="shared" si="134"/>
        <v xml:space="preserve"> </v>
      </c>
      <c r="F1092" s="90" t="str">
        <f t="shared" si="129"/>
        <v xml:space="preserve"> </v>
      </c>
      <c r="G1092" s="90" t="str">
        <f t="shared" si="136"/>
        <v xml:space="preserve"> </v>
      </c>
      <c r="H1092" s="90" t="str">
        <f t="shared" si="130"/>
        <v xml:space="preserve"> </v>
      </c>
      <c r="I1092" s="90" t="str">
        <f t="shared" si="131"/>
        <v xml:space="preserve"> </v>
      </c>
      <c r="J1092" s="90" t="str">
        <f t="shared" si="132"/>
        <v xml:space="preserve"> </v>
      </c>
      <c r="K1092" s="90" t="str">
        <f t="shared" si="135"/>
        <v/>
      </c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90"/>
      <c r="X1092" s="90"/>
    </row>
    <row r="1093" spans="1:24" x14ac:dyDescent="0.25">
      <c r="A1093" s="90"/>
      <c r="B1093" s="90" t="str">
        <f>Data!V1090</f>
        <v>MISSING</v>
      </c>
      <c r="C1093" s="90" t="str">
        <f>Data!AN1090</f>
        <v>MISSING</v>
      </c>
      <c r="D1093" s="107" t="str">
        <f t="shared" si="133"/>
        <v>no</v>
      </c>
      <c r="E1093" s="90" t="str">
        <f t="shared" si="134"/>
        <v xml:space="preserve"> </v>
      </c>
      <c r="F1093" s="90" t="str">
        <f t="shared" si="129"/>
        <v xml:space="preserve"> </v>
      </c>
      <c r="G1093" s="90" t="str">
        <f t="shared" si="136"/>
        <v xml:space="preserve"> </v>
      </c>
      <c r="H1093" s="90" t="str">
        <f t="shared" si="130"/>
        <v xml:space="preserve"> </v>
      </c>
      <c r="I1093" s="90" t="str">
        <f t="shared" si="131"/>
        <v xml:space="preserve"> </v>
      </c>
      <c r="J1093" s="90" t="str">
        <f t="shared" si="132"/>
        <v xml:space="preserve"> </v>
      </c>
      <c r="K1093" s="90" t="str">
        <f t="shared" si="135"/>
        <v/>
      </c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90"/>
      <c r="X1093" s="90"/>
    </row>
    <row r="1094" spans="1:24" x14ac:dyDescent="0.25">
      <c r="A1094" s="90"/>
      <c r="B1094" s="90" t="str">
        <f>Data!V1091</f>
        <v>MISSING</v>
      </c>
      <c r="C1094" s="90" t="str">
        <f>Data!AN1091</f>
        <v>MISSING</v>
      </c>
      <c r="D1094" s="107" t="str">
        <f t="shared" si="133"/>
        <v>no</v>
      </c>
      <c r="E1094" s="90" t="str">
        <f t="shared" si="134"/>
        <v xml:space="preserve"> </v>
      </c>
      <c r="F1094" s="90" t="str">
        <f t="shared" ref="F1094:F1157" si="137">IF(D1094="no"," ",SIGN(C1094-B1094))</f>
        <v xml:space="preserve"> </v>
      </c>
      <c r="G1094" s="90" t="str">
        <f t="shared" si="136"/>
        <v xml:space="preserve"> </v>
      </c>
      <c r="H1094" s="90" t="str">
        <f t="shared" ref="H1094:H1157" si="138">IF(D1094="no"," ",F1094*G1094)</f>
        <v xml:space="preserve"> </v>
      </c>
      <c r="I1094" s="90" t="str">
        <f t="shared" ref="I1094:I1157" si="139">IF(C1094&gt;B1094,G1094," ")</f>
        <v xml:space="preserve"> </v>
      </c>
      <c r="J1094" s="90" t="str">
        <f t="shared" ref="J1094:J1157" si="140">IF(C1094&lt;B1094,G1094," ")</f>
        <v xml:space="preserve"> </v>
      </c>
      <c r="K1094" s="90" t="str">
        <f t="shared" si="135"/>
        <v/>
      </c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90"/>
      <c r="X1094" s="90"/>
    </row>
    <row r="1095" spans="1:24" x14ac:dyDescent="0.25">
      <c r="A1095" s="90"/>
      <c r="B1095" s="90" t="str">
        <f>Data!V1092</f>
        <v>MISSING</v>
      </c>
      <c r="C1095" s="90" t="str">
        <f>Data!AN1092</f>
        <v>MISSING</v>
      </c>
      <c r="D1095" s="107" t="str">
        <f t="shared" ref="D1095:D1158" si="141">IF(OR(B1095="MISSING",C1095="MISSING",B1095=" ",C1095=" "),"no","yes")</f>
        <v>no</v>
      </c>
      <c r="E1095" s="90" t="str">
        <f t="shared" ref="E1095:E1158" si="142">IF(D1095="no"," ",ROUND(ABS(B1095-C1095),1))</f>
        <v xml:space="preserve"> </v>
      </c>
      <c r="F1095" s="90" t="str">
        <f t="shared" si="137"/>
        <v xml:space="preserve"> </v>
      </c>
      <c r="G1095" s="90" t="str">
        <f t="shared" si="136"/>
        <v xml:space="preserve"> </v>
      </c>
      <c r="H1095" s="90" t="str">
        <f t="shared" si="138"/>
        <v xml:space="preserve"> </v>
      </c>
      <c r="I1095" s="90" t="str">
        <f t="shared" si="139"/>
        <v xml:space="preserve"> </v>
      </c>
      <c r="J1095" s="90" t="str">
        <f t="shared" si="140"/>
        <v xml:space="preserve"> </v>
      </c>
      <c r="K1095" s="90" t="str">
        <f t="shared" ref="K1095:K1158" si="143">IF(D1095="no","",E1095*F1095)</f>
        <v/>
      </c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90"/>
      <c r="X1095" s="90"/>
    </row>
    <row r="1096" spans="1:24" x14ac:dyDescent="0.25">
      <c r="A1096" s="90"/>
      <c r="B1096" s="90" t="str">
        <f>Data!V1093</f>
        <v>MISSING</v>
      </c>
      <c r="C1096" s="90" t="str">
        <f>Data!AN1093</f>
        <v>MISSING</v>
      </c>
      <c r="D1096" s="107" t="str">
        <f t="shared" si="141"/>
        <v>no</v>
      </c>
      <c r="E1096" s="90" t="str">
        <f t="shared" si="142"/>
        <v xml:space="preserve"> </v>
      </c>
      <c r="F1096" s="90" t="str">
        <f t="shared" si="137"/>
        <v xml:space="preserve"> </v>
      </c>
      <c r="G1096" s="90" t="str">
        <f t="shared" si="136"/>
        <v xml:space="preserve"> </v>
      </c>
      <c r="H1096" s="90" t="str">
        <f t="shared" si="138"/>
        <v xml:space="preserve"> </v>
      </c>
      <c r="I1096" s="90" t="str">
        <f t="shared" si="139"/>
        <v xml:space="preserve"> </v>
      </c>
      <c r="J1096" s="90" t="str">
        <f t="shared" si="140"/>
        <v xml:space="preserve"> </v>
      </c>
      <c r="K1096" s="90" t="str">
        <f t="shared" si="143"/>
        <v/>
      </c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90"/>
      <c r="X1096" s="90"/>
    </row>
    <row r="1097" spans="1:24" x14ac:dyDescent="0.25">
      <c r="A1097" s="90"/>
      <c r="B1097" s="90" t="str">
        <f>Data!V1094</f>
        <v>MISSING</v>
      </c>
      <c r="C1097" s="90" t="str">
        <f>Data!AN1094</f>
        <v>MISSING</v>
      </c>
      <c r="D1097" s="107" t="str">
        <f t="shared" si="141"/>
        <v>no</v>
      </c>
      <c r="E1097" s="90" t="str">
        <f t="shared" si="142"/>
        <v xml:space="preserve"> </v>
      </c>
      <c r="F1097" s="90" t="str">
        <f t="shared" si="137"/>
        <v xml:space="preserve"> </v>
      </c>
      <c r="G1097" s="90" t="str">
        <f t="shared" si="136"/>
        <v xml:space="preserve"> </v>
      </c>
      <c r="H1097" s="90" t="str">
        <f t="shared" si="138"/>
        <v xml:space="preserve"> </v>
      </c>
      <c r="I1097" s="90" t="str">
        <f t="shared" si="139"/>
        <v xml:space="preserve"> </v>
      </c>
      <c r="J1097" s="90" t="str">
        <f t="shared" si="140"/>
        <v xml:space="preserve"> </v>
      </c>
      <c r="K1097" s="90" t="str">
        <f t="shared" si="143"/>
        <v/>
      </c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90"/>
      <c r="X1097" s="90"/>
    </row>
    <row r="1098" spans="1:24" x14ac:dyDescent="0.25">
      <c r="A1098" s="90"/>
      <c r="B1098" s="90" t="str">
        <f>Data!V1095</f>
        <v>MISSING</v>
      </c>
      <c r="C1098" s="90" t="str">
        <f>Data!AN1095</f>
        <v>MISSING</v>
      </c>
      <c r="D1098" s="107" t="str">
        <f t="shared" si="141"/>
        <v>no</v>
      </c>
      <c r="E1098" s="90" t="str">
        <f t="shared" si="142"/>
        <v xml:space="preserve"> </v>
      </c>
      <c r="F1098" s="90" t="str">
        <f t="shared" si="137"/>
        <v xml:space="preserve"> </v>
      </c>
      <c r="G1098" s="90" t="str">
        <f t="shared" si="136"/>
        <v xml:space="preserve"> </v>
      </c>
      <c r="H1098" s="90" t="str">
        <f t="shared" si="138"/>
        <v xml:space="preserve"> </v>
      </c>
      <c r="I1098" s="90" t="str">
        <f t="shared" si="139"/>
        <v xml:space="preserve"> </v>
      </c>
      <c r="J1098" s="90" t="str">
        <f t="shared" si="140"/>
        <v xml:space="preserve"> </v>
      </c>
      <c r="K1098" s="90" t="str">
        <f t="shared" si="143"/>
        <v/>
      </c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90"/>
      <c r="X1098" s="90"/>
    </row>
    <row r="1099" spans="1:24" x14ac:dyDescent="0.25">
      <c r="A1099" s="90"/>
      <c r="B1099" s="90" t="str">
        <f>Data!V1096</f>
        <v>MISSING</v>
      </c>
      <c r="C1099" s="90" t="str">
        <f>Data!AN1096</f>
        <v>MISSING</v>
      </c>
      <c r="D1099" s="107" t="str">
        <f t="shared" si="141"/>
        <v>no</v>
      </c>
      <c r="E1099" s="90" t="str">
        <f t="shared" si="142"/>
        <v xml:space="preserve"> </v>
      </c>
      <c r="F1099" s="90" t="str">
        <f t="shared" si="137"/>
        <v xml:space="preserve"> </v>
      </c>
      <c r="G1099" s="90" t="str">
        <f t="shared" si="136"/>
        <v xml:space="preserve"> </v>
      </c>
      <c r="H1099" s="90" t="str">
        <f t="shared" si="138"/>
        <v xml:space="preserve"> </v>
      </c>
      <c r="I1099" s="90" t="str">
        <f t="shared" si="139"/>
        <v xml:space="preserve"> </v>
      </c>
      <c r="J1099" s="90" t="str">
        <f t="shared" si="140"/>
        <v xml:space="preserve"> </v>
      </c>
      <c r="K1099" s="90" t="str">
        <f t="shared" si="143"/>
        <v/>
      </c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90"/>
      <c r="X1099" s="90"/>
    </row>
    <row r="1100" spans="1:24" x14ac:dyDescent="0.25">
      <c r="A1100" s="90"/>
      <c r="B1100" s="90" t="str">
        <f>Data!V1097</f>
        <v>MISSING</v>
      </c>
      <c r="C1100" s="90" t="str">
        <f>Data!AN1097</f>
        <v>MISSING</v>
      </c>
      <c r="D1100" s="107" t="str">
        <f t="shared" si="141"/>
        <v>no</v>
      </c>
      <c r="E1100" s="90" t="str">
        <f t="shared" si="142"/>
        <v xml:space="preserve"> </v>
      </c>
      <c r="F1100" s="90" t="str">
        <f t="shared" si="137"/>
        <v xml:space="preserve"> </v>
      </c>
      <c r="G1100" s="90" t="str">
        <f t="shared" si="136"/>
        <v xml:space="preserve"> </v>
      </c>
      <c r="H1100" s="90" t="str">
        <f t="shared" si="138"/>
        <v xml:space="preserve"> </v>
      </c>
      <c r="I1100" s="90" t="str">
        <f t="shared" si="139"/>
        <v xml:space="preserve"> </v>
      </c>
      <c r="J1100" s="90" t="str">
        <f t="shared" si="140"/>
        <v xml:space="preserve"> </v>
      </c>
      <c r="K1100" s="90" t="str">
        <f t="shared" si="143"/>
        <v/>
      </c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90"/>
      <c r="X1100" s="90"/>
    </row>
    <row r="1101" spans="1:24" x14ac:dyDescent="0.25">
      <c r="A1101" s="90"/>
      <c r="B1101" s="90" t="str">
        <f>Data!V1098</f>
        <v>MISSING</v>
      </c>
      <c r="C1101" s="90" t="str">
        <f>Data!AN1098</f>
        <v>MISSING</v>
      </c>
      <c r="D1101" s="107" t="str">
        <f t="shared" si="141"/>
        <v>no</v>
      </c>
      <c r="E1101" s="90" t="str">
        <f t="shared" si="142"/>
        <v xml:space="preserve"> </v>
      </c>
      <c r="F1101" s="90" t="str">
        <f t="shared" si="137"/>
        <v xml:space="preserve"> </v>
      </c>
      <c r="G1101" s="90" t="str">
        <f t="shared" si="136"/>
        <v xml:space="preserve"> </v>
      </c>
      <c r="H1101" s="90" t="str">
        <f t="shared" si="138"/>
        <v xml:space="preserve"> </v>
      </c>
      <c r="I1101" s="90" t="str">
        <f t="shared" si="139"/>
        <v xml:space="preserve"> </v>
      </c>
      <c r="J1101" s="90" t="str">
        <f t="shared" si="140"/>
        <v xml:space="preserve"> </v>
      </c>
      <c r="K1101" s="90" t="str">
        <f t="shared" si="143"/>
        <v/>
      </c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90"/>
      <c r="X1101" s="90"/>
    </row>
    <row r="1102" spans="1:24" x14ac:dyDescent="0.25">
      <c r="A1102" s="90"/>
      <c r="B1102" s="90" t="str">
        <f>Data!V1099</f>
        <v>MISSING</v>
      </c>
      <c r="C1102" s="90" t="str">
        <f>Data!AN1099</f>
        <v>MISSING</v>
      </c>
      <c r="D1102" s="107" t="str">
        <f t="shared" si="141"/>
        <v>no</v>
      </c>
      <c r="E1102" s="90" t="str">
        <f t="shared" si="142"/>
        <v xml:space="preserve"> </v>
      </c>
      <c r="F1102" s="90" t="str">
        <f t="shared" si="137"/>
        <v xml:space="preserve"> </v>
      </c>
      <c r="G1102" s="90" t="str">
        <f t="shared" si="136"/>
        <v xml:space="preserve"> </v>
      </c>
      <c r="H1102" s="90" t="str">
        <f t="shared" si="138"/>
        <v xml:space="preserve"> </v>
      </c>
      <c r="I1102" s="90" t="str">
        <f t="shared" si="139"/>
        <v xml:space="preserve"> </v>
      </c>
      <c r="J1102" s="90" t="str">
        <f t="shared" si="140"/>
        <v xml:space="preserve"> </v>
      </c>
      <c r="K1102" s="90" t="str">
        <f t="shared" si="143"/>
        <v/>
      </c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90"/>
      <c r="X1102" s="90"/>
    </row>
    <row r="1103" spans="1:24" x14ac:dyDescent="0.25">
      <c r="A1103" s="90"/>
      <c r="B1103" s="90" t="str">
        <f>Data!V1100</f>
        <v>MISSING</v>
      </c>
      <c r="C1103" s="90" t="str">
        <f>Data!AN1100</f>
        <v>MISSING</v>
      </c>
      <c r="D1103" s="107" t="str">
        <f t="shared" si="141"/>
        <v>no</v>
      </c>
      <c r="E1103" s="90" t="str">
        <f t="shared" si="142"/>
        <v xml:space="preserve"> </v>
      </c>
      <c r="F1103" s="90" t="str">
        <f t="shared" si="137"/>
        <v xml:space="preserve"> </v>
      </c>
      <c r="G1103" s="90" t="str">
        <f t="shared" si="136"/>
        <v xml:space="preserve"> </v>
      </c>
      <c r="H1103" s="90" t="str">
        <f t="shared" si="138"/>
        <v xml:space="preserve"> </v>
      </c>
      <c r="I1103" s="90" t="str">
        <f t="shared" si="139"/>
        <v xml:space="preserve"> </v>
      </c>
      <c r="J1103" s="90" t="str">
        <f t="shared" si="140"/>
        <v xml:space="preserve"> </v>
      </c>
      <c r="K1103" s="90" t="str">
        <f t="shared" si="143"/>
        <v/>
      </c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90"/>
      <c r="X1103" s="90"/>
    </row>
    <row r="1104" spans="1:24" x14ac:dyDescent="0.25">
      <c r="A1104" s="90"/>
      <c r="B1104" s="90" t="str">
        <f>Data!V1101</f>
        <v>MISSING</v>
      </c>
      <c r="C1104" s="90" t="str">
        <f>Data!AN1101</f>
        <v>MISSING</v>
      </c>
      <c r="D1104" s="107" t="str">
        <f t="shared" si="141"/>
        <v>no</v>
      </c>
      <c r="E1104" s="90" t="str">
        <f t="shared" si="142"/>
        <v xml:space="preserve"> </v>
      </c>
      <c r="F1104" s="90" t="str">
        <f t="shared" si="137"/>
        <v xml:space="preserve"> </v>
      </c>
      <c r="G1104" s="90" t="str">
        <f t="shared" si="136"/>
        <v xml:space="preserve"> </v>
      </c>
      <c r="H1104" s="90" t="str">
        <f t="shared" si="138"/>
        <v xml:space="preserve"> </v>
      </c>
      <c r="I1104" s="90" t="str">
        <f t="shared" si="139"/>
        <v xml:space="preserve"> </v>
      </c>
      <c r="J1104" s="90" t="str">
        <f t="shared" si="140"/>
        <v xml:space="preserve"> </v>
      </c>
      <c r="K1104" s="90" t="str">
        <f t="shared" si="143"/>
        <v/>
      </c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90"/>
      <c r="X1104" s="90"/>
    </row>
    <row r="1105" spans="1:24" x14ac:dyDescent="0.25">
      <c r="A1105" s="90"/>
      <c r="B1105" s="90" t="str">
        <f>Data!V1102</f>
        <v>MISSING</v>
      </c>
      <c r="C1105" s="90" t="str">
        <f>Data!AN1102</f>
        <v>MISSING</v>
      </c>
      <c r="D1105" s="107" t="str">
        <f t="shared" si="141"/>
        <v>no</v>
      </c>
      <c r="E1105" s="90" t="str">
        <f t="shared" si="142"/>
        <v xml:space="preserve"> </v>
      </c>
      <c r="F1105" s="90" t="str">
        <f t="shared" si="137"/>
        <v xml:space="preserve"> </v>
      </c>
      <c r="G1105" s="90" t="str">
        <f t="shared" si="136"/>
        <v xml:space="preserve"> </v>
      </c>
      <c r="H1105" s="90" t="str">
        <f t="shared" si="138"/>
        <v xml:space="preserve"> </v>
      </c>
      <c r="I1105" s="90" t="str">
        <f t="shared" si="139"/>
        <v xml:space="preserve"> </v>
      </c>
      <c r="J1105" s="90" t="str">
        <f t="shared" si="140"/>
        <v xml:space="preserve"> </v>
      </c>
      <c r="K1105" s="90" t="str">
        <f t="shared" si="143"/>
        <v/>
      </c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90"/>
      <c r="X1105" s="90"/>
    </row>
    <row r="1106" spans="1:24" x14ac:dyDescent="0.25">
      <c r="A1106" s="90"/>
      <c r="B1106" s="90" t="str">
        <f>Data!V1103</f>
        <v>MISSING</v>
      </c>
      <c r="C1106" s="90" t="str">
        <f>Data!AN1103</f>
        <v>MISSING</v>
      </c>
      <c r="D1106" s="107" t="str">
        <f t="shared" si="141"/>
        <v>no</v>
      </c>
      <c r="E1106" s="90" t="str">
        <f t="shared" si="142"/>
        <v xml:space="preserve"> </v>
      </c>
      <c r="F1106" s="90" t="str">
        <f t="shared" si="137"/>
        <v xml:space="preserve"> </v>
      </c>
      <c r="G1106" s="90" t="str">
        <f t="shared" si="136"/>
        <v xml:space="preserve"> </v>
      </c>
      <c r="H1106" s="90" t="str">
        <f t="shared" si="138"/>
        <v xml:space="preserve"> </v>
      </c>
      <c r="I1106" s="90" t="str">
        <f t="shared" si="139"/>
        <v xml:space="preserve"> </v>
      </c>
      <c r="J1106" s="90" t="str">
        <f t="shared" si="140"/>
        <v xml:space="preserve"> </v>
      </c>
      <c r="K1106" s="90" t="str">
        <f t="shared" si="143"/>
        <v/>
      </c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90"/>
      <c r="X1106" s="90"/>
    </row>
    <row r="1107" spans="1:24" x14ac:dyDescent="0.25">
      <c r="A1107" s="90"/>
      <c r="B1107" s="90" t="str">
        <f>Data!V1104</f>
        <v>MISSING</v>
      </c>
      <c r="C1107" s="90" t="str">
        <f>Data!AN1104</f>
        <v>MISSING</v>
      </c>
      <c r="D1107" s="107" t="str">
        <f t="shared" si="141"/>
        <v>no</v>
      </c>
      <c r="E1107" s="90" t="str">
        <f t="shared" si="142"/>
        <v xml:space="preserve"> </v>
      </c>
      <c r="F1107" s="90" t="str">
        <f t="shared" si="137"/>
        <v xml:space="preserve"> </v>
      </c>
      <c r="G1107" s="90" t="str">
        <f t="shared" si="136"/>
        <v xml:space="preserve"> </v>
      </c>
      <c r="H1107" s="90" t="str">
        <f t="shared" si="138"/>
        <v xml:space="preserve"> </v>
      </c>
      <c r="I1107" s="90" t="str">
        <f t="shared" si="139"/>
        <v xml:space="preserve"> </v>
      </c>
      <c r="J1107" s="90" t="str">
        <f t="shared" si="140"/>
        <v xml:space="preserve"> </v>
      </c>
      <c r="K1107" s="90" t="str">
        <f t="shared" si="143"/>
        <v/>
      </c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90"/>
      <c r="X1107" s="90"/>
    </row>
    <row r="1108" spans="1:24" x14ac:dyDescent="0.25">
      <c r="A1108" s="90"/>
      <c r="B1108" s="90" t="str">
        <f>Data!V1105</f>
        <v>MISSING</v>
      </c>
      <c r="C1108" s="90" t="str">
        <f>Data!AN1105</f>
        <v>MISSING</v>
      </c>
      <c r="D1108" s="107" t="str">
        <f t="shared" si="141"/>
        <v>no</v>
      </c>
      <c r="E1108" s="90" t="str">
        <f t="shared" si="142"/>
        <v xml:space="preserve"> </v>
      </c>
      <c r="F1108" s="90" t="str">
        <f t="shared" si="137"/>
        <v xml:space="preserve"> </v>
      </c>
      <c r="G1108" s="90" t="str">
        <f t="shared" si="136"/>
        <v xml:space="preserve"> </v>
      </c>
      <c r="H1108" s="90" t="str">
        <f t="shared" si="138"/>
        <v xml:space="preserve"> </v>
      </c>
      <c r="I1108" s="90" t="str">
        <f t="shared" si="139"/>
        <v xml:space="preserve"> </v>
      </c>
      <c r="J1108" s="90" t="str">
        <f t="shared" si="140"/>
        <v xml:space="preserve"> </v>
      </c>
      <c r="K1108" s="90" t="str">
        <f t="shared" si="143"/>
        <v/>
      </c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90"/>
      <c r="X1108" s="90"/>
    </row>
    <row r="1109" spans="1:24" x14ac:dyDescent="0.25">
      <c r="A1109" s="90"/>
      <c r="B1109" s="90" t="str">
        <f>Data!V1106</f>
        <v>MISSING</v>
      </c>
      <c r="C1109" s="90" t="str">
        <f>Data!AN1106</f>
        <v>MISSING</v>
      </c>
      <c r="D1109" s="107" t="str">
        <f t="shared" si="141"/>
        <v>no</v>
      </c>
      <c r="E1109" s="90" t="str">
        <f t="shared" si="142"/>
        <v xml:space="preserve"> </v>
      </c>
      <c r="F1109" s="90" t="str">
        <f t="shared" si="137"/>
        <v xml:space="preserve"> </v>
      </c>
      <c r="G1109" s="90" t="str">
        <f t="shared" si="136"/>
        <v xml:space="preserve"> </v>
      </c>
      <c r="H1109" s="90" t="str">
        <f t="shared" si="138"/>
        <v xml:space="preserve"> </v>
      </c>
      <c r="I1109" s="90" t="str">
        <f t="shared" si="139"/>
        <v xml:space="preserve"> </v>
      </c>
      <c r="J1109" s="90" t="str">
        <f t="shared" si="140"/>
        <v xml:space="preserve"> </v>
      </c>
      <c r="K1109" s="90" t="str">
        <f t="shared" si="143"/>
        <v/>
      </c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90"/>
      <c r="X1109" s="90"/>
    </row>
    <row r="1110" spans="1:24" x14ac:dyDescent="0.25">
      <c r="A1110" s="90"/>
      <c r="B1110" s="90" t="str">
        <f>Data!V1107</f>
        <v>MISSING</v>
      </c>
      <c r="C1110" s="90" t="str">
        <f>Data!AN1107</f>
        <v>MISSING</v>
      </c>
      <c r="D1110" s="107" t="str">
        <f t="shared" si="141"/>
        <v>no</v>
      </c>
      <c r="E1110" s="90" t="str">
        <f t="shared" si="142"/>
        <v xml:space="preserve"> </v>
      </c>
      <c r="F1110" s="90" t="str">
        <f t="shared" si="137"/>
        <v xml:space="preserve"> </v>
      </c>
      <c r="G1110" s="90" t="str">
        <f t="shared" si="136"/>
        <v xml:space="preserve"> </v>
      </c>
      <c r="H1110" s="90" t="str">
        <f t="shared" si="138"/>
        <v xml:space="preserve"> </v>
      </c>
      <c r="I1110" s="90" t="str">
        <f t="shared" si="139"/>
        <v xml:space="preserve"> </v>
      </c>
      <c r="J1110" s="90" t="str">
        <f t="shared" si="140"/>
        <v xml:space="preserve"> </v>
      </c>
      <c r="K1110" s="90" t="str">
        <f t="shared" si="143"/>
        <v/>
      </c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90"/>
      <c r="X1110" s="90"/>
    </row>
    <row r="1111" spans="1:24" x14ac:dyDescent="0.25">
      <c r="A1111" s="90"/>
      <c r="B1111" s="90" t="str">
        <f>Data!V1108</f>
        <v>MISSING</v>
      </c>
      <c r="C1111" s="90" t="str">
        <f>Data!AN1108</f>
        <v>MISSING</v>
      </c>
      <c r="D1111" s="107" t="str">
        <f t="shared" si="141"/>
        <v>no</v>
      </c>
      <c r="E1111" s="90" t="str">
        <f t="shared" si="142"/>
        <v xml:space="preserve"> </v>
      </c>
      <c r="F1111" s="90" t="str">
        <f t="shared" si="137"/>
        <v xml:space="preserve"> </v>
      </c>
      <c r="G1111" s="90" t="str">
        <f t="shared" si="136"/>
        <v xml:space="preserve"> </v>
      </c>
      <c r="H1111" s="90" t="str">
        <f t="shared" si="138"/>
        <v xml:space="preserve"> </v>
      </c>
      <c r="I1111" s="90" t="str">
        <f t="shared" si="139"/>
        <v xml:space="preserve"> </v>
      </c>
      <c r="J1111" s="90" t="str">
        <f t="shared" si="140"/>
        <v xml:space="preserve"> </v>
      </c>
      <c r="K1111" s="90" t="str">
        <f t="shared" si="143"/>
        <v/>
      </c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90"/>
      <c r="X1111" s="90"/>
    </row>
    <row r="1112" spans="1:24" x14ac:dyDescent="0.25">
      <c r="A1112" s="90"/>
      <c r="B1112" s="90" t="str">
        <f>Data!V1109</f>
        <v>MISSING</v>
      </c>
      <c r="C1112" s="90" t="str">
        <f>Data!AN1109</f>
        <v>MISSING</v>
      </c>
      <c r="D1112" s="107" t="str">
        <f t="shared" si="141"/>
        <v>no</v>
      </c>
      <c r="E1112" s="90" t="str">
        <f t="shared" si="142"/>
        <v xml:space="preserve"> </v>
      </c>
      <c r="F1112" s="90" t="str">
        <f t="shared" si="137"/>
        <v xml:space="preserve"> </v>
      </c>
      <c r="G1112" s="90" t="str">
        <f t="shared" si="136"/>
        <v xml:space="preserve"> </v>
      </c>
      <c r="H1112" s="90" t="str">
        <f t="shared" si="138"/>
        <v xml:space="preserve"> </v>
      </c>
      <c r="I1112" s="90" t="str">
        <f t="shared" si="139"/>
        <v xml:space="preserve"> </v>
      </c>
      <c r="J1112" s="90" t="str">
        <f t="shared" si="140"/>
        <v xml:space="preserve"> </v>
      </c>
      <c r="K1112" s="90" t="str">
        <f t="shared" si="143"/>
        <v/>
      </c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90"/>
      <c r="X1112" s="90"/>
    </row>
    <row r="1113" spans="1:24" x14ac:dyDescent="0.25">
      <c r="A1113" s="90"/>
      <c r="B1113" s="90" t="str">
        <f>Data!V1110</f>
        <v>MISSING</v>
      </c>
      <c r="C1113" s="90" t="str">
        <f>Data!AN1110</f>
        <v>MISSING</v>
      </c>
      <c r="D1113" s="107" t="str">
        <f t="shared" si="141"/>
        <v>no</v>
      </c>
      <c r="E1113" s="90" t="str">
        <f t="shared" si="142"/>
        <v xml:space="preserve"> </v>
      </c>
      <c r="F1113" s="90" t="str">
        <f t="shared" si="137"/>
        <v xml:space="preserve"> </v>
      </c>
      <c r="G1113" s="90" t="str">
        <f t="shared" si="136"/>
        <v xml:space="preserve"> </v>
      </c>
      <c r="H1113" s="90" t="str">
        <f t="shared" si="138"/>
        <v xml:space="preserve"> </v>
      </c>
      <c r="I1113" s="90" t="str">
        <f t="shared" si="139"/>
        <v xml:space="preserve"> </v>
      </c>
      <c r="J1113" s="90" t="str">
        <f t="shared" si="140"/>
        <v xml:space="preserve"> </v>
      </c>
      <c r="K1113" s="90" t="str">
        <f t="shared" si="143"/>
        <v/>
      </c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90"/>
      <c r="X1113" s="90"/>
    </row>
    <row r="1114" spans="1:24" x14ac:dyDescent="0.25">
      <c r="A1114" s="90"/>
      <c r="B1114" s="90" t="str">
        <f>Data!V1111</f>
        <v>MISSING</v>
      </c>
      <c r="C1114" s="90" t="str">
        <f>Data!AN1111</f>
        <v>MISSING</v>
      </c>
      <c r="D1114" s="107" t="str">
        <f t="shared" si="141"/>
        <v>no</v>
      </c>
      <c r="E1114" s="90" t="str">
        <f t="shared" si="142"/>
        <v xml:space="preserve"> </v>
      </c>
      <c r="F1114" s="90" t="str">
        <f t="shared" si="137"/>
        <v xml:space="preserve"> </v>
      </c>
      <c r="G1114" s="90" t="str">
        <f t="shared" si="136"/>
        <v xml:space="preserve"> </v>
      </c>
      <c r="H1114" s="90" t="str">
        <f t="shared" si="138"/>
        <v xml:space="preserve"> </v>
      </c>
      <c r="I1114" s="90" t="str">
        <f t="shared" si="139"/>
        <v xml:space="preserve"> </v>
      </c>
      <c r="J1114" s="90" t="str">
        <f t="shared" si="140"/>
        <v xml:space="preserve"> </v>
      </c>
      <c r="K1114" s="90" t="str">
        <f t="shared" si="143"/>
        <v/>
      </c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90"/>
      <c r="X1114" s="90"/>
    </row>
    <row r="1115" spans="1:24" x14ac:dyDescent="0.25">
      <c r="A1115" s="90"/>
      <c r="B1115" s="90" t="str">
        <f>Data!V1112</f>
        <v>MISSING</v>
      </c>
      <c r="C1115" s="90" t="str">
        <f>Data!AN1112</f>
        <v>MISSING</v>
      </c>
      <c r="D1115" s="107" t="str">
        <f t="shared" si="141"/>
        <v>no</v>
      </c>
      <c r="E1115" s="90" t="str">
        <f t="shared" si="142"/>
        <v xml:space="preserve"> </v>
      </c>
      <c r="F1115" s="90" t="str">
        <f t="shared" si="137"/>
        <v xml:space="preserve"> </v>
      </c>
      <c r="G1115" s="90" t="str">
        <f t="shared" si="136"/>
        <v xml:space="preserve"> </v>
      </c>
      <c r="H1115" s="90" t="str">
        <f t="shared" si="138"/>
        <v xml:space="preserve"> </v>
      </c>
      <c r="I1115" s="90" t="str">
        <f t="shared" si="139"/>
        <v xml:space="preserve"> </v>
      </c>
      <c r="J1115" s="90" t="str">
        <f t="shared" si="140"/>
        <v xml:space="preserve"> </v>
      </c>
      <c r="K1115" s="90" t="str">
        <f t="shared" si="143"/>
        <v/>
      </c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90"/>
      <c r="X1115" s="90"/>
    </row>
    <row r="1116" spans="1:24" x14ac:dyDescent="0.25">
      <c r="A1116" s="90"/>
      <c r="B1116" s="90" t="str">
        <f>Data!V1113</f>
        <v>MISSING</v>
      </c>
      <c r="C1116" s="90" t="str">
        <f>Data!AN1113</f>
        <v>MISSING</v>
      </c>
      <c r="D1116" s="107" t="str">
        <f t="shared" si="141"/>
        <v>no</v>
      </c>
      <c r="E1116" s="90" t="str">
        <f t="shared" si="142"/>
        <v xml:space="preserve"> </v>
      </c>
      <c r="F1116" s="90" t="str">
        <f t="shared" si="137"/>
        <v xml:space="preserve"> </v>
      </c>
      <c r="G1116" s="90" t="str">
        <f t="shared" si="136"/>
        <v xml:space="preserve"> </v>
      </c>
      <c r="H1116" s="90" t="str">
        <f t="shared" si="138"/>
        <v xml:space="preserve"> </v>
      </c>
      <c r="I1116" s="90" t="str">
        <f t="shared" si="139"/>
        <v xml:space="preserve"> </v>
      </c>
      <c r="J1116" s="90" t="str">
        <f t="shared" si="140"/>
        <v xml:space="preserve"> </v>
      </c>
      <c r="K1116" s="90" t="str">
        <f t="shared" si="143"/>
        <v/>
      </c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90"/>
      <c r="X1116" s="90"/>
    </row>
    <row r="1117" spans="1:24" x14ac:dyDescent="0.25">
      <c r="A1117" s="90"/>
      <c r="B1117" s="90" t="str">
        <f>Data!V1114</f>
        <v>MISSING</v>
      </c>
      <c r="C1117" s="90" t="str">
        <f>Data!AN1114</f>
        <v>MISSING</v>
      </c>
      <c r="D1117" s="107" t="str">
        <f t="shared" si="141"/>
        <v>no</v>
      </c>
      <c r="E1117" s="90" t="str">
        <f t="shared" si="142"/>
        <v xml:space="preserve"> </v>
      </c>
      <c r="F1117" s="90" t="str">
        <f t="shared" si="137"/>
        <v xml:space="preserve"> </v>
      </c>
      <c r="G1117" s="90" t="str">
        <f t="shared" si="136"/>
        <v xml:space="preserve"> </v>
      </c>
      <c r="H1117" s="90" t="str">
        <f t="shared" si="138"/>
        <v xml:space="preserve"> </v>
      </c>
      <c r="I1117" s="90" t="str">
        <f t="shared" si="139"/>
        <v xml:space="preserve"> </v>
      </c>
      <c r="J1117" s="90" t="str">
        <f t="shared" si="140"/>
        <v xml:space="preserve"> </v>
      </c>
      <c r="K1117" s="90" t="str">
        <f t="shared" si="143"/>
        <v/>
      </c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90"/>
      <c r="X1117" s="90"/>
    </row>
    <row r="1118" spans="1:24" x14ac:dyDescent="0.25">
      <c r="A1118" s="90"/>
      <c r="B1118" s="90" t="str">
        <f>Data!V1115</f>
        <v>MISSING</v>
      </c>
      <c r="C1118" s="90" t="str">
        <f>Data!AN1115</f>
        <v>MISSING</v>
      </c>
      <c r="D1118" s="107" t="str">
        <f t="shared" si="141"/>
        <v>no</v>
      </c>
      <c r="E1118" s="90" t="str">
        <f t="shared" si="142"/>
        <v xml:space="preserve"> </v>
      </c>
      <c r="F1118" s="90" t="str">
        <f t="shared" si="137"/>
        <v xml:space="preserve"> </v>
      </c>
      <c r="G1118" s="90" t="str">
        <f t="shared" si="136"/>
        <v xml:space="preserve"> </v>
      </c>
      <c r="H1118" s="90" t="str">
        <f t="shared" si="138"/>
        <v xml:space="preserve"> </v>
      </c>
      <c r="I1118" s="90" t="str">
        <f t="shared" si="139"/>
        <v xml:space="preserve"> </v>
      </c>
      <c r="J1118" s="90" t="str">
        <f t="shared" si="140"/>
        <v xml:space="preserve"> </v>
      </c>
      <c r="K1118" s="90" t="str">
        <f t="shared" si="143"/>
        <v/>
      </c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90"/>
      <c r="X1118" s="90"/>
    </row>
    <row r="1119" spans="1:24" x14ac:dyDescent="0.25">
      <c r="A1119" s="90"/>
      <c r="B1119" s="90" t="str">
        <f>Data!V1116</f>
        <v>MISSING</v>
      </c>
      <c r="C1119" s="90" t="str">
        <f>Data!AN1116</f>
        <v>MISSING</v>
      </c>
      <c r="D1119" s="107" t="str">
        <f t="shared" si="141"/>
        <v>no</v>
      </c>
      <c r="E1119" s="90" t="str">
        <f t="shared" si="142"/>
        <v xml:space="preserve"> </v>
      </c>
      <c r="F1119" s="90" t="str">
        <f t="shared" si="137"/>
        <v xml:space="preserve"> </v>
      </c>
      <c r="G1119" s="90" t="str">
        <f t="shared" si="136"/>
        <v xml:space="preserve"> </v>
      </c>
      <c r="H1119" s="90" t="str">
        <f t="shared" si="138"/>
        <v xml:space="preserve"> </v>
      </c>
      <c r="I1119" s="90" t="str">
        <f t="shared" si="139"/>
        <v xml:space="preserve"> </v>
      </c>
      <c r="J1119" s="90" t="str">
        <f t="shared" si="140"/>
        <v xml:space="preserve"> </v>
      </c>
      <c r="K1119" s="90" t="str">
        <f t="shared" si="143"/>
        <v/>
      </c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90"/>
      <c r="X1119" s="90"/>
    </row>
    <row r="1120" spans="1:24" x14ac:dyDescent="0.25">
      <c r="A1120" s="90"/>
      <c r="B1120" s="90" t="str">
        <f>Data!V1117</f>
        <v>MISSING</v>
      </c>
      <c r="C1120" s="90" t="str">
        <f>Data!AN1117</f>
        <v>MISSING</v>
      </c>
      <c r="D1120" s="107" t="str">
        <f t="shared" si="141"/>
        <v>no</v>
      </c>
      <c r="E1120" s="90" t="str">
        <f t="shared" si="142"/>
        <v xml:space="preserve"> </v>
      </c>
      <c r="F1120" s="90" t="str">
        <f t="shared" si="137"/>
        <v xml:space="preserve"> </v>
      </c>
      <c r="G1120" s="90" t="str">
        <f t="shared" si="136"/>
        <v xml:space="preserve"> </v>
      </c>
      <c r="H1120" s="90" t="str">
        <f t="shared" si="138"/>
        <v xml:space="preserve"> </v>
      </c>
      <c r="I1120" s="90" t="str">
        <f t="shared" si="139"/>
        <v xml:space="preserve"> </v>
      </c>
      <c r="J1120" s="90" t="str">
        <f t="shared" si="140"/>
        <v xml:space="preserve"> </v>
      </c>
      <c r="K1120" s="90" t="str">
        <f t="shared" si="143"/>
        <v/>
      </c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90"/>
      <c r="X1120" s="90"/>
    </row>
    <row r="1121" spans="1:24" x14ac:dyDescent="0.25">
      <c r="A1121" s="90"/>
      <c r="B1121" s="90" t="str">
        <f>Data!V1118</f>
        <v>MISSING</v>
      </c>
      <c r="C1121" s="90" t="str">
        <f>Data!AN1118</f>
        <v>MISSING</v>
      </c>
      <c r="D1121" s="107" t="str">
        <f t="shared" si="141"/>
        <v>no</v>
      </c>
      <c r="E1121" s="90" t="str">
        <f t="shared" si="142"/>
        <v xml:space="preserve"> </v>
      </c>
      <c r="F1121" s="90" t="str">
        <f t="shared" si="137"/>
        <v xml:space="preserve"> </v>
      </c>
      <c r="G1121" s="90" t="str">
        <f t="shared" si="136"/>
        <v xml:space="preserve"> </v>
      </c>
      <c r="H1121" s="90" t="str">
        <f t="shared" si="138"/>
        <v xml:space="preserve"> </v>
      </c>
      <c r="I1121" s="90" t="str">
        <f t="shared" si="139"/>
        <v xml:space="preserve"> </v>
      </c>
      <c r="J1121" s="90" t="str">
        <f t="shared" si="140"/>
        <v xml:space="preserve"> </v>
      </c>
      <c r="K1121" s="90" t="str">
        <f t="shared" si="143"/>
        <v/>
      </c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90"/>
      <c r="X1121" s="90"/>
    </row>
    <row r="1122" spans="1:24" x14ac:dyDescent="0.25">
      <c r="A1122" s="90"/>
      <c r="B1122" s="90" t="str">
        <f>Data!V1119</f>
        <v>MISSING</v>
      </c>
      <c r="C1122" s="90" t="str">
        <f>Data!AN1119</f>
        <v>MISSING</v>
      </c>
      <c r="D1122" s="107" t="str">
        <f t="shared" si="141"/>
        <v>no</v>
      </c>
      <c r="E1122" s="90" t="str">
        <f t="shared" si="142"/>
        <v xml:space="preserve"> </v>
      </c>
      <c r="F1122" s="90" t="str">
        <f t="shared" si="137"/>
        <v xml:space="preserve"> </v>
      </c>
      <c r="G1122" s="90" t="str">
        <f t="shared" si="136"/>
        <v xml:space="preserve"> </v>
      </c>
      <c r="H1122" s="90" t="str">
        <f t="shared" si="138"/>
        <v xml:space="preserve"> </v>
      </c>
      <c r="I1122" s="90" t="str">
        <f t="shared" si="139"/>
        <v xml:space="preserve"> </v>
      </c>
      <c r="J1122" s="90" t="str">
        <f t="shared" si="140"/>
        <v xml:space="preserve"> </v>
      </c>
      <c r="K1122" s="90" t="str">
        <f t="shared" si="143"/>
        <v/>
      </c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90"/>
      <c r="X1122" s="90"/>
    </row>
    <row r="1123" spans="1:24" x14ac:dyDescent="0.25">
      <c r="A1123" s="90"/>
      <c r="B1123" s="90" t="str">
        <f>Data!V1120</f>
        <v>MISSING</v>
      </c>
      <c r="C1123" s="90" t="str">
        <f>Data!AN1120</f>
        <v>MISSING</v>
      </c>
      <c r="D1123" s="107" t="str">
        <f t="shared" si="141"/>
        <v>no</v>
      </c>
      <c r="E1123" s="90" t="str">
        <f t="shared" si="142"/>
        <v xml:space="preserve"> </v>
      </c>
      <c r="F1123" s="90" t="str">
        <f t="shared" si="137"/>
        <v xml:space="preserve"> </v>
      </c>
      <c r="G1123" s="90" t="str">
        <f t="shared" si="136"/>
        <v xml:space="preserve"> </v>
      </c>
      <c r="H1123" s="90" t="str">
        <f t="shared" si="138"/>
        <v xml:space="preserve"> </v>
      </c>
      <c r="I1123" s="90" t="str">
        <f t="shared" si="139"/>
        <v xml:space="preserve"> </v>
      </c>
      <c r="J1123" s="90" t="str">
        <f t="shared" si="140"/>
        <v xml:space="preserve"> </v>
      </c>
      <c r="K1123" s="90" t="str">
        <f t="shared" si="143"/>
        <v/>
      </c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90"/>
      <c r="X1123" s="90"/>
    </row>
    <row r="1124" spans="1:24" x14ac:dyDescent="0.25">
      <c r="A1124" s="90"/>
      <c r="B1124" s="90" t="str">
        <f>Data!V1121</f>
        <v>MISSING</v>
      </c>
      <c r="C1124" s="90" t="str">
        <f>Data!AN1121</f>
        <v>MISSING</v>
      </c>
      <c r="D1124" s="107" t="str">
        <f t="shared" si="141"/>
        <v>no</v>
      </c>
      <c r="E1124" s="90" t="str">
        <f t="shared" si="142"/>
        <v xml:space="preserve"> </v>
      </c>
      <c r="F1124" s="90" t="str">
        <f t="shared" si="137"/>
        <v xml:space="preserve"> </v>
      </c>
      <c r="G1124" s="90" t="str">
        <f t="shared" si="136"/>
        <v xml:space="preserve"> </v>
      </c>
      <c r="H1124" s="90" t="str">
        <f t="shared" si="138"/>
        <v xml:space="preserve"> </v>
      </c>
      <c r="I1124" s="90" t="str">
        <f t="shared" si="139"/>
        <v xml:space="preserve"> </v>
      </c>
      <c r="J1124" s="90" t="str">
        <f t="shared" si="140"/>
        <v xml:space="preserve"> </v>
      </c>
      <c r="K1124" s="90" t="str">
        <f t="shared" si="143"/>
        <v/>
      </c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90"/>
      <c r="X1124" s="90"/>
    </row>
    <row r="1125" spans="1:24" x14ac:dyDescent="0.25">
      <c r="A1125" s="90"/>
      <c r="B1125" s="90" t="str">
        <f>Data!V1122</f>
        <v>MISSING</v>
      </c>
      <c r="C1125" s="90" t="str">
        <f>Data!AN1122</f>
        <v>MISSING</v>
      </c>
      <c r="D1125" s="107" t="str">
        <f t="shared" si="141"/>
        <v>no</v>
      </c>
      <c r="E1125" s="90" t="str">
        <f t="shared" si="142"/>
        <v xml:space="preserve"> </v>
      </c>
      <c r="F1125" s="90" t="str">
        <f t="shared" si="137"/>
        <v xml:space="preserve"> </v>
      </c>
      <c r="G1125" s="90" t="str">
        <f t="shared" si="136"/>
        <v xml:space="preserve"> </v>
      </c>
      <c r="H1125" s="90" t="str">
        <f t="shared" si="138"/>
        <v xml:space="preserve"> </v>
      </c>
      <c r="I1125" s="90" t="str">
        <f t="shared" si="139"/>
        <v xml:space="preserve"> </v>
      </c>
      <c r="J1125" s="90" t="str">
        <f t="shared" si="140"/>
        <v xml:space="preserve"> </v>
      </c>
      <c r="K1125" s="90" t="str">
        <f t="shared" si="143"/>
        <v/>
      </c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90"/>
      <c r="X1125" s="90"/>
    </row>
    <row r="1126" spans="1:24" x14ac:dyDescent="0.25">
      <c r="A1126" s="90"/>
      <c r="B1126" s="90" t="str">
        <f>Data!V1123</f>
        <v>MISSING</v>
      </c>
      <c r="C1126" s="90" t="str">
        <f>Data!AN1123</f>
        <v>MISSING</v>
      </c>
      <c r="D1126" s="107" t="str">
        <f t="shared" si="141"/>
        <v>no</v>
      </c>
      <c r="E1126" s="90" t="str">
        <f t="shared" si="142"/>
        <v xml:space="preserve"> </v>
      </c>
      <c r="F1126" s="90" t="str">
        <f t="shared" si="137"/>
        <v xml:space="preserve"> </v>
      </c>
      <c r="G1126" s="90" t="str">
        <f t="shared" si="136"/>
        <v xml:space="preserve"> </v>
      </c>
      <c r="H1126" s="90" t="str">
        <f t="shared" si="138"/>
        <v xml:space="preserve"> </v>
      </c>
      <c r="I1126" s="90" t="str">
        <f t="shared" si="139"/>
        <v xml:space="preserve"> </v>
      </c>
      <c r="J1126" s="90" t="str">
        <f t="shared" si="140"/>
        <v xml:space="preserve"> </v>
      </c>
      <c r="K1126" s="90" t="str">
        <f t="shared" si="143"/>
        <v/>
      </c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90"/>
      <c r="X1126" s="90"/>
    </row>
    <row r="1127" spans="1:24" x14ac:dyDescent="0.25">
      <c r="A1127" s="90"/>
      <c r="B1127" s="90" t="str">
        <f>Data!V1124</f>
        <v>MISSING</v>
      </c>
      <c r="C1127" s="90" t="str">
        <f>Data!AN1124</f>
        <v>MISSING</v>
      </c>
      <c r="D1127" s="107" t="str">
        <f t="shared" si="141"/>
        <v>no</v>
      </c>
      <c r="E1127" s="90" t="str">
        <f t="shared" si="142"/>
        <v xml:space="preserve"> </v>
      </c>
      <c r="F1127" s="90" t="str">
        <f t="shared" si="137"/>
        <v xml:space="preserve"> </v>
      </c>
      <c r="G1127" s="90" t="str">
        <f t="shared" si="136"/>
        <v xml:space="preserve"> </v>
      </c>
      <c r="H1127" s="90" t="str">
        <f t="shared" si="138"/>
        <v xml:space="preserve"> </v>
      </c>
      <c r="I1127" s="90" t="str">
        <f t="shared" si="139"/>
        <v xml:space="preserve"> </v>
      </c>
      <c r="J1127" s="90" t="str">
        <f t="shared" si="140"/>
        <v xml:space="preserve"> </v>
      </c>
      <c r="K1127" s="90" t="str">
        <f t="shared" si="143"/>
        <v/>
      </c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90"/>
      <c r="X1127" s="90"/>
    </row>
    <row r="1128" spans="1:24" x14ac:dyDescent="0.25">
      <c r="A1128" s="90"/>
      <c r="B1128" s="90" t="str">
        <f>Data!V1125</f>
        <v>MISSING</v>
      </c>
      <c r="C1128" s="90" t="str">
        <f>Data!AN1125</f>
        <v>MISSING</v>
      </c>
      <c r="D1128" s="107" t="str">
        <f t="shared" si="141"/>
        <v>no</v>
      </c>
      <c r="E1128" s="90" t="str">
        <f t="shared" si="142"/>
        <v xml:space="preserve"> </v>
      </c>
      <c r="F1128" s="90" t="str">
        <f t="shared" si="137"/>
        <v xml:space="preserve"> </v>
      </c>
      <c r="G1128" s="90" t="str">
        <f t="shared" si="136"/>
        <v xml:space="preserve"> </v>
      </c>
      <c r="H1128" s="90" t="str">
        <f t="shared" si="138"/>
        <v xml:space="preserve"> </v>
      </c>
      <c r="I1128" s="90" t="str">
        <f t="shared" si="139"/>
        <v xml:space="preserve"> </v>
      </c>
      <c r="J1128" s="90" t="str">
        <f t="shared" si="140"/>
        <v xml:space="preserve"> </v>
      </c>
      <c r="K1128" s="90" t="str">
        <f t="shared" si="143"/>
        <v/>
      </c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90"/>
      <c r="X1128" s="90"/>
    </row>
    <row r="1129" spans="1:24" x14ac:dyDescent="0.25">
      <c r="A1129" s="90"/>
      <c r="B1129" s="90" t="str">
        <f>Data!V1126</f>
        <v>MISSING</v>
      </c>
      <c r="C1129" s="90" t="str">
        <f>Data!AN1126</f>
        <v>MISSING</v>
      </c>
      <c r="D1129" s="107" t="str">
        <f t="shared" si="141"/>
        <v>no</v>
      </c>
      <c r="E1129" s="90" t="str">
        <f t="shared" si="142"/>
        <v xml:space="preserve"> </v>
      </c>
      <c r="F1129" s="90" t="str">
        <f t="shared" si="137"/>
        <v xml:space="preserve"> </v>
      </c>
      <c r="G1129" s="90" t="str">
        <f t="shared" si="136"/>
        <v xml:space="preserve"> </v>
      </c>
      <c r="H1129" s="90" t="str">
        <f t="shared" si="138"/>
        <v xml:space="preserve"> </v>
      </c>
      <c r="I1129" s="90" t="str">
        <f t="shared" si="139"/>
        <v xml:space="preserve"> </v>
      </c>
      <c r="J1129" s="90" t="str">
        <f t="shared" si="140"/>
        <v xml:space="preserve"> </v>
      </c>
      <c r="K1129" s="90" t="str">
        <f t="shared" si="143"/>
        <v/>
      </c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90"/>
      <c r="X1129" s="90"/>
    </row>
    <row r="1130" spans="1:24" x14ac:dyDescent="0.25">
      <c r="A1130" s="90"/>
      <c r="B1130" s="90" t="str">
        <f>Data!V1127</f>
        <v>MISSING</v>
      </c>
      <c r="C1130" s="90" t="str">
        <f>Data!AN1127</f>
        <v>MISSING</v>
      </c>
      <c r="D1130" s="107" t="str">
        <f t="shared" si="141"/>
        <v>no</v>
      </c>
      <c r="E1130" s="90" t="str">
        <f t="shared" si="142"/>
        <v xml:space="preserve"> </v>
      </c>
      <c r="F1130" s="90" t="str">
        <f t="shared" si="137"/>
        <v xml:space="preserve"> </v>
      </c>
      <c r="G1130" s="90" t="str">
        <f t="shared" si="136"/>
        <v xml:space="preserve"> </v>
      </c>
      <c r="H1130" s="90" t="str">
        <f t="shared" si="138"/>
        <v xml:space="preserve"> </v>
      </c>
      <c r="I1130" s="90" t="str">
        <f t="shared" si="139"/>
        <v xml:space="preserve"> </v>
      </c>
      <c r="J1130" s="90" t="str">
        <f t="shared" si="140"/>
        <v xml:space="preserve"> </v>
      </c>
      <c r="K1130" s="90" t="str">
        <f t="shared" si="143"/>
        <v/>
      </c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90"/>
      <c r="X1130" s="90"/>
    </row>
    <row r="1131" spans="1:24" x14ac:dyDescent="0.25">
      <c r="A1131" s="90"/>
      <c r="B1131" s="90" t="str">
        <f>Data!V1128</f>
        <v>MISSING</v>
      </c>
      <c r="C1131" s="90" t="str">
        <f>Data!AN1128</f>
        <v>MISSING</v>
      </c>
      <c r="D1131" s="107" t="str">
        <f t="shared" si="141"/>
        <v>no</v>
      </c>
      <c r="E1131" s="90" t="str">
        <f t="shared" si="142"/>
        <v xml:space="preserve"> </v>
      </c>
      <c r="F1131" s="90" t="str">
        <f t="shared" si="137"/>
        <v xml:space="preserve"> </v>
      </c>
      <c r="G1131" s="90" t="str">
        <f t="shared" si="136"/>
        <v xml:space="preserve"> </v>
      </c>
      <c r="H1131" s="90" t="str">
        <f t="shared" si="138"/>
        <v xml:space="preserve"> </v>
      </c>
      <c r="I1131" s="90" t="str">
        <f t="shared" si="139"/>
        <v xml:space="preserve"> </v>
      </c>
      <c r="J1131" s="90" t="str">
        <f t="shared" si="140"/>
        <v xml:space="preserve"> </v>
      </c>
      <c r="K1131" s="90" t="str">
        <f t="shared" si="143"/>
        <v/>
      </c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90"/>
      <c r="X1131" s="90"/>
    </row>
    <row r="1132" spans="1:24" x14ac:dyDescent="0.25">
      <c r="A1132" s="90"/>
      <c r="B1132" s="90" t="str">
        <f>Data!V1129</f>
        <v>MISSING</v>
      </c>
      <c r="C1132" s="90" t="str">
        <f>Data!AN1129</f>
        <v>MISSING</v>
      </c>
      <c r="D1132" s="107" t="str">
        <f t="shared" si="141"/>
        <v>no</v>
      </c>
      <c r="E1132" s="90" t="str">
        <f t="shared" si="142"/>
        <v xml:space="preserve"> </v>
      </c>
      <c r="F1132" s="90" t="str">
        <f t="shared" si="137"/>
        <v xml:space="preserve"> </v>
      </c>
      <c r="G1132" s="90" t="str">
        <f t="shared" si="136"/>
        <v xml:space="preserve"> </v>
      </c>
      <c r="H1132" s="90" t="str">
        <f t="shared" si="138"/>
        <v xml:space="preserve"> </v>
      </c>
      <c r="I1132" s="90" t="str">
        <f t="shared" si="139"/>
        <v xml:space="preserve"> </v>
      </c>
      <c r="J1132" s="90" t="str">
        <f t="shared" si="140"/>
        <v xml:space="preserve"> </v>
      </c>
      <c r="K1132" s="90" t="str">
        <f t="shared" si="143"/>
        <v/>
      </c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90"/>
      <c r="X1132" s="90"/>
    </row>
    <row r="1133" spans="1:24" x14ac:dyDescent="0.25">
      <c r="A1133" s="90"/>
      <c r="B1133" s="90" t="str">
        <f>Data!V1130</f>
        <v>MISSING</v>
      </c>
      <c r="C1133" s="90" t="str">
        <f>Data!AN1130</f>
        <v>MISSING</v>
      </c>
      <c r="D1133" s="107" t="str">
        <f t="shared" si="141"/>
        <v>no</v>
      </c>
      <c r="E1133" s="90" t="str">
        <f t="shared" si="142"/>
        <v xml:space="preserve"> </v>
      </c>
      <c r="F1133" s="90" t="str">
        <f t="shared" si="137"/>
        <v xml:space="preserve"> </v>
      </c>
      <c r="G1133" s="90" t="str">
        <f t="shared" si="136"/>
        <v xml:space="preserve"> </v>
      </c>
      <c r="H1133" s="90" t="str">
        <f t="shared" si="138"/>
        <v xml:space="preserve"> </v>
      </c>
      <c r="I1133" s="90" t="str">
        <f t="shared" si="139"/>
        <v xml:space="preserve"> </v>
      </c>
      <c r="J1133" s="90" t="str">
        <f t="shared" si="140"/>
        <v xml:space="preserve"> </v>
      </c>
      <c r="K1133" s="90" t="str">
        <f t="shared" si="143"/>
        <v/>
      </c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90"/>
      <c r="X1133" s="90"/>
    </row>
    <row r="1134" spans="1:24" x14ac:dyDescent="0.25">
      <c r="A1134" s="90"/>
      <c r="B1134" s="90" t="str">
        <f>Data!V1131</f>
        <v>MISSING</v>
      </c>
      <c r="C1134" s="90" t="str">
        <f>Data!AN1131</f>
        <v>MISSING</v>
      </c>
      <c r="D1134" s="107" t="str">
        <f t="shared" si="141"/>
        <v>no</v>
      </c>
      <c r="E1134" s="90" t="str">
        <f t="shared" si="142"/>
        <v xml:space="preserve"> </v>
      </c>
      <c r="F1134" s="90" t="str">
        <f t="shared" si="137"/>
        <v xml:space="preserve"> </v>
      </c>
      <c r="G1134" s="90" t="str">
        <f t="shared" si="136"/>
        <v xml:space="preserve"> </v>
      </c>
      <c r="H1134" s="90" t="str">
        <f t="shared" si="138"/>
        <v xml:space="preserve"> </v>
      </c>
      <c r="I1134" s="90" t="str">
        <f t="shared" si="139"/>
        <v xml:space="preserve"> </v>
      </c>
      <c r="J1134" s="90" t="str">
        <f t="shared" si="140"/>
        <v xml:space="preserve"> </v>
      </c>
      <c r="K1134" s="90" t="str">
        <f t="shared" si="143"/>
        <v/>
      </c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90"/>
      <c r="X1134" s="90"/>
    </row>
    <row r="1135" spans="1:24" x14ac:dyDescent="0.25">
      <c r="A1135" s="90"/>
      <c r="B1135" s="90" t="str">
        <f>Data!V1132</f>
        <v>MISSING</v>
      </c>
      <c r="C1135" s="90" t="str">
        <f>Data!AN1132</f>
        <v>MISSING</v>
      </c>
      <c r="D1135" s="107" t="str">
        <f t="shared" si="141"/>
        <v>no</v>
      </c>
      <c r="E1135" s="90" t="str">
        <f t="shared" si="142"/>
        <v xml:space="preserve"> </v>
      </c>
      <c r="F1135" s="90" t="str">
        <f t="shared" si="137"/>
        <v xml:space="preserve"> </v>
      </c>
      <c r="G1135" s="90" t="str">
        <f t="shared" si="136"/>
        <v xml:space="preserve"> </v>
      </c>
      <c r="H1135" s="90" t="str">
        <f t="shared" si="138"/>
        <v xml:space="preserve"> </v>
      </c>
      <c r="I1135" s="90" t="str">
        <f t="shared" si="139"/>
        <v xml:space="preserve"> </v>
      </c>
      <c r="J1135" s="90" t="str">
        <f t="shared" si="140"/>
        <v xml:space="preserve"> </v>
      </c>
      <c r="K1135" s="90" t="str">
        <f t="shared" si="143"/>
        <v/>
      </c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90"/>
      <c r="X1135" s="90"/>
    </row>
    <row r="1136" spans="1:24" x14ac:dyDescent="0.25">
      <c r="A1136" s="90"/>
      <c r="B1136" s="90" t="str">
        <f>Data!V1133</f>
        <v>MISSING</v>
      </c>
      <c r="C1136" s="90" t="str">
        <f>Data!AN1133</f>
        <v>MISSING</v>
      </c>
      <c r="D1136" s="107" t="str">
        <f t="shared" si="141"/>
        <v>no</v>
      </c>
      <c r="E1136" s="90" t="str">
        <f t="shared" si="142"/>
        <v xml:space="preserve"> </v>
      </c>
      <c r="F1136" s="90" t="str">
        <f t="shared" si="137"/>
        <v xml:space="preserve"> </v>
      </c>
      <c r="G1136" s="90" t="str">
        <f t="shared" ref="G1136:G1199" si="144">IF(D1136="no"," ",_xlfn.RANK.AVG(E1136,E:E,1))</f>
        <v xml:space="preserve"> </v>
      </c>
      <c r="H1136" s="90" t="str">
        <f t="shared" si="138"/>
        <v xml:space="preserve"> </v>
      </c>
      <c r="I1136" s="90" t="str">
        <f t="shared" si="139"/>
        <v xml:space="preserve"> </v>
      </c>
      <c r="J1136" s="90" t="str">
        <f t="shared" si="140"/>
        <v xml:space="preserve"> </v>
      </c>
      <c r="K1136" s="90" t="str">
        <f t="shared" si="143"/>
        <v/>
      </c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90"/>
      <c r="X1136" s="90"/>
    </row>
    <row r="1137" spans="1:24" x14ac:dyDescent="0.25">
      <c r="A1137" s="90"/>
      <c r="B1137" s="90" t="str">
        <f>Data!V1134</f>
        <v>MISSING</v>
      </c>
      <c r="C1137" s="90" t="str">
        <f>Data!AN1134</f>
        <v>MISSING</v>
      </c>
      <c r="D1137" s="107" t="str">
        <f t="shared" si="141"/>
        <v>no</v>
      </c>
      <c r="E1137" s="90" t="str">
        <f t="shared" si="142"/>
        <v xml:space="preserve"> </v>
      </c>
      <c r="F1137" s="90" t="str">
        <f t="shared" si="137"/>
        <v xml:space="preserve"> </v>
      </c>
      <c r="G1137" s="90" t="str">
        <f t="shared" si="144"/>
        <v xml:space="preserve"> </v>
      </c>
      <c r="H1137" s="90" t="str">
        <f t="shared" si="138"/>
        <v xml:space="preserve"> </v>
      </c>
      <c r="I1137" s="90" t="str">
        <f t="shared" si="139"/>
        <v xml:space="preserve"> </v>
      </c>
      <c r="J1137" s="90" t="str">
        <f t="shared" si="140"/>
        <v xml:space="preserve"> </v>
      </c>
      <c r="K1137" s="90" t="str">
        <f t="shared" si="143"/>
        <v/>
      </c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90"/>
      <c r="X1137" s="90"/>
    </row>
    <row r="1138" spans="1:24" x14ac:dyDescent="0.25">
      <c r="A1138" s="90"/>
      <c r="B1138" s="90" t="str">
        <f>Data!V1135</f>
        <v>MISSING</v>
      </c>
      <c r="C1138" s="90" t="str">
        <f>Data!AN1135</f>
        <v>MISSING</v>
      </c>
      <c r="D1138" s="107" t="str">
        <f t="shared" si="141"/>
        <v>no</v>
      </c>
      <c r="E1138" s="90" t="str">
        <f t="shared" si="142"/>
        <v xml:space="preserve"> </v>
      </c>
      <c r="F1138" s="90" t="str">
        <f t="shared" si="137"/>
        <v xml:space="preserve"> </v>
      </c>
      <c r="G1138" s="90" t="str">
        <f t="shared" si="144"/>
        <v xml:space="preserve"> </v>
      </c>
      <c r="H1138" s="90" t="str">
        <f t="shared" si="138"/>
        <v xml:space="preserve"> </v>
      </c>
      <c r="I1138" s="90" t="str">
        <f t="shared" si="139"/>
        <v xml:space="preserve"> </v>
      </c>
      <c r="J1138" s="90" t="str">
        <f t="shared" si="140"/>
        <v xml:space="preserve"> </v>
      </c>
      <c r="K1138" s="90" t="str">
        <f t="shared" si="143"/>
        <v/>
      </c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90"/>
      <c r="X1138" s="90"/>
    </row>
    <row r="1139" spans="1:24" x14ac:dyDescent="0.25">
      <c r="A1139" s="90"/>
      <c r="B1139" s="90" t="str">
        <f>Data!V1136</f>
        <v>MISSING</v>
      </c>
      <c r="C1139" s="90" t="str">
        <f>Data!AN1136</f>
        <v>MISSING</v>
      </c>
      <c r="D1139" s="107" t="str">
        <f t="shared" si="141"/>
        <v>no</v>
      </c>
      <c r="E1139" s="90" t="str">
        <f t="shared" si="142"/>
        <v xml:space="preserve"> </v>
      </c>
      <c r="F1139" s="90" t="str">
        <f t="shared" si="137"/>
        <v xml:space="preserve"> </v>
      </c>
      <c r="G1139" s="90" t="str">
        <f t="shared" si="144"/>
        <v xml:space="preserve"> </v>
      </c>
      <c r="H1139" s="90" t="str">
        <f t="shared" si="138"/>
        <v xml:space="preserve"> </v>
      </c>
      <c r="I1139" s="90" t="str">
        <f t="shared" si="139"/>
        <v xml:space="preserve"> </v>
      </c>
      <c r="J1139" s="90" t="str">
        <f t="shared" si="140"/>
        <v xml:space="preserve"> </v>
      </c>
      <c r="K1139" s="90" t="str">
        <f t="shared" si="143"/>
        <v/>
      </c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90"/>
      <c r="X1139" s="90"/>
    </row>
    <row r="1140" spans="1:24" x14ac:dyDescent="0.25">
      <c r="A1140" s="90"/>
      <c r="B1140" s="90" t="str">
        <f>Data!V1137</f>
        <v>MISSING</v>
      </c>
      <c r="C1140" s="90" t="str">
        <f>Data!AN1137</f>
        <v>MISSING</v>
      </c>
      <c r="D1140" s="107" t="str">
        <f t="shared" si="141"/>
        <v>no</v>
      </c>
      <c r="E1140" s="90" t="str">
        <f t="shared" si="142"/>
        <v xml:space="preserve"> </v>
      </c>
      <c r="F1140" s="90" t="str">
        <f t="shared" si="137"/>
        <v xml:space="preserve"> </v>
      </c>
      <c r="G1140" s="90" t="str">
        <f t="shared" si="144"/>
        <v xml:space="preserve"> </v>
      </c>
      <c r="H1140" s="90" t="str">
        <f t="shared" si="138"/>
        <v xml:space="preserve"> </v>
      </c>
      <c r="I1140" s="90" t="str">
        <f t="shared" si="139"/>
        <v xml:space="preserve"> </v>
      </c>
      <c r="J1140" s="90" t="str">
        <f t="shared" si="140"/>
        <v xml:space="preserve"> </v>
      </c>
      <c r="K1140" s="90" t="str">
        <f t="shared" si="143"/>
        <v/>
      </c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90"/>
      <c r="X1140" s="90"/>
    </row>
    <row r="1141" spans="1:24" x14ac:dyDescent="0.25">
      <c r="A1141" s="90"/>
      <c r="B1141" s="90" t="str">
        <f>Data!V1138</f>
        <v>MISSING</v>
      </c>
      <c r="C1141" s="90" t="str">
        <f>Data!AN1138</f>
        <v>MISSING</v>
      </c>
      <c r="D1141" s="107" t="str">
        <f t="shared" si="141"/>
        <v>no</v>
      </c>
      <c r="E1141" s="90" t="str">
        <f t="shared" si="142"/>
        <v xml:space="preserve"> </v>
      </c>
      <c r="F1141" s="90" t="str">
        <f t="shared" si="137"/>
        <v xml:space="preserve"> </v>
      </c>
      <c r="G1141" s="90" t="str">
        <f t="shared" si="144"/>
        <v xml:space="preserve"> </v>
      </c>
      <c r="H1141" s="90" t="str">
        <f t="shared" si="138"/>
        <v xml:space="preserve"> </v>
      </c>
      <c r="I1141" s="90" t="str">
        <f t="shared" si="139"/>
        <v xml:space="preserve"> </v>
      </c>
      <c r="J1141" s="90" t="str">
        <f t="shared" si="140"/>
        <v xml:space="preserve"> </v>
      </c>
      <c r="K1141" s="90" t="str">
        <f t="shared" si="143"/>
        <v/>
      </c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90"/>
      <c r="X1141" s="90"/>
    </row>
    <row r="1142" spans="1:24" x14ac:dyDescent="0.25">
      <c r="A1142" s="90"/>
      <c r="B1142" s="90" t="str">
        <f>Data!V1139</f>
        <v>MISSING</v>
      </c>
      <c r="C1142" s="90" t="str">
        <f>Data!AN1139</f>
        <v>MISSING</v>
      </c>
      <c r="D1142" s="107" t="str">
        <f t="shared" si="141"/>
        <v>no</v>
      </c>
      <c r="E1142" s="90" t="str">
        <f t="shared" si="142"/>
        <v xml:space="preserve"> </v>
      </c>
      <c r="F1142" s="90" t="str">
        <f t="shared" si="137"/>
        <v xml:space="preserve"> </v>
      </c>
      <c r="G1142" s="90" t="str">
        <f t="shared" si="144"/>
        <v xml:space="preserve"> </v>
      </c>
      <c r="H1142" s="90" t="str">
        <f t="shared" si="138"/>
        <v xml:space="preserve"> </v>
      </c>
      <c r="I1142" s="90" t="str">
        <f t="shared" si="139"/>
        <v xml:space="preserve"> </v>
      </c>
      <c r="J1142" s="90" t="str">
        <f t="shared" si="140"/>
        <v xml:space="preserve"> </v>
      </c>
      <c r="K1142" s="90" t="str">
        <f t="shared" si="143"/>
        <v/>
      </c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90"/>
      <c r="X1142" s="90"/>
    </row>
    <row r="1143" spans="1:24" x14ac:dyDescent="0.25">
      <c r="A1143" s="90"/>
      <c r="B1143" s="90" t="str">
        <f>Data!V1140</f>
        <v>MISSING</v>
      </c>
      <c r="C1143" s="90" t="str">
        <f>Data!AN1140</f>
        <v>MISSING</v>
      </c>
      <c r="D1143" s="107" t="str">
        <f t="shared" si="141"/>
        <v>no</v>
      </c>
      <c r="E1143" s="90" t="str">
        <f t="shared" si="142"/>
        <v xml:space="preserve"> </v>
      </c>
      <c r="F1143" s="90" t="str">
        <f t="shared" si="137"/>
        <v xml:space="preserve"> </v>
      </c>
      <c r="G1143" s="90" t="str">
        <f t="shared" si="144"/>
        <v xml:space="preserve"> </v>
      </c>
      <c r="H1143" s="90" t="str">
        <f t="shared" si="138"/>
        <v xml:space="preserve"> </v>
      </c>
      <c r="I1143" s="90" t="str">
        <f t="shared" si="139"/>
        <v xml:space="preserve"> </v>
      </c>
      <c r="J1143" s="90" t="str">
        <f t="shared" si="140"/>
        <v xml:space="preserve"> </v>
      </c>
      <c r="K1143" s="90" t="str">
        <f t="shared" si="143"/>
        <v/>
      </c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90"/>
      <c r="X1143" s="90"/>
    </row>
    <row r="1144" spans="1:24" x14ac:dyDescent="0.25">
      <c r="A1144" s="90"/>
      <c r="B1144" s="90" t="str">
        <f>Data!V1141</f>
        <v>MISSING</v>
      </c>
      <c r="C1144" s="90" t="str">
        <f>Data!AN1141</f>
        <v>MISSING</v>
      </c>
      <c r="D1144" s="107" t="str">
        <f t="shared" si="141"/>
        <v>no</v>
      </c>
      <c r="E1144" s="90" t="str">
        <f t="shared" si="142"/>
        <v xml:space="preserve"> </v>
      </c>
      <c r="F1144" s="90" t="str">
        <f t="shared" si="137"/>
        <v xml:space="preserve"> </v>
      </c>
      <c r="G1144" s="90" t="str">
        <f t="shared" si="144"/>
        <v xml:space="preserve"> </v>
      </c>
      <c r="H1144" s="90" t="str">
        <f t="shared" si="138"/>
        <v xml:space="preserve"> </v>
      </c>
      <c r="I1144" s="90" t="str">
        <f t="shared" si="139"/>
        <v xml:space="preserve"> </v>
      </c>
      <c r="J1144" s="90" t="str">
        <f t="shared" si="140"/>
        <v xml:space="preserve"> </v>
      </c>
      <c r="K1144" s="90" t="str">
        <f t="shared" si="143"/>
        <v/>
      </c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90"/>
      <c r="X1144" s="90"/>
    </row>
    <row r="1145" spans="1:24" x14ac:dyDescent="0.25">
      <c r="A1145" s="90"/>
      <c r="B1145" s="90" t="str">
        <f>Data!V1142</f>
        <v>MISSING</v>
      </c>
      <c r="C1145" s="90" t="str">
        <f>Data!AN1142</f>
        <v>MISSING</v>
      </c>
      <c r="D1145" s="107" t="str">
        <f t="shared" si="141"/>
        <v>no</v>
      </c>
      <c r="E1145" s="90" t="str">
        <f t="shared" si="142"/>
        <v xml:space="preserve"> </v>
      </c>
      <c r="F1145" s="90" t="str">
        <f t="shared" si="137"/>
        <v xml:space="preserve"> </v>
      </c>
      <c r="G1145" s="90" t="str">
        <f t="shared" si="144"/>
        <v xml:space="preserve"> </v>
      </c>
      <c r="H1145" s="90" t="str">
        <f t="shared" si="138"/>
        <v xml:space="preserve"> </v>
      </c>
      <c r="I1145" s="90" t="str">
        <f t="shared" si="139"/>
        <v xml:space="preserve"> </v>
      </c>
      <c r="J1145" s="90" t="str">
        <f t="shared" si="140"/>
        <v xml:space="preserve"> </v>
      </c>
      <c r="K1145" s="90" t="str">
        <f t="shared" si="143"/>
        <v/>
      </c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90"/>
      <c r="X1145" s="90"/>
    </row>
    <row r="1146" spans="1:24" x14ac:dyDescent="0.25">
      <c r="A1146" s="90"/>
      <c r="B1146" s="90" t="str">
        <f>Data!V1143</f>
        <v>MISSING</v>
      </c>
      <c r="C1146" s="90" t="str">
        <f>Data!AN1143</f>
        <v>MISSING</v>
      </c>
      <c r="D1146" s="107" t="str">
        <f t="shared" si="141"/>
        <v>no</v>
      </c>
      <c r="E1146" s="90" t="str">
        <f t="shared" si="142"/>
        <v xml:space="preserve"> </v>
      </c>
      <c r="F1146" s="90" t="str">
        <f t="shared" si="137"/>
        <v xml:space="preserve"> </v>
      </c>
      <c r="G1146" s="90" t="str">
        <f t="shared" si="144"/>
        <v xml:space="preserve"> </v>
      </c>
      <c r="H1146" s="90" t="str">
        <f t="shared" si="138"/>
        <v xml:space="preserve"> </v>
      </c>
      <c r="I1146" s="90" t="str">
        <f t="shared" si="139"/>
        <v xml:space="preserve"> </v>
      </c>
      <c r="J1146" s="90" t="str">
        <f t="shared" si="140"/>
        <v xml:space="preserve"> </v>
      </c>
      <c r="K1146" s="90" t="str">
        <f t="shared" si="143"/>
        <v/>
      </c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90"/>
      <c r="X1146" s="90"/>
    </row>
    <row r="1147" spans="1:24" x14ac:dyDescent="0.25">
      <c r="A1147" s="90"/>
      <c r="B1147" s="90" t="str">
        <f>Data!V1144</f>
        <v>MISSING</v>
      </c>
      <c r="C1147" s="90" t="str">
        <f>Data!AN1144</f>
        <v>MISSING</v>
      </c>
      <c r="D1147" s="107" t="str">
        <f t="shared" si="141"/>
        <v>no</v>
      </c>
      <c r="E1147" s="90" t="str">
        <f t="shared" si="142"/>
        <v xml:space="preserve"> </v>
      </c>
      <c r="F1147" s="90" t="str">
        <f t="shared" si="137"/>
        <v xml:space="preserve"> </v>
      </c>
      <c r="G1147" s="90" t="str">
        <f t="shared" si="144"/>
        <v xml:space="preserve"> </v>
      </c>
      <c r="H1147" s="90" t="str">
        <f t="shared" si="138"/>
        <v xml:space="preserve"> </v>
      </c>
      <c r="I1147" s="90" t="str">
        <f t="shared" si="139"/>
        <v xml:space="preserve"> </v>
      </c>
      <c r="J1147" s="90" t="str">
        <f t="shared" si="140"/>
        <v xml:space="preserve"> </v>
      </c>
      <c r="K1147" s="90" t="str">
        <f t="shared" si="143"/>
        <v/>
      </c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90"/>
      <c r="X1147" s="90"/>
    </row>
    <row r="1148" spans="1:24" x14ac:dyDescent="0.25">
      <c r="A1148" s="90"/>
      <c r="B1148" s="90" t="str">
        <f>Data!V1145</f>
        <v>MISSING</v>
      </c>
      <c r="C1148" s="90" t="str">
        <f>Data!AN1145</f>
        <v>MISSING</v>
      </c>
      <c r="D1148" s="107" t="str">
        <f t="shared" si="141"/>
        <v>no</v>
      </c>
      <c r="E1148" s="90" t="str">
        <f t="shared" si="142"/>
        <v xml:space="preserve"> </v>
      </c>
      <c r="F1148" s="90" t="str">
        <f t="shared" si="137"/>
        <v xml:space="preserve"> </v>
      </c>
      <c r="G1148" s="90" t="str">
        <f t="shared" si="144"/>
        <v xml:space="preserve"> </v>
      </c>
      <c r="H1148" s="90" t="str">
        <f t="shared" si="138"/>
        <v xml:space="preserve"> </v>
      </c>
      <c r="I1148" s="90" t="str">
        <f t="shared" si="139"/>
        <v xml:space="preserve"> </v>
      </c>
      <c r="J1148" s="90" t="str">
        <f t="shared" si="140"/>
        <v xml:space="preserve"> </v>
      </c>
      <c r="K1148" s="90" t="str">
        <f t="shared" si="143"/>
        <v/>
      </c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90"/>
      <c r="X1148" s="90"/>
    </row>
    <row r="1149" spans="1:24" x14ac:dyDescent="0.25">
      <c r="A1149" s="90"/>
      <c r="B1149" s="90" t="str">
        <f>Data!V1146</f>
        <v>MISSING</v>
      </c>
      <c r="C1149" s="90" t="str">
        <f>Data!AN1146</f>
        <v>MISSING</v>
      </c>
      <c r="D1149" s="107" t="str">
        <f t="shared" si="141"/>
        <v>no</v>
      </c>
      <c r="E1149" s="90" t="str">
        <f t="shared" si="142"/>
        <v xml:space="preserve"> </v>
      </c>
      <c r="F1149" s="90" t="str">
        <f t="shared" si="137"/>
        <v xml:space="preserve"> </v>
      </c>
      <c r="G1149" s="90" t="str">
        <f t="shared" si="144"/>
        <v xml:space="preserve"> </v>
      </c>
      <c r="H1149" s="90" t="str">
        <f t="shared" si="138"/>
        <v xml:space="preserve"> </v>
      </c>
      <c r="I1149" s="90" t="str">
        <f t="shared" si="139"/>
        <v xml:space="preserve"> </v>
      </c>
      <c r="J1149" s="90" t="str">
        <f t="shared" si="140"/>
        <v xml:space="preserve"> </v>
      </c>
      <c r="K1149" s="90" t="str">
        <f t="shared" si="143"/>
        <v/>
      </c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90"/>
      <c r="X1149" s="90"/>
    </row>
    <row r="1150" spans="1:24" x14ac:dyDescent="0.25">
      <c r="A1150" s="90"/>
      <c r="B1150" s="90" t="str">
        <f>Data!V1147</f>
        <v>MISSING</v>
      </c>
      <c r="C1150" s="90" t="str">
        <f>Data!AN1147</f>
        <v>MISSING</v>
      </c>
      <c r="D1150" s="107" t="str">
        <f t="shared" si="141"/>
        <v>no</v>
      </c>
      <c r="E1150" s="90" t="str">
        <f t="shared" si="142"/>
        <v xml:space="preserve"> </v>
      </c>
      <c r="F1150" s="90" t="str">
        <f t="shared" si="137"/>
        <v xml:space="preserve"> </v>
      </c>
      <c r="G1150" s="90" t="str">
        <f t="shared" si="144"/>
        <v xml:space="preserve"> </v>
      </c>
      <c r="H1150" s="90" t="str">
        <f t="shared" si="138"/>
        <v xml:space="preserve"> </v>
      </c>
      <c r="I1150" s="90" t="str">
        <f t="shared" si="139"/>
        <v xml:space="preserve"> </v>
      </c>
      <c r="J1150" s="90" t="str">
        <f t="shared" si="140"/>
        <v xml:space="preserve"> </v>
      </c>
      <c r="K1150" s="90" t="str">
        <f t="shared" si="143"/>
        <v/>
      </c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90"/>
      <c r="X1150" s="90"/>
    </row>
    <row r="1151" spans="1:24" x14ac:dyDescent="0.25">
      <c r="A1151" s="90"/>
      <c r="B1151" s="90" t="str">
        <f>Data!V1148</f>
        <v>MISSING</v>
      </c>
      <c r="C1151" s="90" t="str">
        <f>Data!AN1148</f>
        <v>MISSING</v>
      </c>
      <c r="D1151" s="107" t="str">
        <f t="shared" si="141"/>
        <v>no</v>
      </c>
      <c r="E1151" s="90" t="str">
        <f t="shared" si="142"/>
        <v xml:space="preserve"> </v>
      </c>
      <c r="F1151" s="90" t="str">
        <f t="shared" si="137"/>
        <v xml:space="preserve"> </v>
      </c>
      <c r="G1151" s="90" t="str">
        <f t="shared" si="144"/>
        <v xml:space="preserve"> </v>
      </c>
      <c r="H1151" s="90" t="str">
        <f t="shared" si="138"/>
        <v xml:space="preserve"> </v>
      </c>
      <c r="I1151" s="90" t="str">
        <f t="shared" si="139"/>
        <v xml:space="preserve"> </v>
      </c>
      <c r="J1151" s="90" t="str">
        <f t="shared" si="140"/>
        <v xml:space="preserve"> </v>
      </c>
      <c r="K1151" s="90" t="str">
        <f t="shared" si="143"/>
        <v/>
      </c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90"/>
      <c r="X1151" s="90"/>
    </row>
    <row r="1152" spans="1:24" x14ac:dyDescent="0.25">
      <c r="A1152" s="90"/>
      <c r="B1152" s="90" t="str">
        <f>Data!V1149</f>
        <v>MISSING</v>
      </c>
      <c r="C1152" s="90" t="str">
        <f>Data!AN1149</f>
        <v>MISSING</v>
      </c>
      <c r="D1152" s="107" t="str">
        <f t="shared" si="141"/>
        <v>no</v>
      </c>
      <c r="E1152" s="90" t="str">
        <f t="shared" si="142"/>
        <v xml:space="preserve"> </v>
      </c>
      <c r="F1152" s="90" t="str">
        <f t="shared" si="137"/>
        <v xml:space="preserve"> </v>
      </c>
      <c r="G1152" s="90" t="str">
        <f t="shared" si="144"/>
        <v xml:space="preserve"> </v>
      </c>
      <c r="H1152" s="90" t="str">
        <f t="shared" si="138"/>
        <v xml:space="preserve"> </v>
      </c>
      <c r="I1152" s="90" t="str">
        <f t="shared" si="139"/>
        <v xml:space="preserve"> </v>
      </c>
      <c r="J1152" s="90" t="str">
        <f t="shared" si="140"/>
        <v xml:space="preserve"> </v>
      </c>
      <c r="K1152" s="90" t="str">
        <f t="shared" si="143"/>
        <v/>
      </c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90"/>
      <c r="X1152" s="90"/>
    </row>
    <row r="1153" spans="1:24" x14ac:dyDescent="0.25">
      <c r="A1153" s="90"/>
      <c r="B1153" s="90" t="str">
        <f>Data!V1150</f>
        <v>MISSING</v>
      </c>
      <c r="C1153" s="90" t="str">
        <f>Data!AN1150</f>
        <v>MISSING</v>
      </c>
      <c r="D1153" s="107" t="str">
        <f t="shared" si="141"/>
        <v>no</v>
      </c>
      <c r="E1153" s="90" t="str">
        <f t="shared" si="142"/>
        <v xml:space="preserve"> </v>
      </c>
      <c r="F1153" s="90" t="str">
        <f t="shared" si="137"/>
        <v xml:space="preserve"> </v>
      </c>
      <c r="G1153" s="90" t="str">
        <f t="shared" si="144"/>
        <v xml:space="preserve"> </v>
      </c>
      <c r="H1153" s="90" t="str">
        <f t="shared" si="138"/>
        <v xml:space="preserve"> </v>
      </c>
      <c r="I1153" s="90" t="str">
        <f t="shared" si="139"/>
        <v xml:space="preserve"> </v>
      </c>
      <c r="J1153" s="90" t="str">
        <f t="shared" si="140"/>
        <v xml:space="preserve"> </v>
      </c>
      <c r="K1153" s="90" t="str">
        <f t="shared" si="143"/>
        <v/>
      </c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90"/>
      <c r="X1153" s="90"/>
    </row>
    <row r="1154" spans="1:24" x14ac:dyDescent="0.25">
      <c r="A1154" s="90"/>
      <c r="B1154" s="90" t="str">
        <f>Data!V1151</f>
        <v>MISSING</v>
      </c>
      <c r="C1154" s="90" t="str">
        <f>Data!AN1151</f>
        <v>MISSING</v>
      </c>
      <c r="D1154" s="107" t="str">
        <f t="shared" si="141"/>
        <v>no</v>
      </c>
      <c r="E1154" s="90" t="str">
        <f t="shared" si="142"/>
        <v xml:space="preserve"> </v>
      </c>
      <c r="F1154" s="90" t="str">
        <f t="shared" si="137"/>
        <v xml:space="preserve"> </v>
      </c>
      <c r="G1154" s="90" t="str">
        <f t="shared" si="144"/>
        <v xml:space="preserve"> </v>
      </c>
      <c r="H1154" s="90" t="str">
        <f t="shared" si="138"/>
        <v xml:space="preserve"> </v>
      </c>
      <c r="I1154" s="90" t="str">
        <f t="shared" si="139"/>
        <v xml:space="preserve"> </v>
      </c>
      <c r="J1154" s="90" t="str">
        <f t="shared" si="140"/>
        <v xml:space="preserve"> </v>
      </c>
      <c r="K1154" s="90" t="str">
        <f t="shared" si="143"/>
        <v/>
      </c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90"/>
      <c r="X1154" s="90"/>
    </row>
    <row r="1155" spans="1:24" x14ac:dyDescent="0.25">
      <c r="A1155" s="90"/>
      <c r="B1155" s="90" t="str">
        <f>Data!V1152</f>
        <v>MISSING</v>
      </c>
      <c r="C1155" s="90" t="str">
        <f>Data!AN1152</f>
        <v>MISSING</v>
      </c>
      <c r="D1155" s="107" t="str">
        <f t="shared" si="141"/>
        <v>no</v>
      </c>
      <c r="E1155" s="90" t="str">
        <f t="shared" si="142"/>
        <v xml:space="preserve"> </v>
      </c>
      <c r="F1155" s="90" t="str">
        <f t="shared" si="137"/>
        <v xml:space="preserve"> </v>
      </c>
      <c r="G1155" s="90" t="str">
        <f t="shared" si="144"/>
        <v xml:space="preserve"> </v>
      </c>
      <c r="H1155" s="90" t="str">
        <f t="shared" si="138"/>
        <v xml:space="preserve"> </v>
      </c>
      <c r="I1155" s="90" t="str">
        <f t="shared" si="139"/>
        <v xml:space="preserve"> </v>
      </c>
      <c r="J1155" s="90" t="str">
        <f t="shared" si="140"/>
        <v xml:space="preserve"> </v>
      </c>
      <c r="K1155" s="90" t="str">
        <f t="shared" si="143"/>
        <v/>
      </c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90"/>
      <c r="X1155" s="90"/>
    </row>
    <row r="1156" spans="1:24" x14ac:dyDescent="0.25">
      <c r="A1156" s="90"/>
      <c r="B1156" s="90" t="str">
        <f>Data!V1153</f>
        <v>MISSING</v>
      </c>
      <c r="C1156" s="90" t="str">
        <f>Data!AN1153</f>
        <v>MISSING</v>
      </c>
      <c r="D1156" s="107" t="str">
        <f t="shared" si="141"/>
        <v>no</v>
      </c>
      <c r="E1156" s="90" t="str">
        <f t="shared" si="142"/>
        <v xml:space="preserve"> </v>
      </c>
      <c r="F1156" s="90" t="str">
        <f t="shared" si="137"/>
        <v xml:space="preserve"> </v>
      </c>
      <c r="G1156" s="90" t="str">
        <f t="shared" si="144"/>
        <v xml:space="preserve"> </v>
      </c>
      <c r="H1156" s="90" t="str">
        <f t="shared" si="138"/>
        <v xml:space="preserve"> </v>
      </c>
      <c r="I1156" s="90" t="str">
        <f t="shared" si="139"/>
        <v xml:space="preserve"> </v>
      </c>
      <c r="J1156" s="90" t="str">
        <f t="shared" si="140"/>
        <v xml:space="preserve"> </v>
      </c>
      <c r="K1156" s="90" t="str">
        <f t="shared" si="143"/>
        <v/>
      </c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90"/>
      <c r="X1156" s="90"/>
    </row>
    <row r="1157" spans="1:24" x14ac:dyDescent="0.25">
      <c r="A1157" s="90"/>
      <c r="B1157" s="90" t="str">
        <f>Data!V1154</f>
        <v>MISSING</v>
      </c>
      <c r="C1157" s="90" t="str">
        <f>Data!AN1154</f>
        <v>MISSING</v>
      </c>
      <c r="D1157" s="107" t="str">
        <f t="shared" si="141"/>
        <v>no</v>
      </c>
      <c r="E1157" s="90" t="str">
        <f t="shared" si="142"/>
        <v xml:space="preserve"> </v>
      </c>
      <c r="F1157" s="90" t="str">
        <f t="shared" si="137"/>
        <v xml:space="preserve"> </v>
      </c>
      <c r="G1157" s="90" t="str">
        <f t="shared" si="144"/>
        <v xml:space="preserve"> </v>
      </c>
      <c r="H1157" s="90" t="str">
        <f t="shared" si="138"/>
        <v xml:space="preserve"> </v>
      </c>
      <c r="I1157" s="90" t="str">
        <f t="shared" si="139"/>
        <v xml:space="preserve"> </v>
      </c>
      <c r="J1157" s="90" t="str">
        <f t="shared" si="140"/>
        <v xml:space="preserve"> </v>
      </c>
      <c r="K1157" s="90" t="str">
        <f t="shared" si="143"/>
        <v/>
      </c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90"/>
      <c r="X1157" s="90"/>
    </row>
    <row r="1158" spans="1:24" x14ac:dyDescent="0.25">
      <c r="A1158" s="90"/>
      <c r="B1158" s="90" t="str">
        <f>Data!V1155</f>
        <v>MISSING</v>
      </c>
      <c r="C1158" s="90" t="str">
        <f>Data!AN1155</f>
        <v>MISSING</v>
      </c>
      <c r="D1158" s="107" t="str">
        <f t="shared" si="141"/>
        <v>no</v>
      </c>
      <c r="E1158" s="90" t="str">
        <f t="shared" si="142"/>
        <v xml:space="preserve"> </v>
      </c>
      <c r="F1158" s="90" t="str">
        <f t="shared" ref="F1158:F1221" si="145">IF(D1158="no"," ",SIGN(C1158-B1158))</f>
        <v xml:space="preserve"> </v>
      </c>
      <c r="G1158" s="90" t="str">
        <f t="shared" si="144"/>
        <v xml:space="preserve"> </v>
      </c>
      <c r="H1158" s="90" t="str">
        <f t="shared" ref="H1158:H1221" si="146">IF(D1158="no"," ",F1158*G1158)</f>
        <v xml:space="preserve"> </v>
      </c>
      <c r="I1158" s="90" t="str">
        <f t="shared" ref="I1158:I1221" si="147">IF(C1158&gt;B1158,G1158," ")</f>
        <v xml:space="preserve"> </v>
      </c>
      <c r="J1158" s="90" t="str">
        <f t="shared" ref="J1158:J1221" si="148">IF(C1158&lt;B1158,G1158," ")</f>
        <v xml:space="preserve"> </v>
      </c>
      <c r="K1158" s="90" t="str">
        <f t="shared" si="143"/>
        <v/>
      </c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90"/>
      <c r="X1158" s="90"/>
    </row>
    <row r="1159" spans="1:24" x14ac:dyDescent="0.25">
      <c r="A1159" s="90"/>
      <c r="B1159" s="90" t="str">
        <f>Data!V1156</f>
        <v>MISSING</v>
      </c>
      <c r="C1159" s="90" t="str">
        <f>Data!AN1156</f>
        <v>MISSING</v>
      </c>
      <c r="D1159" s="107" t="str">
        <f t="shared" ref="D1159:D1222" si="149">IF(OR(B1159="MISSING",C1159="MISSING",B1159=" ",C1159=" "),"no","yes")</f>
        <v>no</v>
      </c>
      <c r="E1159" s="90" t="str">
        <f t="shared" ref="E1159:E1222" si="150">IF(D1159="no"," ",ROUND(ABS(B1159-C1159),1))</f>
        <v xml:space="preserve"> </v>
      </c>
      <c r="F1159" s="90" t="str">
        <f t="shared" si="145"/>
        <v xml:space="preserve"> </v>
      </c>
      <c r="G1159" s="90" t="str">
        <f t="shared" si="144"/>
        <v xml:space="preserve"> </v>
      </c>
      <c r="H1159" s="90" t="str">
        <f t="shared" si="146"/>
        <v xml:space="preserve"> </v>
      </c>
      <c r="I1159" s="90" t="str">
        <f t="shared" si="147"/>
        <v xml:space="preserve"> </v>
      </c>
      <c r="J1159" s="90" t="str">
        <f t="shared" si="148"/>
        <v xml:space="preserve"> </v>
      </c>
      <c r="K1159" s="90" t="str">
        <f t="shared" ref="K1159:K1222" si="151">IF(D1159="no","",E1159*F1159)</f>
        <v/>
      </c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90"/>
      <c r="X1159" s="90"/>
    </row>
    <row r="1160" spans="1:24" x14ac:dyDescent="0.25">
      <c r="A1160" s="90"/>
      <c r="B1160" s="90" t="str">
        <f>Data!V1157</f>
        <v>MISSING</v>
      </c>
      <c r="C1160" s="90" t="str">
        <f>Data!AN1157</f>
        <v>MISSING</v>
      </c>
      <c r="D1160" s="107" t="str">
        <f t="shared" si="149"/>
        <v>no</v>
      </c>
      <c r="E1160" s="90" t="str">
        <f t="shared" si="150"/>
        <v xml:space="preserve"> </v>
      </c>
      <c r="F1160" s="90" t="str">
        <f t="shared" si="145"/>
        <v xml:space="preserve"> </v>
      </c>
      <c r="G1160" s="90" t="str">
        <f t="shared" si="144"/>
        <v xml:space="preserve"> </v>
      </c>
      <c r="H1160" s="90" t="str">
        <f t="shared" si="146"/>
        <v xml:space="preserve"> </v>
      </c>
      <c r="I1160" s="90" t="str">
        <f t="shared" si="147"/>
        <v xml:space="preserve"> </v>
      </c>
      <c r="J1160" s="90" t="str">
        <f t="shared" si="148"/>
        <v xml:space="preserve"> </v>
      </c>
      <c r="K1160" s="90" t="str">
        <f t="shared" si="151"/>
        <v/>
      </c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90"/>
      <c r="X1160" s="90"/>
    </row>
    <row r="1161" spans="1:24" x14ac:dyDescent="0.25">
      <c r="A1161" s="90"/>
      <c r="B1161" s="90" t="str">
        <f>Data!V1158</f>
        <v>MISSING</v>
      </c>
      <c r="C1161" s="90" t="str">
        <f>Data!AN1158</f>
        <v>MISSING</v>
      </c>
      <c r="D1161" s="107" t="str">
        <f t="shared" si="149"/>
        <v>no</v>
      </c>
      <c r="E1161" s="90" t="str">
        <f t="shared" si="150"/>
        <v xml:space="preserve"> </v>
      </c>
      <c r="F1161" s="90" t="str">
        <f t="shared" si="145"/>
        <v xml:space="preserve"> </v>
      </c>
      <c r="G1161" s="90" t="str">
        <f t="shared" si="144"/>
        <v xml:space="preserve"> </v>
      </c>
      <c r="H1161" s="90" t="str">
        <f t="shared" si="146"/>
        <v xml:space="preserve"> </v>
      </c>
      <c r="I1161" s="90" t="str">
        <f t="shared" si="147"/>
        <v xml:space="preserve"> </v>
      </c>
      <c r="J1161" s="90" t="str">
        <f t="shared" si="148"/>
        <v xml:space="preserve"> </v>
      </c>
      <c r="K1161" s="90" t="str">
        <f t="shared" si="151"/>
        <v/>
      </c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90"/>
      <c r="X1161" s="90"/>
    </row>
    <row r="1162" spans="1:24" x14ac:dyDescent="0.25">
      <c r="A1162" s="90"/>
      <c r="B1162" s="90" t="str">
        <f>Data!V1159</f>
        <v>MISSING</v>
      </c>
      <c r="C1162" s="90" t="str">
        <f>Data!AN1159</f>
        <v>MISSING</v>
      </c>
      <c r="D1162" s="107" t="str">
        <f t="shared" si="149"/>
        <v>no</v>
      </c>
      <c r="E1162" s="90" t="str">
        <f t="shared" si="150"/>
        <v xml:space="preserve"> </v>
      </c>
      <c r="F1162" s="90" t="str">
        <f t="shared" si="145"/>
        <v xml:space="preserve"> </v>
      </c>
      <c r="G1162" s="90" t="str">
        <f t="shared" si="144"/>
        <v xml:space="preserve"> </v>
      </c>
      <c r="H1162" s="90" t="str">
        <f t="shared" si="146"/>
        <v xml:space="preserve"> </v>
      </c>
      <c r="I1162" s="90" t="str">
        <f t="shared" si="147"/>
        <v xml:space="preserve"> </v>
      </c>
      <c r="J1162" s="90" t="str">
        <f t="shared" si="148"/>
        <v xml:space="preserve"> </v>
      </c>
      <c r="K1162" s="90" t="str">
        <f t="shared" si="151"/>
        <v/>
      </c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90"/>
      <c r="X1162" s="90"/>
    </row>
    <row r="1163" spans="1:24" x14ac:dyDescent="0.25">
      <c r="A1163" s="90"/>
      <c r="B1163" s="90" t="str">
        <f>Data!V1160</f>
        <v>MISSING</v>
      </c>
      <c r="C1163" s="90" t="str">
        <f>Data!AN1160</f>
        <v>MISSING</v>
      </c>
      <c r="D1163" s="107" t="str">
        <f t="shared" si="149"/>
        <v>no</v>
      </c>
      <c r="E1163" s="90" t="str">
        <f t="shared" si="150"/>
        <v xml:space="preserve"> </v>
      </c>
      <c r="F1163" s="90" t="str">
        <f t="shared" si="145"/>
        <v xml:space="preserve"> </v>
      </c>
      <c r="G1163" s="90" t="str">
        <f t="shared" si="144"/>
        <v xml:space="preserve"> </v>
      </c>
      <c r="H1163" s="90" t="str">
        <f t="shared" si="146"/>
        <v xml:space="preserve"> </v>
      </c>
      <c r="I1163" s="90" t="str">
        <f t="shared" si="147"/>
        <v xml:space="preserve"> </v>
      </c>
      <c r="J1163" s="90" t="str">
        <f t="shared" si="148"/>
        <v xml:space="preserve"> </v>
      </c>
      <c r="K1163" s="90" t="str">
        <f t="shared" si="151"/>
        <v/>
      </c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90"/>
      <c r="X1163" s="90"/>
    </row>
    <row r="1164" spans="1:24" x14ac:dyDescent="0.25">
      <c r="A1164" s="90"/>
      <c r="B1164" s="90" t="str">
        <f>Data!V1161</f>
        <v>MISSING</v>
      </c>
      <c r="C1164" s="90" t="str">
        <f>Data!AN1161</f>
        <v>MISSING</v>
      </c>
      <c r="D1164" s="107" t="str">
        <f t="shared" si="149"/>
        <v>no</v>
      </c>
      <c r="E1164" s="90" t="str">
        <f t="shared" si="150"/>
        <v xml:space="preserve"> </v>
      </c>
      <c r="F1164" s="90" t="str">
        <f t="shared" si="145"/>
        <v xml:space="preserve"> </v>
      </c>
      <c r="G1164" s="90" t="str">
        <f t="shared" si="144"/>
        <v xml:space="preserve"> </v>
      </c>
      <c r="H1164" s="90" t="str">
        <f t="shared" si="146"/>
        <v xml:space="preserve"> </v>
      </c>
      <c r="I1164" s="90" t="str">
        <f t="shared" si="147"/>
        <v xml:space="preserve"> </v>
      </c>
      <c r="J1164" s="90" t="str">
        <f t="shared" si="148"/>
        <v xml:space="preserve"> </v>
      </c>
      <c r="K1164" s="90" t="str">
        <f t="shared" si="151"/>
        <v/>
      </c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90"/>
      <c r="X1164" s="90"/>
    </row>
    <row r="1165" spans="1:24" x14ac:dyDescent="0.25">
      <c r="A1165" s="90"/>
      <c r="B1165" s="90" t="str">
        <f>Data!V1162</f>
        <v>MISSING</v>
      </c>
      <c r="C1165" s="90" t="str">
        <f>Data!AN1162</f>
        <v>MISSING</v>
      </c>
      <c r="D1165" s="107" t="str">
        <f t="shared" si="149"/>
        <v>no</v>
      </c>
      <c r="E1165" s="90" t="str">
        <f t="shared" si="150"/>
        <v xml:space="preserve"> </v>
      </c>
      <c r="F1165" s="90" t="str">
        <f t="shared" si="145"/>
        <v xml:space="preserve"> </v>
      </c>
      <c r="G1165" s="90" t="str">
        <f t="shared" si="144"/>
        <v xml:space="preserve"> </v>
      </c>
      <c r="H1165" s="90" t="str">
        <f t="shared" si="146"/>
        <v xml:space="preserve"> </v>
      </c>
      <c r="I1165" s="90" t="str">
        <f t="shared" si="147"/>
        <v xml:space="preserve"> </v>
      </c>
      <c r="J1165" s="90" t="str">
        <f t="shared" si="148"/>
        <v xml:space="preserve"> </v>
      </c>
      <c r="K1165" s="90" t="str">
        <f t="shared" si="151"/>
        <v/>
      </c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90"/>
      <c r="X1165" s="90"/>
    </row>
    <row r="1166" spans="1:24" x14ac:dyDescent="0.25">
      <c r="A1166" s="90"/>
      <c r="B1166" s="90" t="str">
        <f>Data!V1163</f>
        <v>MISSING</v>
      </c>
      <c r="C1166" s="90" t="str">
        <f>Data!AN1163</f>
        <v>MISSING</v>
      </c>
      <c r="D1166" s="107" t="str">
        <f t="shared" si="149"/>
        <v>no</v>
      </c>
      <c r="E1166" s="90" t="str">
        <f t="shared" si="150"/>
        <v xml:space="preserve"> </v>
      </c>
      <c r="F1166" s="90" t="str">
        <f t="shared" si="145"/>
        <v xml:space="preserve"> </v>
      </c>
      <c r="G1166" s="90" t="str">
        <f t="shared" si="144"/>
        <v xml:space="preserve"> </v>
      </c>
      <c r="H1166" s="90" t="str">
        <f t="shared" si="146"/>
        <v xml:space="preserve"> </v>
      </c>
      <c r="I1166" s="90" t="str">
        <f t="shared" si="147"/>
        <v xml:space="preserve"> </v>
      </c>
      <c r="J1166" s="90" t="str">
        <f t="shared" si="148"/>
        <v xml:space="preserve"> </v>
      </c>
      <c r="K1166" s="90" t="str">
        <f t="shared" si="151"/>
        <v/>
      </c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90"/>
      <c r="X1166" s="90"/>
    </row>
    <row r="1167" spans="1:24" x14ac:dyDescent="0.25">
      <c r="A1167" s="90"/>
      <c r="B1167" s="90" t="str">
        <f>Data!V1164</f>
        <v>MISSING</v>
      </c>
      <c r="C1167" s="90" t="str">
        <f>Data!AN1164</f>
        <v>MISSING</v>
      </c>
      <c r="D1167" s="107" t="str">
        <f t="shared" si="149"/>
        <v>no</v>
      </c>
      <c r="E1167" s="90" t="str">
        <f t="shared" si="150"/>
        <v xml:space="preserve"> </v>
      </c>
      <c r="F1167" s="90" t="str">
        <f t="shared" si="145"/>
        <v xml:space="preserve"> </v>
      </c>
      <c r="G1167" s="90" t="str">
        <f t="shared" si="144"/>
        <v xml:space="preserve"> </v>
      </c>
      <c r="H1167" s="90" t="str">
        <f t="shared" si="146"/>
        <v xml:space="preserve"> </v>
      </c>
      <c r="I1167" s="90" t="str">
        <f t="shared" si="147"/>
        <v xml:space="preserve"> </v>
      </c>
      <c r="J1167" s="90" t="str">
        <f t="shared" si="148"/>
        <v xml:space="preserve"> </v>
      </c>
      <c r="K1167" s="90" t="str">
        <f t="shared" si="151"/>
        <v/>
      </c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90"/>
      <c r="X1167" s="90"/>
    </row>
    <row r="1168" spans="1:24" x14ac:dyDescent="0.25">
      <c r="A1168" s="90"/>
      <c r="B1168" s="90" t="str">
        <f>Data!V1165</f>
        <v>MISSING</v>
      </c>
      <c r="C1168" s="90" t="str">
        <f>Data!AN1165</f>
        <v>MISSING</v>
      </c>
      <c r="D1168" s="107" t="str">
        <f t="shared" si="149"/>
        <v>no</v>
      </c>
      <c r="E1168" s="90" t="str">
        <f t="shared" si="150"/>
        <v xml:space="preserve"> </v>
      </c>
      <c r="F1168" s="90" t="str">
        <f t="shared" si="145"/>
        <v xml:space="preserve"> </v>
      </c>
      <c r="G1168" s="90" t="str">
        <f t="shared" si="144"/>
        <v xml:space="preserve"> </v>
      </c>
      <c r="H1168" s="90" t="str">
        <f t="shared" si="146"/>
        <v xml:space="preserve"> </v>
      </c>
      <c r="I1168" s="90" t="str">
        <f t="shared" si="147"/>
        <v xml:space="preserve"> </v>
      </c>
      <c r="J1168" s="90" t="str">
        <f t="shared" si="148"/>
        <v xml:space="preserve"> </v>
      </c>
      <c r="K1168" s="90" t="str">
        <f t="shared" si="151"/>
        <v/>
      </c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90"/>
      <c r="X1168" s="90"/>
    </row>
    <row r="1169" spans="1:24" x14ac:dyDescent="0.25">
      <c r="A1169" s="90"/>
      <c r="B1169" s="90" t="str">
        <f>Data!V1166</f>
        <v>MISSING</v>
      </c>
      <c r="C1169" s="90" t="str">
        <f>Data!AN1166</f>
        <v>MISSING</v>
      </c>
      <c r="D1169" s="107" t="str">
        <f t="shared" si="149"/>
        <v>no</v>
      </c>
      <c r="E1169" s="90" t="str">
        <f t="shared" si="150"/>
        <v xml:space="preserve"> </v>
      </c>
      <c r="F1169" s="90" t="str">
        <f t="shared" si="145"/>
        <v xml:space="preserve"> </v>
      </c>
      <c r="G1169" s="90" t="str">
        <f t="shared" si="144"/>
        <v xml:space="preserve"> </v>
      </c>
      <c r="H1169" s="90" t="str">
        <f t="shared" si="146"/>
        <v xml:space="preserve"> </v>
      </c>
      <c r="I1169" s="90" t="str">
        <f t="shared" si="147"/>
        <v xml:space="preserve"> </v>
      </c>
      <c r="J1169" s="90" t="str">
        <f t="shared" si="148"/>
        <v xml:space="preserve"> </v>
      </c>
      <c r="K1169" s="90" t="str">
        <f t="shared" si="151"/>
        <v/>
      </c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90"/>
      <c r="X1169" s="90"/>
    </row>
    <row r="1170" spans="1:24" x14ac:dyDescent="0.25">
      <c r="A1170" s="90"/>
      <c r="B1170" s="90" t="str">
        <f>Data!V1167</f>
        <v>MISSING</v>
      </c>
      <c r="C1170" s="90" t="str">
        <f>Data!AN1167</f>
        <v>MISSING</v>
      </c>
      <c r="D1170" s="107" t="str">
        <f t="shared" si="149"/>
        <v>no</v>
      </c>
      <c r="E1170" s="90" t="str">
        <f t="shared" si="150"/>
        <v xml:space="preserve"> </v>
      </c>
      <c r="F1170" s="90" t="str">
        <f t="shared" si="145"/>
        <v xml:space="preserve"> </v>
      </c>
      <c r="G1170" s="90" t="str">
        <f t="shared" si="144"/>
        <v xml:space="preserve"> </v>
      </c>
      <c r="H1170" s="90" t="str">
        <f t="shared" si="146"/>
        <v xml:space="preserve"> </v>
      </c>
      <c r="I1170" s="90" t="str">
        <f t="shared" si="147"/>
        <v xml:space="preserve"> </v>
      </c>
      <c r="J1170" s="90" t="str">
        <f t="shared" si="148"/>
        <v xml:space="preserve"> </v>
      </c>
      <c r="K1170" s="90" t="str">
        <f t="shared" si="151"/>
        <v/>
      </c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90"/>
      <c r="X1170" s="90"/>
    </row>
    <row r="1171" spans="1:24" x14ac:dyDescent="0.25">
      <c r="A1171" s="90"/>
      <c r="B1171" s="90" t="str">
        <f>Data!V1168</f>
        <v>MISSING</v>
      </c>
      <c r="C1171" s="90" t="str">
        <f>Data!AN1168</f>
        <v>MISSING</v>
      </c>
      <c r="D1171" s="107" t="str">
        <f t="shared" si="149"/>
        <v>no</v>
      </c>
      <c r="E1171" s="90" t="str">
        <f t="shared" si="150"/>
        <v xml:space="preserve"> </v>
      </c>
      <c r="F1171" s="90" t="str">
        <f t="shared" si="145"/>
        <v xml:space="preserve"> </v>
      </c>
      <c r="G1171" s="90" t="str">
        <f t="shared" si="144"/>
        <v xml:space="preserve"> </v>
      </c>
      <c r="H1171" s="90" t="str">
        <f t="shared" si="146"/>
        <v xml:space="preserve"> </v>
      </c>
      <c r="I1171" s="90" t="str">
        <f t="shared" si="147"/>
        <v xml:space="preserve"> </v>
      </c>
      <c r="J1171" s="90" t="str">
        <f t="shared" si="148"/>
        <v xml:space="preserve"> </v>
      </c>
      <c r="K1171" s="90" t="str">
        <f t="shared" si="151"/>
        <v/>
      </c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90"/>
      <c r="X1171" s="90"/>
    </row>
    <row r="1172" spans="1:24" x14ac:dyDescent="0.25">
      <c r="A1172" s="90"/>
      <c r="B1172" s="90" t="str">
        <f>Data!V1169</f>
        <v>MISSING</v>
      </c>
      <c r="C1172" s="90" t="str">
        <f>Data!AN1169</f>
        <v>MISSING</v>
      </c>
      <c r="D1172" s="107" t="str">
        <f t="shared" si="149"/>
        <v>no</v>
      </c>
      <c r="E1172" s="90" t="str">
        <f t="shared" si="150"/>
        <v xml:space="preserve"> </v>
      </c>
      <c r="F1172" s="90" t="str">
        <f t="shared" si="145"/>
        <v xml:space="preserve"> </v>
      </c>
      <c r="G1172" s="90" t="str">
        <f t="shared" si="144"/>
        <v xml:space="preserve"> </v>
      </c>
      <c r="H1172" s="90" t="str">
        <f t="shared" si="146"/>
        <v xml:space="preserve"> </v>
      </c>
      <c r="I1172" s="90" t="str">
        <f t="shared" si="147"/>
        <v xml:space="preserve"> </v>
      </c>
      <c r="J1172" s="90" t="str">
        <f t="shared" si="148"/>
        <v xml:space="preserve"> </v>
      </c>
      <c r="K1172" s="90" t="str">
        <f t="shared" si="151"/>
        <v/>
      </c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90"/>
      <c r="X1172" s="90"/>
    </row>
    <row r="1173" spans="1:24" x14ac:dyDescent="0.25">
      <c r="A1173" s="90"/>
      <c r="B1173" s="90" t="str">
        <f>Data!V1170</f>
        <v>MISSING</v>
      </c>
      <c r="C1173" s="90" t="str">
        <f>Data!AN1170</f>
        <v>MISSING</v>
      </c>
      <c r="D1173" s="107" t="str">
        <f t="shared" si="149"/>
        <v>no</v>
      </c>
      <c r="E1173" s="90" t="str">
        <f t="shared" si="150"/>
        <v xml:space="preserve"> </v>
      </c>
      <c r="F1173" s="90" t="str">
        <f t="shared" si="145"/>
        <v xml:space="preserve"> </v>
      </c>
      <c r="G1173" s="90" t="str">
        <f t="shared" si="144"/>
        <v xml:space="preserve"> </v>
      </c>
      <c r="H1173" s="90" t="str">
        <f t="shared" si="146"/>
        <v xml:space="preserve"> </v>
      </c>
      <c r="I1173" s="90" t="str">
        <f t="shared" si="147"/>
        <v xml:space="preserve"> </v>
      </c>
      <c r="J1173" s="90" t="str">
        <f t="shared" si="148"/>
        <v xml:space="preserve"> </v>
      </c>
      <c r="K1173" s="90" t="str">
        <f t="shared" si="151"/>
        <v/>
      </c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90"/>
      <c r="X1173" s="90"/>
    </row>
    <row r="1174" spans="1:24" x14ac:dyDescent="0.25">
      <c r="A1174" s="90"/>
      <c r="B1174" s="90" t="str">
        <f>Data!V1171</f>
        <v>MISSING</v>
      </c>
      <c r="C1174" s="90" t="str">
        <f>Data!AN1171</f>
        <v>MISSING</v>
      </c>
      <c r="D1174" s="107" t="str">
        <f t="shared" si="149"/>
        <v>no</v>
      </c>
      <c r="E1174" s="90" t="str">
        <f t="shared" si="150"/>
        <v xml:space="preserve"> </v>
      </c>
      <c r="F1174" s="90" t="str">
        <f t="shared" si="145"/>
        <v xml:space="preserve"> </v>
      </c>
      <c r="G1174" s="90" t="str">
        <f t="shared" si="144"/>
        <v xml:space="preserve"> </v>
      </c>
      <c r="H1174" s="90" t="str">
        <f t="shared" si="146"/>
        <v xml:space="preserve"> </v>
      </c>
      <c r="I1174" s="90" t="str">
        <f t="shared" si="147"/>
        <v xml:space="preserve"> </v>
      </c>
      <c r="J1174" s="90" t="str">
        <f t="shared" si="148"/>
        <v xml:space="preserve"> </v>
      </c>
      <c r="K1174" s="90" t="str">
        <f t="shared" si="151"/>
        <v/>
      </c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90"/>
      <c r="X1174" s="90"/>
    </row>
    <row r="1175" spans="1:24" x14ac:dyDescent="0.25">
      <c r="A1175" s="90"/>
      <c r="B1175" s="90" t="str">
        <f>Data!V1172</f>
        <v>MISSING</v>
      </c>
      <c r="C1175" s="90" t="str">
        <f>Data!AN1172</f>
        <v>MISSING</v>
      </c>
      <c r="D1175" s="107" t="str">
        <f t="shared" si="149"/>
        <v>no</v>
      </c>
      <c r="E1175" s="90" t="str">
        <f t="shared" si="150"/>
        <v xml:space="preserve"> </v>
      </c>
      <c r="F1175" s="90" t="str">
        <f t="shared" si="145"/>
        <v xml:space="preserve"> </v>
      </c>
      <c r="G1175" s="90" t="str">
        <f t="shared" si="144"/>
        <v xml:space="preserve"> </v>
      </c>
      <c r="H1175" s="90" t="str">
        <f t="shared" si="146"/>
        <v xml:space="preserve"> </v>
      </c>
      <c r="I1175" s="90" t="str">
        <f t="shared" si="147"/>
        <v xml:space="preserve"> </v>
      </c>
      <c r="J1175" s="90" t="str">
        <f t="shared" si="148"/>
        <v xml:space="preserve"> </v>
      </c>
      <c r="K1175" s="90" t="str">
        <f t="shared" si="151"/>
        <v/>
      </c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90"/>
      <c r="X1175" s="90"/>
    </row>
    <row r="1176" spans="1:24" x14ac:dyDescent="0.25">
      <c r="A1176" s="90"/>
      <c r="B1176" s="90" t="str">
        <f>Data!V1173</f>
        <v>MISSING</v>
      </c>
      <c r="C1176" s="90" t="str">
        <f>Data!AN1173</f>
        <v>MISSING</v>
      </c>
      <c r="D1176" s="107" t="str">
        <f t="shared" si="149"/>
        <v>no</v>
      </c>
      <c r="E1176" s="90" t="str">
        <f t="shared" si="150"/>
        <v xml:space="preserve"> </v>
      </c>
      <c r="F1176" s="90" t="str">
        <f t="shared" si="145"/>
        <v xml:space="preserve"> </v>
      </c>
      <c r="G1176" s="90" t="str">
        <f t="shared" si="144"/>
        <v xml:space="preserve"> </v>
      </c>
      <c r="H1176" s="90" t="str">
        <f t="shared" si="146"/>
        <v xml:space="preserve"> </v>
      </c>
      <c r="I1176" s="90" t="str">
        <f t="shared" si="147"/>
        <v xml:space="preserve"> </v>
      </c>
      <c r="J1176" s="90" t="str">
        <f t="shared" si="148"/>
        <v xml:space="preserve"> </v>
      </c>
      <c r="K1176" s="90" t="str">
        <f t="shared" si="151"/>
        <v/>
      </c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90"/>
      <c r="X1176" s="90"/>
    </row>
    <row r="1177" spans="1:24" x14ac:dyDescent="0.25">
      <c r="A1177" s="90"/>
      <c r="B1177" s="90" t="str">
        <f>Data!V1174</f>
        <v>MISSING</v>
      </c>
      <c r="C1177" s="90" t="str">
        <f>Data!AN1174</f>
        <v>MISSING</v>
      </c>
      <c r="D1177" s="107" t="str">
        <f t="shared" si="149"/>
        <v>no</v>
      </c>
      <c r="E1177" s="90" t="str">
        <f t="shared" si="150"/>
        <v xml:space="preserve"> </v>
      </c>
      <c r="F1177" s="90" t="str">
        <f t="shared" si="145"/>
        <v xml:space="preserve"> </v>
      </c>
      <c r="G1177" s="90" t="str">
        <f t="shared" si="144"/>
        <v xml:space="preserve"> </v>
      </c>
      <c r="H1177" s="90" t="str">
        <f t="shared" si="146"/>
        <v xml:space="preserve"> </v>
      </c>
      <c r="I1177" s="90" t="str">
        <f t="shared" si="147"/>
        <v xml:space="preserve"> </v>
      </c>
      <c r="J1177" s="90" t="str">
        <f t="shared" si="148"/>
        <v xml:space="preserve"> </v>
      </c>
      <c r="K1177" s="90" t="str">
        <f t="shared" si="151"/>
        <v/>
      </c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90"/>
      <c r="X1177" s="90"/>
    </row>
    <row r="1178" spans="1:24" x14ac:dyDescent="0.25">
      <c r="A1178" s="90"/>
      <c r="B1178" s="90" t="str">
        <f>Data!V1175</f>
        <v>MISSING</v>
      </c>
      <c r="C1178" s="90" t="str">
        <f>Data!AN1175</f>
        <v>MISSING</v>
      </c>
      <c r="D1178" s="107" t="str">
        <f t="shared" si="149"/>
        <v>no</v>
      </c>
      <c r="E1178" s="90" t="str">
        <f t="shared" si="150"/>
        <v xml:space="preserve"> </v>
      </c>
      <c r="F1178" s="90" t="str">
        <f t="shared" si="145"/>
        <v xml:space="preserve"> </v>
      </c>
      <c r="G1178" s="90" t="str">
        <f t="shared" si="144"/>
        <v xml:space="preserve"> </v>
      </c>
      <c r="H1178" s="90" t="str">
        <f t="shared" si="146"/>
        <v xml:space="preserve"> </v>
      </c>
      <c r="I1178" s="90" t="str">
        <f t="shared" si="147"/>
        <v xml:space="preserve"> </v>
      </c>
      <c r="J1178" s="90" t="str">
        <f t="shared" si="148"/>
        <v xml:space="preserve"> </v>
      </c>
      <c r="K1178" s="90" t="str">
        <f t="shared" si="151"/>
        <v/>
      </c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90"/>
      <c r="X1178" s="90"/>
    </row>
    <row r="1179" spans="1:24" x14ac:dyDescent="0.25">
      <c r="A1179" s="90"/>
      <c r="B1179" s="90" t="str">
        <f>Data!V1176</f>
        <v>MISSING</v>
      </c>
      <c r="C1179" s="90" t="str">
        <f>Data!AN1176</f>
        <v>MISSING</v>
      </c>
      <c r="D1179" s="107" t="str">
        <f t="shared" si="149"/>
        <v>no</v>
      </c>
      <c r="E1179" s="90" t="str">
        <f t="shared" si="150"/>
        <v xml:space="preserve"> </v>
      </c>
      <c r="F1179" s="90" t="str">
        <f t="shared" si="145"/>
        <v xml:space="preserve"> </v>
      </c>
      <c r="G1179" s="90" t="str">
        <f t="shared" si="144"/>
        <v xml:space="preserve"> </v>
      </c>
      <c r="H1179" s="90" t="str">
        <f t="shared" si="146"/>
        <v xml:space="preserve"> </v>
      </c>
      <c r="I1179" s="90" t="str">
        <f t="shared" si="147"/>
        <v xml:space="preserve"> </v>
      </c>
      <c r="J1179" s="90" t="str">
        <f t="shared" si="148"/>
        <v xml:space="preserve"> </v>
      </c>
      <c r="K1179" s="90" t="str">
        <f t="shared" si="151"/>
        <v/>
      </c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90"/>
      <c r="X1179" s="90"/>
    </row>
    <row r="1180" spans="1:24" x14ac:dyDescent="0.25">
      <c r="A1180" s="90"/>
      <c r="B1180" s="90" t="str">
        <f>Data!V1177</f>
        <v>MISSING</v>
      </c>
      <c r="C1180" s="90" t="str">
        <f>Data!AN1177</f>
        <v>MISSING</v>
      </c>
      <c r="D1180" s="107" t="str">
        <f t="shared" si="149"/>
        <v>no</v>
      </c>
      <c r="E1180" s="90" t="str">
        <f t="shared" si="150"/>
        <v xml:space="preserve"> </v>
      </c>
      <c r="F1180" s="90" t="str">
        <f t="shared" si="145"/>
        <v xml:space="preserve"> </v>
      </c>
      <c r="G1180" s="90" t="str">
        <f t="shared" si="144"/>
        <v xml:space="preserve"> </v>
      </c>
      <c r="H1180" s="90" t="str">
        <f t="shared" si="146"/>
        <v xml:space="preserve"> </v>
      </c>
      <c r="I1180" s="90" t="str">
        <f t="shared" si="147"/>
        <v xml:space="preserve"> </v>
      </c>
      <c r="J1180" s="90" t="str">
        <f t="shared" si="148"/>
        <v xml:space="preserve"> </v>
      </c>
      <c r="K1180" s="90" t="str">
        <f t="shared" si="151"/>
        <v/>
      </c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90"/>
      <c r="X1180" s="90"/>
    </row>
    <row r="1181" spans="1:24" x14ac:dyDescent="0.25">
      <c r="A1181" s="90"/>
      <c r="B1181" s="90" t="str">
        <f>Data!V1178</f>
        <v>MISSING</v>
      </c>
      <c r="C1181" s="90" t="str">
        <f>Data!AN1178</f>
        <v>MISSING</v>
      </c>
      <c r="D1181" s="107" t="str">
        <f t="shared" si="149"/>
        <v>no</v>
      </c>
      <c r="E1181" s="90" t="str">
        <f t="shared" si="150"/>
        <v xml:space="preserve"> </v>
      </c>
      <c r="F1181" s="90" t="str">
        <f t="shared" si="145"/>
        <v xml:space="preserve"> </v>
      </c>
      <c r="G1181" s="90" t="str">
        <f t="shared" si="144"/>
        <v xml:space="preserve"> </v>
      </c>
      <c r="H1181" s="90" t="str">
        <f t="shared" si="146"/>
        <v xml:space="preserve"> </v>
      </c>
      <c r="I1181" s="90" t="str">
        <f t="shared" si="147"/>
        <v xml:space="preserve"> </v>
      </c>
      <c r="J1181" s="90" t="str">
        <f t="shared" si="148"/>
        <v xml:space="preserve"> </v>
      </c>
      <c r="K1181" s="90" t="str">
        <f t="shared" si="151"/>
        <v/>
      </c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90"/>
      <c r="X1181" s="90"/>
    </row>
    <row r="1182" spans="1:24" x14ac:dyDescent="0.25">
      <c r="A1182" s="90"/>
      <c r="B1182" s="90" t="str">
        <f>Data!V1179</f>
        <v>MISSING</v>
      </c>
      <c r="C1182" s="90" t="str">
        <f>Data!AN1179</f>
        <v>MISSING</v>
      </c>
      <c r="D1182" s="107" t="str">
        <f t="shared" si="149"/>
        <v>no</v>
      </c>
      <c r="E1182" s="90" t="str">
        <f t="shared" si="150"/>
        <v xml:space="preserve"> </v>
      </c>
      <c r="F1182" s="90" t="str">
        <f t="shared" si="145"/>
        <v xml:space="preserve"> </v>
      </c>
      <c r="G1182" s="90" t="str">
        <f t="shared" si="144"/>
        <v xml:space="preserve"> </v>
      </c>
      <c r="H1182" s="90" t="str">
        <f t="shared" si="146"/>
        <v xml:space="preserve"> </v>
      </c>
      <c r="I1182" s="90" t="str">
        <f t="shared" si="147"/>
        <v xml:space="preserve"> </v>
      </c>
      <c r="J1182" s="90" t="str">
        <f t="shared" si="148"/>
        <v xml:space="preserve"> </v>
      </c>
      <c r="K1182" s="90" t="str">
        <f t="shared" si="151"/>
        <v/>
      </c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90"/>
      <c r="X1182" s="90"/>
    </row>
    <row r="1183" spans="1:24" x14ac:dyDescent="0.25">
      <c r="A1183" s="90"/>
      <c r="B1183" s="90" t="str">
        <f>Data!V1180</f>
        <v>MISSING</v>
      </c>
      <c r="C1183" s="90" t="str">
        <f>Data!AN1180</f>
        <v>MISSING</v>
      </c>
      <c r="D1183" s="107" t="str">
        <f t="shared" si="149"/>
        <v>no</v>
      </c>
      <c r="E1183" s="90" t="str">
        <f t="shared" si="150"/>
        <v xml:space="preserve"> </v>
      </c>
      <c r="F1183" s="90" t="str">
        <f t="shared" si="145"/>
        <v xml:space="preserve"> </v>
      </c>
      <c r="G1183" s="90" t="str">
        <f t="shared" si="144"/>
        <v xml:space="preserve"> </v>
      </c>
      <c r="H1183" s="90" t="str">
        <f t="shared" si="146"/>
        <v xml:space="preserve"> </v>
      </c>
      <c r="I1183" s="90" t="str">
        <f t="shared" si="147"/>
        <v xml:space="preserve"> </v>
      </c>
      <c r="J1183" s="90" t="str">
        <f t="shared" si="148"/>
        <v xml:space="preserve"> </v>
      </c>
      <c r="K1183" s="90" t="str">
        <f t="shared" si="151"/>
        <v/>
      </c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90"/>
      <c r="X1183" s="90"/>
    </row>
    <row r="1184" spans="1:24" x14ac:dyDescent="0.25">
      <c r="A1184" s="90"/>
      <c r="B1184" s="90" t="str">
        <f>Data!V1181</f>
        <v>MISSING</v>
      </c>
      <c r="C1184" s="90" t="str">
        <f>Data!AN1181</f>
        <v>MISSING</v>
      </c>
      <c r="D1184" s="107" t="str">
        <f t="shared" si="149"/>
        <v>no</v>
      </c>
      <c r="E1184" s="90" t="str">
        <f t="shared" si="150"/>
        <v xml:space="preserve"> </v>
      </c>
      <c r="F1184" s="90" t="str">
        <f t="shared" si="145"/>
        <v xml:space="preserve"> </v>
      </c>
      <c r="G1184" s="90" t="str">
        <f t="shared" si="144"/>
        <v xml:space="preserve"> </v>
      </c>
      <c r="H1184" s="90" t="str">
        <f t="shared" si="146"/>
        <v xml:space="preserve"> </v>
      </c>
      <c r="I1184" s="90" t="str">
        <f t="shared" si="147"/>
        <v xml:space="preserve"> </v>
      </c>
      <c r="J1184" s="90" t="str">
        <f t="shared" si="148"/>
        <v xml:space="preserve"> </v>
      </c>
      <c r="K1184" s="90" t="str">
        <f t="shared" si="151"/>
        <v/>
      </c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90"/>
      <c r="X1184" s="90"/>
    </row>
    <row r="1185" spans="1:24" x14ac:dyDescent="0.25">
      <c r="A1185" s="90"/>
      <c r="B1185" s="90" t="str">
        <f>Data!V1182</f>
        <v>MISSING</v>
      </c>
      <c r="C1185" s="90" t="str">
        <f>Data!AN1182</f>
        <v>MISSING</v>
      </c>
      <c r="D1185" s="107" t="str">
        <f t="shared" si="149"/>
        <v>no</v>
      </c>
      <c r="E1185" s="90" t="str">
        <f t="shared" si="150"/>
        <v xml:space="preserve"> </v>
      </c>
      <c r="F1185" s="90" t="str">
        <f t="shared" si="145"/>
        <v xml:space="preserve"> </v>
      </c>
      <c r="G1185" s="90" t="str">
        <f t="shared" si="144"/>
        <v xml:space="preserve"> </v>
      </c>
      <c r="H1185" s="90" t="str">
        <f t="shared" si="146"/>
        <v xml:space="preserve"> </v>
      </c>
      <c r="I1185" s="90" t="str">
        <f t="shared" si="147"/>
        <v xml:space="preserve"> </v>
      </c>
      <c r="J1185" s="90" t="str">
        <f t="shared" si="148"/>
        <v xml:space="preserve"> </v>
      </c>
      <c r="K1185" s="90" t="str">
        <f t="shared" si="151"/>
        <v/>
      </c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90"/>
      <c r="X1185" s="90"/>
    </row>
    <row r="1186" spans="1:24" x14ac:dyDescent="0.25">
      <c r="A1186" s="90"/>
      <c r="B1186" s="90" t="str">
        <f>Data!V1183</f>
        <v>MISSING</v>
      </c>
      <c r="C1186" s="90" t="str">
        <f>Data!AN1183</f>
        <v>MISSING</v>
      </c>
      <c r="D1186" s="107" t="str">
        <f t="shared" si="149"/>
        <v>no</v>
      </c>
      <c r="E1186" s="90" t="str">
        <f t="shared" si="150"/>
        <v xml:space="preserve"> </v>
      </c>
      <c r="F1186" s="90" t="str">
        <f t="shared" si="145"/>
        <v xml:space="preserve"> </v>
      </c>
      <c r="G1186" s="90" t="str">
        <f t="shared" si="144"/>
        <v xml:space="preserve"> </v>
      </c>
      <c r="H1186" s="90" t="str">
        <f t="shared" si="146"/>
        <v xml:space="preserve"> </v>
      </c>
      <c r="I1186" s="90" t="str">
        <f t="shared" si="147"/>
        <v xml:space="preserve"> </v>
      </c>
      <c r="J1186" s="90" t="str">
        <f t="shared" si="148"/>
        <v xml:space="preserve"> </v>
      </c>
      <c r="K1186" s="90" t="str">
        <f t="shared" si="151"/>
        <v/>
      </c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90"/>
      <c r="X1186" s="90"/>
    </row>
    <row r="1187" spans="1:24" x14ac:dyDescent="0.25">
      <c r="A1187" s="90"/>
      <c r="B1187" s="90" t="str">
        <f>Data!V1184</f>
        <v>MISSING</v>
      </c>
      <c r="C1187" s="90" t="str">
        <f>Data!AN1184</f>
        <v>MISSING</v>
      </c>
      <c r="D1187" s="107" t="str">
        <f t="shared" si="149"/>
        <v>no</v>
      </c>
      <c r="E1187" s="90" t="str">
        <f t="shared" si="150"/>
        <v xml:space="preserve"> </v>
      </c>
      <c r="F1187" s="90" t="str">
        <f t="shared" si="145"/>
        <v xml:space="preserve"> </v>
      </c>
      <c r="G1187" s="90" t="str">
        <f t="shared" si="144"/>
        <v xml:space="preserve"> </v>
      </c>
      <c r="H1187" s="90" t="str">
        <f t="shared" si="146"/>
        <v xml:space="preserve"> </v>
      </c>
      <c r="I1187" s="90" t="str">
        <f t="shared" si="147"/>
        <v xml:space="preserve"> </v>
      </c>
      <c r="J1187" s="90" t="str">
        <f t="shared" si="148"/>
        <v xml:space="preserve"> </v>
      </c>
      <c r="K1187" s="90" t="str">
        <f t="shared" si="151"/>
        <v/>
      </c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90"/>
      <c r="X1187" s="90"/>
    </row>
    <row r="1188" spans="1:24" x14ac:dyDescent="0.25">
      <c r="A1188" s="90"/>
      <c r="B1188" s="90" t="str">
        <f>Data!V1185</f>
        <v>MISSING</v>
      </c>
      <c r="C1188" s="90" t="str">
        <f>Data!AN1185</f>
        <v>MISSING</v>
      </c>
      <c r="D1188" s="107" t="str">
        <f t="shared" si="149"/>
        <v>no</v>
      </c>
      <c r="E1188" s="90" t="str">
        <f t="shared" si="150"/>
        <v xml:space="preserve"> </v>
      </c>
      <c r="F1188" s="90" t="str">
        <f t="shared" si="145"/>
        <v xml:space="preserve"> </v>
      </c>
      <c r="G1188" s="90" t="str">
        <f t="shared" si="144"/>
        <v xml:space="preserve"> </v>
      </c>
      <c r="H1188" s="90" t="str">
        <f t="shared" si="146"/>
        <v xml:space="preserve"> </v>
      </c>
      <c r="I1188" s="90" t="str">
        <f t="shared" si="147"/>
        <v xml:space="preserve"> </v>
      </c>
      <c r="J1188" s="90" t="str">
        <f t="shared" si="148"/>
        <v xml:space="preserve"> </v>
      </c>
      <c r="K1188" s="90" t="str">
        <f t="shared" si="151"/>
        <v/>
      </c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90"/>
      <c r="X1188" s="90"/>
    </row>
    <row r="1189" spans="1:24" x14ac:dyDescent="0.25">
      <c r="A1189" s="90"/>
      <c r="B1189" s="90" t="str">
        <f>Data!V1186</f>
        <v>MISSING</v>
      </c>
      <c r="C1189" s="90" t="str">
        <f>Data!AN1186</f>
        <v>MISSING</v>
      </c>
      <c r="D1189" s="107" t="str">
        <f t="shared" si="149"/>
        <v>no</v>
      </c>
      <c r="E1189" s="90" t="str">
        <f t="shared" si="150"/>
        <v xml:space="preserve"> </v>
      </c>
      <c r="F1189" s="90" t="str">
        <f t="shared" si="145"/>
        <v xml:space="preserve"> </v>
      </c>
      <c r="G1189" s="90" t="str">
        <f t="shared" si="144"/>
        <v xml:space="preserve"> </v>
      </c>
      <c r="H1189" s="90" t="str">
        <f t="shared" si="146"/>
        <v xml:space="preserve"> </v>
      </c>
      <c r="I1189" s="90" t="str">
        <f t="shared" si="147"/>
        <v xml:space="preserve"> </v>
      </c>
      <c r="J1189" s="90" t="str">
        <f t="shared" si="148"/>
        <v xml:space="preserve"> </v>
      </c>
      <c r="K1189" s="90" t="str">
        <f t="shared" si="151"/>
        <v/>
      </c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90"/>
      <c r="X1189" s="90"/>
    </row>
    <row r="1190" spans="1:24" x14ac:dyDescent="0.25">
      <c r="A1190" s="90"/>
      <c r="B1190" s="90" t="str">
        <f>Data!V1187</f>
        <v>MISSING</v>
      </c>
      <c r="C1190" s="90" t="str">
        <f>Data!AN1187</f>
        <v>MISSING</v>
      </c>
      <c r="D1190" s="107" t="str">
        <f t="shared" si="149"/>
        <v>no</v>
      </c>
      <c r="E1190" s="90" t="str">
        <f t="shared" si="150"/>
        <v xml:space="preserve"> </v>
      </c>
      <c r="F1190" s="90" t="str">
        <f t="shared" si="145"/>
        <v xml:space="preserve"> </v>
      </c>
      <c r="G1190" s="90" t="str">
        <f t="shared" si="144"/>
        <v xml:space="preserve"> </v>
      </c>
      <c r="H1190" s="90" t="str">
        <f t="shared" si="146"/>
        <v xml:space="preserve"> </v>
      </c>
      <c r="I1190" s="90" t="str">
        <f t="shared" si="147"/>
        <v xml:space="preserve"> </v>
      </c>
      <c r="J1190" s="90" t="str">
        <f t="shared" si="148"/>
        <v xml:space="preserve"> </v>
      </c>
      <c r="K1190" s="90" t="str">
        <f t="shared" si="151"/>
        <v/>
      </c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90"/>
      <c r="X1190" s="90"/>
    </row>
    <row r="1191" spans="1:24" x14ac:dyDescent="0.25">
      <c r="A1191" s="90"/>
      <c r="B1191" s="90" t="str">
        <f>Data!V1188</f>
        <v>MISSING</v>
      </c>
      <c r="C1191" s="90" t="str">
        <f>Data!AN1188</f>
        <v>MISSING</v>
      </c>
      <c r="D1191" s="107" t="str">
        <f t="shared" si="149"/>
        <v>no</v>
      </c>
      <c r="E1191" s="90" t="str">
        <f t="shared" si="150"/>
        <v xml:space="preserve"> </v>
      </c>
      <c r="F1191" s="90" t="str">
        <f t="shared" si="145"/>
        <v xml:space="preserve"> </v>
      </c>
      <c r="G1191" s="90" t="str">
        <f t="shared" si="144"/>
        <v xml:space="preserve"> </v>
      </c>
      <c r="H1191" s="90" t="str">
        <f t="shared" si="146"/>
        <v xml:space="preserve"> </v>
      </c>
      <c r="I1191" s="90" t="str">
        <f t="shared" si="147"/>
        <v xml:space="preserve"> </v>
      </c>
      <c r="J1191" s="90" t="str">
        <f t="shared" si="148"/>
        <v xml:space="preserve"> </v>
      </c>
      <c r="K1191" s="90" t="str">
        <f t="shared" si="151"/>
        <v/>
      </c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90"/>
      <c r="X1191" s="90"/>
    </row>
    <row r="1192" spans="1:24" x14ac:dyDescent="0.25">
      <c r="A1192" s="90"/>
      <c r="B1192" s="90" t="str">
        <f>Data!V1189</f>
        <v>MISSING</v>
      </c>
      <c r="C1192" s="90" t="str">
        <f>Data!AN1189</f>
        <v>MISSING</v>
      </c>
      <c r="D1192" s="107" t="str">
        <f t="shared" si="149"/>
        <v>no</v>
      </c>
      <c r="E1192" s="90" t="str">
        <f t="shared" si="150"/>
        <v xml:space="preserve"> </v>
      </c>
      <c r="F1192" s="90" t="str">
        <f t="shared" si="145"/>
        <v xml:space="preserve"> </v>
      </c>
      <c r="G1192" s="90" t="str">
        <f t="shared" si="144"/>
        <v xml:space="preserve"> </v>
      </c>
      <c r="H1192" s="90" t="str">
        <f t="shared" si="146"/>
        <v xml:space="preserve"> </v>
      </c>
      <c r="I1192" s="90" t="str">
        <f t="shared" si="147"/>
        <v xml:space="preserve"> </v>
      </c>
      <c r="J1192" s="90" t="str">
        <f t="shared" si="148"/>
        <v xml:space="preserve"> </v>
      </c>
      <c r="K1192" s="90" t="str">
        <f t="shared" si="151"/>
        <v/>
      </c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90"/>
      <c r="X1192" s="90"/>
    </row>
    <row r="1193" spans="1:24" x14ac:dyDescent="0.25">
      <c r="A1193" s="90"/>
      <c r="B1193" s="90" t="str">
        <f>Data!V1190</f>
        <v>MISSING</v>
      </c>
      <c r="C1193" s="90" t="str">
        <f>Data!AN1190</f>
        <v>MISSING</v>
      </c>
      <c r="D1193" s="107" t="str">
        <f t="shared" si="149"/>
        <v>no</v>
      </c>
      <c r="E1193" s="90" t="str">
        <f t="shared" si="150"/>
        <v xml:space="preserve"> </v>
      </c>
      <c r="F1193" s="90" t="str">
        <f t="shared" si="145"/>
        <v xml:space="preserve"> </v>
      </c>
      <c r="G1193" s="90" t="str">
        <f t="shared" si="144"/>
        <v xml:space="preserve"> </v>
      </c>
      <c r="H1193" s="90" t="str">
        <f t="shared" si="146"/>
        <v xml:space="preserve"> </v>
      </c>
      <c r="I1193" s="90" t="str">
        <f t="shared" si="147"/>
        <v xml:space="preserve"> </v>
      </c>
      <c r="J1193" s="90" t="str">
        <f t="shared" si="148"/>
        <v xml:space="preserve"> </v>
      </c>
      <c r="K1193" s="90" t="str">
        <f t="shared" si="151"/>
        <v/>
      </c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90"/>
      <c r="X1193" s="90"/>
    </row>
    <row r="1194" spans="1:24" x14ac:dyDescent="0.25">
      <c r="A1194" s="90"/>
      <c r="B1194" s="90" t="str">
        <f>Data!V1191</f>
        <v>MISSING</v>
      </c>
      <c r="C1194" s="90" t="str">
        <f>Data!AN1191</f>
        <v>MISSING</v>
      </c>
      <c r="D1194" s="107" t="str">
        <f t="shared" si="149"/>
        <v>no</v>
      </c>
      <c r="E1194" s="90" t="str">
        <f t="shared" si="150"/>
        <v xml:space="preserve"> </v>
      </c>
      <c r="F1194" s="90" t="str">
        <f t="shared" si="145"/>
        <v xml:space="preserve"> </v>
      </c>
      <c r="G1194" s="90" t="str">
        <f t="shared" si="144"/>
        <v xml:space="preserve"> </v>
      </c>
      <c r="H1194" s="90" t="str">
        <f t="shared" si="146"/>
        <v xml:space="preserve"> </v>
      </c>
      <c r="I1194" s="90" t="str">
        <f t="shared" si="147"/>
        <v xml:space="preserve"> </v>
      </c>
      <c r="J1194" s="90" t="str">
        <f t="shared" si="148"/>
        <v xml:space="preserve"> </v>
      </c>
      <c r="K1194" s="90" t="str">
        <f t="shared" si="151"/>
        <v/>
      </c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90"/>
      <c r="X1194" s="90"/>
    </row>
    <row r="1195" spans="1:24" x14ac:dyDescent="0.25">
      <c r="A1195" s="90"/>
      <c r="B1195" s="90" t="str">
        <f>Data!V1192</f>
        <v>MISSING</v>
      </c>
      <c r="C1195" s="90" t="str">
        <f>Data!AN1192</f>
        <v>MISSING</v>
      </c>
      <c r="D1195" s="107" t="str">
        <f t="shared" si="149"/>
        <v>no</v>
      </c>
      <c r="E1195" s="90" t="str">
        <f t="shared" si="150"/>
        <v xml:space="preserve"> </v>
      </c>
      <c r="F1195" s="90" t="str">
        <f t="shared" si="145"/>
        <v xml:space="preserve"> </v>
      </c>
      <c r="G1195" s="90" t="str">
        <f t="shared" si="144"/>
        <v xml:space="preserve"> </v>
      </c>
      <c r="H1195" s="90" t="str">
        <f t="shared" si="146"/>
        <v xml:space="preserve"> </v>
      </c>
      <c r="I1195" s="90" t="str">
        <f t="shared" si="147"/>
        <v xml:space="preserve"> </v>
      </c>
      <c r="J1195" s="90" t="str">
        <f t="shared" si="148"/>
        <v xml:space="preserve"> </v>
      </c>
      <c r="K1195" s="90" t="str">
        <f t="shared" si="151"/>
        <v/>
      </c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90"/>
      <c r="X1195" s="90"/>
    </row>
    <row r="1196" spans="1:24" x14ac:dyDescent="0.25">
      <c r="A1196" s="90"/>
      <c r="B1196" s="90" t="str">
        <f>Data!V1193</f>
        <v>MISSING</v>
      </c>
      <c r="C1196" s="90" t="str">
        <f>Data!AN1193</f>
        <v>MISSING</v>
      </c>
      <c r="D1196" s="107" t="str">
        <f t="shared" si="149"/>
        <v>no</v>
      </c>
      <c r="E1196" s="90" t="str">
        <f t="shared" si="150"/>
        <v xml:space="preserve"> </v>
      </c>
      <c r="F1196" s="90" t="str">
        <f t="shared" si="145"/>
        <v xml:space="preserve"> </v>
      </c>
      <c r="G1196" s="90" t="str">
        <f t="shared" si="144"/>
        <v xml:space="preserve"> </v>
      </c>
      <c r="H1196" s="90" t="str">
        <f t="shared" si="146"/>
        <v xml:space="preserve"> </v>
      </c>
      <c r="I1196" s="90" t="str">
        <f t="shared" si="147"/>
        <v xml:space="preserve"> </v>
      </c>
      <c r="J1196" s="90" t="str">
        <f t="shared" si="148"/>
        <v xml:space="preserve"> </v>
      </c>
      <c r="K1196" s="90" t="str">
        <f t="shared" si="151"/>
        <v/>
      </c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90"/>
      <c r="X1196" s="90"/>
    </row>
    <row r="1197" spans="1:24" x14ac:dyDescent="0.25">
      <c r="A1197" s="90"/>
      <c r="B1197" s="90" t="str">
        <f>Data!V1194</f>
        <v>MISSING</v>
      </c>
      <c r="C1197" s="90" t="str">
        <f>Data!AN1194</f>
        <v>MISSING</v>
      </c>
      <c r="D1197" s="107" t="str">
        <f t="shared" si="149"/>
        <v>no</v>
      </c>
      <c r="E1197" s="90" t="str">
        <f t="shared" si="150"/>
        <v xml:space="preserve"> </v>
      </c>
      <c r="F1197" s="90" t="str">
        <f t="shared" si="145"/>
        <v xml:space="preserve"> </v>
      </c>
      <c r="G1197" s="90" t="str">
        <f t="shared" si="144"/>
        <v xml:space="preserve"> </v>
      </c>
      <c r="H1197" s="90" t="str">
        <f t="shared" si="146"/>
        <v xml:space="preserve"> </v>
      </c>
      <c r="I1197" s="90" t="str">
        <f t="shared" si="147"/>
        <v xml:space="preserve"> </v>
      </c>
      <c r="J1197" s="90" t="str">
        <f t="shared" si="148"/>
        <v xml:space="preserve"> </v>
      </c>
      <c r="K1197" s="90" t="str">
        <f t="shared" si="151"/>
        <v/>
      </c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90"/>
      <c r="X1197" s="90"/>
    </row>
    <row r="1198" spans="1:24" x14ac:dyDescent="0.25">
      <c r="A1198" s="90"/>
      <c r="B1198" s="90" t="str">
        <f>Data!V1195</f>
        <v>MISSING</v>
      </c>
      <c r="C1198" s="90" t="str">
        <f>Data!AN1195</f>
        <v>MISSING</v>
      </c>
      <c r="D1198" s="107" t="str">
        <f t="shared" si="149"/>
        <v>no</v>
      </c>
      <c r="E1198" s="90" t="str">
        <f t="shared" si="150"/>
        <v xml:space="preserve"> </v>
      </c>
      <c r="F1198" s="90" t="str">
        <f t="shared" si="145"/>
        <v xml:space="preserve"> </v>
      </c>
      <c r="G1198" s="90" t="str">
        <f t="shared" si="144"/>
        <v xml:space="preserve"> </v>
      </c>
      <c r="H1198" s="90" t="str">
        <f t="shared" si="146"/>
        <v xml:space="preserve"> </v>
      </c>
      <c r="I1198" s="90" t="str">
        <f t="shared" si="147"/>
        <v xml:space="preserve"> </v>
      </c>
      <c r="J1198" s="90" t="str">
        <f t="shared" si="148"/>
        <v xml:space="preserve"> </v>
      </c>
      <c r="K1198" s="90" t="str">
        <f t="shared" si="151"/>
        <v/>
      </c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90"/>
      <c r="X1198" s="90"/>
    </row>
    <row r="1199" spans="1:24" x14ac:dyDescent="0.25">
      <c r="A1199" s="90"/>
      <c r="B1199" s="90" t="str">
        <f>Data!V1196</f>
        <v>MISSING</v>
      </c>
      <c r="C1199" s="90" t="str">
        <f>Data!AN1196</f>
        <v>MISSING</v>
      </c>
      <c r="D1199" s="107" t="str">
        <f t="shared" si="149"/>
        <v>no</v>
      </c>
      <c r="E1199" s="90" t="str">
        <f t="shared" si="150"/>
        <v xml:space="preserve"> </v>
      </c>
      <c r="F1199" s="90" t="str">
        <f t="shared" si="145"/>
        <v xml:space="preserve"> </v>
      </c>
      <c r="G1199" s="90" t="str">
        <f t="shared" si="144"/>
        <v xml:space="preserve"> </v>
      </c>
      <c r="H1199" s="90" t="str">
        <f t="shared" si="146"/>
        <v xml:space="preserve"> </v>
      </c>
      <c r="I1199" s="90" t="str">
        <f t="shared" si="147"/>
        <v xml:space="preserve"> </v>
      </c>
      <c r="J1199" s="90" t="str">
        <f t="shared" si="148"/>
        <v xml:space="preserve"> </v>
      </c>
      <c r="K1199" s="90" t="str">
        <f t="shared" si="151"/>
        <v/>
      </c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90"/>
      <c r="X1199" s="90"/>
    </row>
    <row r="1200" spans="1:24" x14ac:dyDescent="0.25">
      <c r="A1200" s="90"/>
      <c r="B1200" s="90" t="str">
        <f>Data!V1197</f>
        <v>MISSING</v>
      </c>
      <c r="C1200" s="90" t="str">
        <f>Data!AN1197</f>
        <v>MISSING</v>
      </c>
      <c r="D1200" s="107" t="str">
        <f t="shared" si="149"/>
        <v>no</v>
      </c>
      <c r="E1200" s="90" t="str">
        <f t="shared" si="150"/>
        <v xml:space="preserve"> </v>
      </c>
      <c r="F1200" s="90" t="str">
        <f t="shared" si="145"/>
        <v xml:space="preserve"> </v>
      </c>
      <c r="G1200" s="90" t="str">
        <f t="shared" ref="G1200:G1263" si="152">IF(D1200="no"," ",_xlfn.RANK.AVG(E1200,E:E,1))</f>
        <v xml:space="preserve"> </v>
      </c>
      <c r="H1200" s="90" t="str">
        <f t="shared" si="146"/>
        <v xml:space="preserve"> </v>
      </c>
      <c r="I1200" s="90" t="str">
        <f t="shared" si="147"/>
        <v xml:space="preserve"> </v>
      </c>
      <c r="J1200" s="90" t="str">
        <f t="shared" si="148"/>
        <v xml:space="preserve"> </v>
      </c>
      <c r="K1200" s="90" t="str">
        <f t="shared" si="151"/>
        <v/>
      </c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90"/>
      <c r="X1200" s="90"/>
    </row>
    <row r="1201" spans="1:24" x14ac:dyDescent="0.25">
      <c r="A1201" s="90"/>
      <c r="B1201" s="90" t="str">
        <f>Data!V1198</f>
        <v>MISSING</v>
      </c>
      <c r="C1201" s="90" t="str">
        <f>Data!AN1198</f>
        <v>MISSING</v>
      </c>
      <c r="D1201" s="107" t="str">
        <f t="shared" si="149"/>
        <v>no</v>
      </c>
      <c r="E1201" s="90" t="str">
        <f t="shared" si="150"/>
        <v xml:space="preserve"> </v>
      </c>
      <c r="F1201" s="90" t="str">
        <f t="shared" si="145"/>
        <v xml:space="preserve"> </v>
      </c>
      <c r="G1201" s="90" t="str">
        <f t="shared" si="152"/>
        <v xml:space="preserve"> </v>
      </c>
      <c r="H1201" s="90" t="str">
        <f t="shared" si="146"/>
        <v xml:space="preserve"> </v>
      </c>
      <c r="I1201" s="90" t="str">
        <f t="shared" si="147"/>
        <v xml:space="preserve"> </v>
      </c>
      <c r="J1201" s="90" t="str">
        <f t="shared" si="148"/>
        <v xml:space="preserve"> </v>
      </c>
      <c r="K1201" s="90" t="str">
        <f t="shared" si="151"/>
        <v/>
      </c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90"/>
      <c r="X1201" s="90"/>
    </row>
    <row r="1202" spans="1:24" x14ac:dyDescent="0.25">
      <c r="A1202" s="90"/>
      <c r="B1202" s="90" t="str">
        <f>Data!V1199</f>
        <v>MISSING</v>
      </c>
      <c r="C1202" s="90" t="str">
        <f>Data!AN1199</f>
        <v>MISSING</v>
      </c>
      <c r="D1202" s="107" t="str">
        <f t="shared" si="149"/>
        <v>no</v>
      </c>
      <c r="E1202" s="90" t="str">
        <f t="shared" si="150"/>
        <v xml:space="preserve"> </v>
      </c>
      <c r="F1202" s="90" t="str">
        <f t="shared" si="145"/>
        <v xml:space="preserve"> </v>
      </c>
      <c r="G1202" s="90" t="str">
        <f t="shared" si="152"/>
        <v xml:space="preserve"> </v>
      </c>
      <c r="H1202" s="90" t="str">
        <f t="shared" si="146"/>
        <v xml:space="preserve"> </v>
      </c>
      <c r="I1202" s="90" t="str">
        <f t="shared" si="147"/>
        <v xml:space="preserve"> </v>
      </c>
      <c r="J1202" s="90" t="str">
        <f t="shared" si="148"/>
        <v xml:space="preserve"> </v>
      </c>
      <c r="K1202" s="90" t="str">
        <f t="shared" si="151"/>
        <v/>
      </c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90"/>
      <c r="X1202" s="90"/>
    </row>
    <row r="1203" spans="1:24" x14ac:dyDescent="0.25">
      <c r="A1203" s="90"/>
      <c r="B1203" s="90" t="str">
        <f>Data!V1200</f>
        <v>MISSING</v>
      </c>
      <c r="C1203" s="90" t="str">
        <f>Data!AN1200</f>
        <v>MISSING</v>
      </c>
      <c r="D1203" s="107" t="str">
        <f t="shared" si="149"/>
        <v>no</v>
      </c>
      <c r="E1203" s="90" t="str">
        <f t="shared" si="150"/>
        <v xml:space="preserve"> </v>
      </c>
      <c r="F1203" s="90" t="str">
        <f t="shared" si="145"/>
        <v xml:space="preserve"> </v>
      </c>
      <c r="G1203" s="90" t="str">
        <f t="shared" si="152"/>
        <v xml:space="preserve"> </v>
      </c>
      <c r="H1203" s="90" t="str">
        <f t="shared" si="146"/>
        <v xml:space="preserve"> </v>
      </c>
      <c r="I1203" s="90" t="str">
        <f t="shared" si="147"/>
        <v xml:space="preserve"> </v>
      </c>
      <c r="J1203" s="90" t="str">
        <f t="shared" si="148"/>
        <v xml:space="preserve"> </v>
      </c>
      <c r="K1203" s="90" t="str">
        <f t="shared" si="151"/>
        <v/>
      </c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90"/>
      <c r="X1203" s="90"/>
    </row>
    <row r="1204" spans="1:24" x14ac:dyDescent="0.25">
      <c r="A1204" s="90"/>
      <c r="B1204" s="90" t="str">
        <f>Data!V1201</f>
        <v>MISSING</v>
      </c>
      <c r="C1204" s="90" t="str">
        <f>Data!AN1201</f>
        <v>MISSING</v>
      </c>
      <c r="D1204" s="107" t="str">
        <f t="shared" si="149"/>
        <v>no</v>
      </c>
      <c r="E1204" s="90" t="str">
        <f t="shared" si="150"/>
        <v xml:space="preserve"> </v>
      </c>
      <c r="F1204" s="90" t="str">
        <f t="shared" si="145"/>
        <v xml:space="preserve"> </v>
      </c>
      <c r="G1204" s="90" t="str">
        <f t="shared" si="152"/>
        <v xml:space="preserve"> </v>
      </c>
      <c r="H1204" s="90" t="str">
        <f t="shared" si="146"/>
        <v xml:space="preserve"> </v>
      </c>
      <c r="I1204" s="90" t="str">
        <f t="shared" si="147"/>
        <v xml:space="preserve"> </v>
      </c>
      <c r="J1204" s="90" t="str">
        <f t="shared" si="148"/>
        <v xml:space="preserve"> </v>
      </c>
      <c r="K1204" s="90" t="str">
        <f t="shared" si="151"/>
        <v/>
      </c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90"/>
      <c r="X1204" s="90"/>
    </row>
    <row r="1205" spans="1:24" x14ac:dyDescent="0.25">
      <c r="A1205" s="90"/>
      <c r="B1205" s="90" t="str">
        <f>Data!V1202</f>
        <v>MISSING</v>
      </c>
      <c r="C1205" s="90" t="str">
        <f>Data!AN1202</f>
        <v>MISSING</v>
      </c>
      <c r="D1205" s="107" t="str">
        <f t="shared" si="149"/>
        <v>no</v>
      </c>
      <c r="E1205" s="90" t="str">
        <f t="shared" si="150"/>
        <v xml:space="preserve"> </v>
      </c>
      <c r="F1205" s="90" t="str">
        <f t="shared" si="145"/>
        <v xml:space="preserve"> </v>
      </c>
      <c r="G1205" s="90" t="str">
        <f t="shared" si="152"/>
        <v xml:space="preserve"> </v>
      </c>
      <c r="H1205" s="90" t="str">
        <f t="shared" si="146"/>
        <v xml:space="preserve"> </v>
      </c>
      <c r="I1205" s="90" t="str">
        <f t="shared" si="147"/>
        <v xml:space="preserve"> </v>
      </c>
      <c r="J1205" s="90" t="str">
        <f t="shared" si="148"/>
        <v xml:space="preserve"> </v>
      </c>
      <c r="K1205" s="90" t="str">
        <f t="shared" si="151"/>
        <v/>
      </c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90"/>
      <c r="X1205" s="90"/>
    </row>
    <row r="1206" spans="1:24" x14ac:dyDescent="0.25">
      <c r="A1206" s="90"/>
      <c r="B1206" s="90" t="str">
        <f>Data!V1203</f>
        <v>MISSING</v>
      </c>
      <c r="C1206" s="90" t="str">
        <f>Data!AN1203</f>
        <v>MISSING</v>
      </c>
      <c r="D1206" s="107" t="str">
        <f t="shared" si="149"/>
        <v>no</v>
      </c>
      <c r="E1206" s="90" t="str">
        <f t="shared" si="150"/>
        <v xml:space="preserve"> </v>
      </c>
      <c r="F1206" s="90" t="str">
        <f t="shared" si="145"/>
        <v xml:space="preserve"> </v>
      </c>
      <c r="G1206" s="90" t="str">
        <f t="shared" si="152"/>
        <v xml:space="preserve"> </v>
      </c>
      <c r="H1206" s="90" t="str">
        <f t="shared" si="146"/>
        <v xml:space="preserve"> </v>
      </c>
      <c r="I1206" s="90" t="str">
        <f t="shared" si="147"/>
        <v xml:space="preserve"> </v>
      </c>
      <c r="J1206" s="90" t="str">
        <f t="shared" si="148"/>
        <v xml:space="preserve"> </v>
      </c>
      <c r="K1206" s="90" t="str">
        <f t="shared" si="151"/>
        <v/>
      </c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90"/>
      <c r="X1206" s="90"/>
    </row>
    <row r="1207" spans="1:24" x14ac:dyDescent="0.25">
      <c r="A1207" s="90"/>
      <c r="B1207" s="90" t="str">
        <f>Data!V1204</f>
        <v>MISSING</v>
      </c>
      <c r="C1207" s="90" t="str">
        <f>Data!AN1204</f>
        <v>MISSING</v>
      </c>
      <c r="D1207" s="107" t="str">
        <f t="shared" si="149"/>
        <v>no</v>
      </c>
      <c r="E1207" s="90" t="str">
        <f t="shared" si="150"/>
        <v xml:space="preserve"> </v>
      </c>
      <c r="F1207" s="90" t="str">
        <f t="shared" si="145"/>
        <v xml:space="preserve"> </v>
      </c>
      <c r="G1207" s="90" t="str">
        <f t="shared" si="152"/>
        <v xml:space="preserve"> </v>
      </c>
      <c r="H1207" s="90" t="str">
        <f t="shared" si="146"/>
        <v xml:space="preserve"> </v>
      </c>
      <c r="I1207" s="90" t="str">
        <f t="shared" si="147"/>
        <v xml:space="preserve"> </v>
      </c>
      <c r="J1207" s="90" t="str">
        <f t="shared" si="148"/>
        <v xml:space="preserve"> </v>
      </c>
      <c r="K1207" s="90" t="str">
        <f t="shared" si="151"/>
        <v/>
      </c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90"/>
      <c r="X1207" s="90"/>
    </row>
    <row r="1208" spans="1:24" x14ac:dyDescent="0.25">
      <c r="A1208" s="90"/>
      <c r="B1208" s="90" t="str">
        <f>Data!V1205</f>
        <v>MISSING</v>
      </c>
      <c r="C1208" s="90" t="str">
        <f>Data!AN1205</f>
        <v>MISSING</v>
      </c>
      <c r="D1208" s="107" t="str">
        <f t="shared" si="149"/>
        <v>no</v>
      </c>
      <c r="E1208" s="90" t="str">
        <f t="shared" si="150"/>
        <v xml:space="preserve"> </v>
      </c>
      <c r="F1208" s="90" t="str">
        <f t="shared" si="145"/>
        <v xml:space="preserve"> </v>
      </c>
      <c r="G1208" s="90" t="str">
        <f t="shared" si="152"/>
        <v xml:space="preserve"> </v>
      </c>
      <c r="H1208" s="90" t="str">
        <f t="shared" si="146"/>
        <v xml:space="preserve"> </v>
      </c>
      <c r="I1208" s="90" t="str">
        <f t="shared" si="147"/>
        <v xml:space="preserve"> </v>
      </c>
      <c r="J1208" s="90" t="str">
        <f t="shared" si="148"/>
        <v xml:space="preserve"> </v>
      </c>
      <c r="K1208" s="90" t="str">
        <f t="shared" si="151"/>
        <v/>
      </c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90"/>
      <c r="X1208" s="90"/>
    </row>
    <row r="1209" spans="1:24" x14ac:dyDescent="0.25">
      <c r="A1209" s="90"/>
      <c r="B1209" s="90" t="str">
        <f>Data!V1206</f>
        <v>MISSING</v>
      </c>
      <c r="C1209" s="90" t="str">
        <f>Data!AN1206</f>
        <v>MISSING</v>
      </c>
      <c r="D1209" s="107" t="str">
        <f t="shared" si="149"/>
        <v>no</v>
      </c>
      <c r="E1209" s="90" t="str">
        <f t="shared" si="150"/>
        <v xml:space="preserve"> </v>
      </c>
      <c r="F1209" s="90" t="str">
        <f t="shared" si="145"/>
        <v xml:space="preserve"> </v>
      </c>
      <c r="G1209" s="90" t="str">
        <f t="shared" si="152"/>
        <v xml:space="preserve"> </v>
      </c>
      <c r="H1209" s="90" t="str">
        <f t="shared" si="146"/>
        <v xml:space="preserve"> </v>
      </c>
      <c r="I1209" s="90" t="str">
        <f t="shared" si="147"/>
        <v xml:space="preserve"> </v>
      </c>
      <c r="J1209" s="90" t="str">
        <f t="shared" si="148"/>
        <v xml:space="preserve"> </v>
      </c>
      <c r="K1209" s="90" t="str">
        <f t="shared" si="151"/>
        <v/>
      </c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90"/>
      <c r="X1209" s="90"/>
    </row>
    <row r="1210" spans="1:24" x14ac:dyDescent="0.25">
      <c r="A1210" s="90"/>
      <c r="B1210" s="90" t="str">
        <f>Data!V1207</f>
        <v>MISSING</v>
      </c>
      <c r="C1210" s="90" t="str">
        <f>Data!AN1207</f>
        <v>MISSING</v>
      </c>
      <c r="D1210" s="107" t="str">
        <f t="shared" si="149"/>
        <v>no</v>
      </c>
      <c r="E1210" s="90" t="str">
        <f t="shared" si="150"/>
        <v xml:space="preserve"> </v>
      </c>
      <c r="F1210" s="90" t="str">
        <f t="shared" si="145"/>
        <v xml:space="preserve"> </v>
      </c>
      <c r="G1210" s="90" t="str">
        <f t="shared" si="152"/>
        <v xml:space="preserve"> </v>
      </c>
      <c r="H1210" s="90" t="str">
        <f t="shared" si="146"/>
        <v xml:space="preserve"> </v>
      </c>
      <c r="I1210" s="90" t="str">
        <f t="shared" si="147"/>
        <v xml:space="preserve"> </v>
      </c>
      <c r="J1210" s="90" t="str">
        <f t="shared" si="148"/>
        <v xml:space="preserve"> </v>
      </c>
      <c r="K1210" s="90" t="str">
        <f t="shared" si="151"/>
        <v/>
      </c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90"/>
      <c r="X1210" s="90"/>
    </row>
    <row r="1211" spans="1:24" x14ac:dyDescent="0.25">
      <c r="A1211" s="90"/>
      <c r="B1211" s="90" t="str">
        <f>Data!V1208</f>
        <v>MISSING</v>
      </c>
      <c r="C1211" s="90" t="str">
        <f>Data!AN1208</f>
        <v>MISSING</v>
      </c>
      <c r="D1211" s="107" t="str">
        <f t="shared" si="149"/>
        <v>no</v>
      </c>
      <c r="E1211" s="90" t="str">
        <f t="shared" si="150"/>
        <v xml:space="preserve"> </v>
      </c>
      <c r="F1211" s="90" t="str">
        <f t="shared" si="145"/>
        <v xml:space="preserve"> </v>
      </c>
      <c r="G1211" s="90" t="str">
        <f t="shared" si="152"/>
        <v xml:space="preserve"> </v>
      </c>
      <c r="H1211" s="90" t="str">
        <f t="shared" si="146"/>
        <v xml:space="preserve"> </v>
      </c>
      <c r="I1211" s="90" t="str">
        <f t="shared" si="147"/>
        <v xml:space="preserve"> </v>
      </c>
      <c r="J1211" s="90" t="str">
        <f t="shared" si="148"/>
        <v xml:space="preserve"> </v>
      </c>
      <c r="K1211" s="90" t="str">
        <f t="shared" si="151"/>
        <v/>
      </c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90"/>
      <c r="X1211" s="90"/>
    </row>
    <row r="1212" spans="1:24" x14ac:dyDescent="0.25">
      <c r="A1212" s="90"/>
      <c r="B1212" s="90" t="str">
        <f>Data!V1209</f>
        <v>MISSING</v>
      </c>
      <c r="C1212" s="90" t="str">
        <f>Data!AN1209</f>
        <v>MISSING</v>
      </c>
      <c r="D1212" s="107" t="str">
        <f t="shared" si="149"/>
        <v>no</v>
      </c>
      <c r="E1212" s="90" t="str">
        <f t="shared" si="150"/>
        <v xml:space="preserve"> </v>
      </c>
      <c r="F1212" s="90" t="str">
        <f t="shared" si="145"/>
        <v xml:space="preserve"> </v>
      </c>
      <c r="G1212" s="90" t="str">
        <f t="shared" si="152"/>
        <v xml:space="preserve"> </v>
      </c>
      <c r="H1212" s="90" t="str">
        <f t="shared" si="146"/>
        <v xml:space="preserve"> </v>
      </c>
      <c r="I1212" s="90" t="str">
        <f t="shared" si="147"/>
        <v xml:space="preserve"> </v>
      </c>
      <c r="J1212" s="90" t="str">
        <f t="shared" si="148"/>
        <v xml:space="preserve"> </v>
      </c>
      <c r="K1212" s="90" t="str">
        <f t="shared" si="151"/>
        <v/>
      </c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90"/>
      <c r="X1212" s="90"/>
    </row>
    <row r="1213" spans="1:24" x14ac:dyDescent="0.25">
      <c r="A1213" s="90"/>
      <c r="B1213" s="90" t="str">
        <f>Data!V1210</f>
        <v>MISSING</v>
      </c>
      <c r="C1213" s="90" t="str">
        <f>Data!AN1210</f>
        <v>MISSING</v>
      </c>
      <c r="D1213" s="107" t="str">
        <f t="shared" si="149"/>
        <v>no</v>
      </c>
      <c r="E1213" s="90" t="str">
        <f t="shared" si="150"/>
        <v xml:space="preserve"> </v>
      </c>
      <c r="F1213" s="90" t="str">
        <f t="shared" si="145"/>
        <v xml:space="preserve"> </v>
      </c>
      <c r="G1213" s="90" t="str">
        <f t="shared" si="152"/>
        <v xml:space="preserve"> </v>
      </c>
      <c r="H1213" s="90" t="str">
        <f t="shared" si="146"/>
        <v xml:space="preserve"> </v>
      </c>
      <c r="I1213" s="90" t="str">
        <f t="shared" si="147"/>
        <v xml:space="preserve"> </v>
      </c>
      <c r="J1213" s="90" t="str">
        <f t="shared" si="148"/>
        <v xml:space="preserve"> </v>
      </c>
      <c r="K1213" s="90" t="str">
        <f t="shared" si="151"/>
        <v/>
      </c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90"/>
      <c r="X1213" s="90"/>
    </row>
    <row r="1214" spans="1:24" x14ac:dyDescent="0.25">
      <c r="A1214" s="90"/>
      <c r="B1214" s="90" t="str">
        <f>Data!V1211</f>
        <v>MISSING</v>
      </c>
      <c r="C1214" s="90" t="str">
        <f>Data!AN1211</f>
        <v>MISSING</v>
      </c>
      <c r="D1214" s="107" t="str">
        <f t="shared" si="149"/>
        <v>no</v>
      </c>
      <c r="E1214" s="90" t="str">
        <f t="shared" si="150"/>
        <v xml:space="preserve"> </v>
      </c>
      <c r="F1214" s="90" t="str">
        <f t="shared" si="145"/>
        <v xml:space="preserve"> </v>
      </c>
      <c r="G1214" s="90" t="str">
        <f t="shared" si="152"/>
        <v xml:space="preserve"> </v>
      </c>
      <c r="H1214" s="90" t="str">
        <f t="shared" si="146"/>
        <v xml:space="preserve"> </v>
      </c>
      <c r="I1214" s="90" t="str">
        <f t="shared" si="147"/>
        <v xml:space="preserve"> </v>
      </c>
      <c r="J1214" s="90" t="str">
        <f t="shared" si="148"/>
        <v xml:space="preserve"> </v>
      </c>
      <c r="K1214" s="90" t="str">
        <f t="shared" si="151"/>
        <v/>
      </c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90"/>
      <c r="X1214" s="90"/>
    </row>
    <row r="1215" spans="1:24" x14ac:dyDescent="0.25">
      <c r="A1215" s="90"/>
      <c r="B1215" s="90" t="str">
        <f>Data!V1212</f>
        <v>MISSING</v>
      </c>
      <c r="C1215" s="90" t="str">
        <f>Data!AN1212</f>
        <v>MISSING</v>
      </c>
      <c r="D1215" s="107" t="str">
        <f t="shared" si="149"/>
        <v>no</v>
      </c>
      <c r="E1215" s="90" t="str">
        <f t="shared" si="150"/>
        <v xml:space="preserve"> </v>
      </c>
      <c r="F1215" s="90" t="str">
        <f t="shared" si="145"/>
        <v xml:space="preserve"> </v>
      </c>
      <c r="G1215" s="90" t="str">
        <f t="shared" si="152"/>
        <v xml:space="preserve"> </v>
      </c>
      <c r="H1215" s="90" t="str">
        <f t="shared" si="146"/>
        <v xml:space="preserve"> </v>
      </c>
      <c r="I1215" s="90" t="str">
        <f t="shared" si="147"/>
        <v xml:space="preserve"> </v>
      </c>
      <c r="J1215" s="90" t="str">
        <f t="shared" si="148"/>
        <v xml:space="preserve"> </v>
      </c>
      <c r="K1215" s="90" t="str">
        <f t="shared" si="151"/>
        <v/>
      </c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90"/>
      <c r="X1215" s="90"/>
    </row>
    <row r="1216" spans="1:24" x14ac:dyDescent="0.25">
      <c r="A1216" s="90"/>
      <c r="B1216" s="90" t="str">
        <f>Data!V1213</f>
        <v>MISSING</v>
      </c>
      <c r="C1216" s="90" t="str">
        <f>Data!AN1213</f>
        <v>MISSING</v>
      </c>
      <c r="D1216" s="107" t="str">
        <f t="shared" si="149"/>
        <v>no</v>
      </c>
      <c r="E1216" s="90" t="str">
        <f t="shared" si="150"/>
        <v xml:space="preserve"> </v>
      </c>
      <c r="F1216" s="90" t="str">
        <f t="shared" si="145"/>
        <v xml:space="preserve"> </v>
      </c>
      <c r="G1216" s="90" t="str">
        <f t="shared" si="152"/>
        <v xml:space="preserve"> </v>
      </c>
      <c r="H1216" s="90" t="str">
        <f t="shared" si="146"/>
        <v xml:space="preserve"> </v>
      </c>
      <c r="I1216" s="90" t="str">
        <f t="shared" si="147"/>
        <v xml:space="preserve"> </v>
      </c>
      <c r="J1216" s="90" t="str">
        <f t="shared" si="148"/>
        <v xml:space="preserve"> </v>
      </c>
      <c r="K1216" s="90" t="str">
        <f t="shared" si="151"/>
        <v/>
      </c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90"/>
      <c r="X1216" s="90"/>
    </row>
    <row r="1217" spans="1:24" x14ac:dyDescent="0.25">
      <c r="A1217" s="90"/>
      <c r="B1217" s="90" t="str">
        <f>Data!V1214</f>
        <v>MISSING</v>
      </c>
      <c r="C1217" s="90" t="str">
        <f>Data!AN1214</f>
        <v>MISSING</v>
      </c>
      <c r="D1217" s="107" t="str">
        <f t="shared" si="149"/>
        <v>no</v>
      </c>
      <c r="E1217" s="90" t="str">
        <f t="shared" si="150"/>
        <v xml:space="preserve"> </v>
      </c>
      <c r="F1217" s="90" t="str">
        <f t="shared" si="145"/>
        <v xml:space="preserve"> </v>
      </c>
      <c r="G1217" s="90" t="str">
        <f t="shared" si="152"/>
        <v xml:space="preserve"> </v>
      </c>
      <c r="H1217" s="90" t="str">
        <f t="shared" si="146"/>
        <v xml:space="preserve"> </v>
      </c>
      <c r="I1217" s="90" t="str">
        <f t="shared" si="147"/>
        <v xml:space="preserve"> </v>
      </c>
      <c r="J1217" s="90" t="str">
        <f t="shared" si="148"/>
        <v xml:space="preserve"> </v>
      </c>
      <c r="K1217" s="90" t="str">
        <f t="shared" si="151"/>
        <v/>
      </c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90"/>
      <c r="X1217" s="90"/>
    </row>
    <row r="1218" spans="1:24" x14ac:dyDescent="0.25">
      <c r="A1218" s="90"/>
      <c r="B1218" s="90" t="str">
        <f>Data!V1215</f>
        <v>MISSING</v>
      </c>
      <c r="C1218" s="90" t="str">
        <f>Data!AN1215</f>
        <v>MISSING</v>
      </c>
      <c r="D1218" s="107" t="str">
        <f t="shared" si="149"/>
        <v>no</v>
      </c>
      <c r="E1218" s="90" t="str">
        <f t="shared" si="150"/>
        <v xml:space="preserve"> </v>
      </c>
      <c r="F1218" s="90" t="str">
        <f t="shared" si="145"/>
        <v xml:space="preserve"> </v>
      </c>
      <c r="G1218" s="90" t="str">
        <f t="shared" si="152"/>
        <v xml:space="preserve"> </v>
      </c>
      <c r="H1218" s="90" t="str">
        <f t="shared" si="146"/>
        <v xml:space="preserve"> </v>
      </c>
      <c r="I1218" s="90" t="str">
        <f t="shared" si="147"/>
        <v xml:space="preserve"> </v>
      </c>
      <c r="J1218" s="90" t="str">
        <f t="shared" si="148"/>
        <v xml:space="preserve"> </v>
      </c>
      <c r="K1218" s="90" t="str">
        <f t="shared" si="151"/>
        <v/>
      </c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90"/>
      <c r="X1218" s="90"/>
    </row>
    <row r="1219" spans="1:24" x14ac:dyDescent="0.25">
      <c r="A1219" s="90"/>
      <c r="B1219" s="90" t="str">
        <f>Data!V1216</f>
        <v>MISSING</v>
      </c>
      <c r="C1219" s="90" t="str">
        <f>Data!AN1216</f>
        <v>MISSING</v>
      </c>
      <c r="D1219" s="107" t="str">
        <f t="shared" si="149"/>
        <v>no</v>
      </c>
      <c r="E1219" s="90" t="str">
        <f t="shared" si="150"/>
        <v xml:space="preserve"> </v>
      </c>
      <c r="F1219" s="90" t="str">
        <f t="shared" si="145"/>
        <v xml:space="preserve"> </v>
      </c>
      <c r="G1219" s="90" t="str">
        <f t="shared" si="152"/>
        <v xml:space="preserve"> </v>
      </c>
      <c r="H1219" s="90" t="str">
        <f t="shared" si="146"/>
        <v xml:space="preserve"> </v>
      </c>
      <c r="I1219" s="90" t="str">
        <f t="shared" si="147"/>
        <v xml:space="preserve"> </v>
      </c>
      <c r="J1219" s="90" t="str">
        <f t="shared" si="148"/>
        <v xml:space="preserve"> </v>
      </c>
      <c r="K1219" s="90" t="str">
        <f t="shared" si="151"/>
        <v/>
      </c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90"/>
      <c r="X1219" s="90"/>
    </row>
    <row r="1220" spans="1:24" x14ac:dyDescent="0.25">
      <c r="A1220" s="90"/>
      <c r="B1220" s="90" t="str">
        <f>Data!V1217</f>
        <v>MISSING</v>
      </c>
      <c r="C1220" s="90" t="str">
        <f>Data!AN1217</f>
        <v>MISSING</v>
      </c>
      <c r="D1220" s="107" t="str">
        <f t="shared" si="149"/>
        <v>no</v>
      </c>
      <c r="E1220" s="90" t="str">
        <f t="shared" si="150"/>
        <v xml:space="preserve"> </v>
      </c>
      <c r="F1220" s="90" t="str">
        <f t="shared" si="145"/>
        <v xml:space="preserve"> </v>
      </c>
      <c r="G1220" s="90" t="str">
        <f t="shared" si="152"/>
        <v xml:space="preserve"> </v>
      </c>
      <c r="H1220" s="90" t="str">
        <f t="shared" si="146"/>
        <v xml:space="preserve"> </v>
      </c>
      <c r="I1220" s="90" t="str">
        <f t="shared" si="147"/>
        <v xml:space="preserve"> </v>
      </c>
      <c r="J1220" s="90" t="str">
        <f t="shared" si="148"/>
        <v xml:space="preserve"> </v>
      </c>
      <c r="K1220" s="90" t="str">
        <f t="shared" si="151"/>
        <v/>
      </c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90"/>
      <c r="X1220" s="90"/>
    </row>
    <row r="1221" spans="1:24" x14ac:dyDescent="0.25">
      <c r="A1221" s="90"/>
      <c r="B1221" s="90" t="str">
        <f>Data!V1218</f>
        <v>MISSING</v>
      </c>
      <c r="C1221" s="90" t="str">
        <f>Data!AN1218</f>
        <v>MISSING</v>
      </c>
      <c r="D1221" s="107" t="str">
        <f t="shared" si="149"/>
        <v>no</v>
      </c>
      <c r="E1221" s="90" t="str">
        <f t="shared" si="150"/>
        <v xml:space="preserve"> </v>
      </c>
      <c r="F1221" s="90" t="str">
        <f t="shared" si="145"/>
        <v xml:space="preserve"> </v>
      </c>
      <c r="G1221" s="90" t="str">
        <f t="shared" si="152"/>
        <v xml:space="preserve"> </v>
      </c>
      <c r="H1221" s="90" t="str">
        <f t="shared" si="146"/>
        <v xml:space="preserve"> </v>
      </c>
      <c r="I1221" s="90" t="str">
        <f t="shared" si="147"/>
        <v xml:space="preserve"> </v>
      </c>
      <c r="J1221" s="90" t="str">
        <f t="shared" si="148"/>
        <v xml:space="preserve"> </v>
      </c>
      <c r="K1221" s="90" t="str">
        <f t="shared" si="151"/>
        <v/>
      </c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90"/>
      <c r="X1221" s="90"/>
    </row>
    <row r="1222" spans="1:24" x14ac:dyDescent="0.25">
      <c r="A1222" s="90"/>
      <c r="B1222" s="90" t="str">
        <f>Data!V1219</f>
        <v>MISSING</v>
      </c>
      <c r="C1222" s="90" t="str">
        <f>Data!AN1219</f>
        <v>MISSING</v>
      </c>
      <c r="D1222" s="107" t="str">
        <f t="shared" si="149"/>
        <v>no</v>
      </c>
      <c r="E1222" s="90" t="str">
        <f t="shared" si="150"/>
        <v xml:space="preserve"> </v>
      </c>
      <c r="F1222" s="90" t="str">
        <f t="shared" ref="F1222:F1285" si="153">IF(D1222="no"," ",SIGN(C1222-B1222))</f>
        <v xml:space="preserve"> </v>
      </c>
      <c r="G1222" s="90" t="str">
        <f t="shared" si="152"/>
        <v xml:space="preserve"> </v>
      </c>
      <c r="H1222" s="90" t="str">
        <f t="shared" ref="H1222:H1285" si="154">IF(D1222="no"," ",F1222*G1222)</f>
        <v xml:space="preserve"> </v>
      </c>
      <c r="I1222" s="90" t="str">
        <f t="shared" ref="I1222:I1285" si="155">IF(C1222&gt;B1222,G1222," ")</f>
        <v xml:space="preserve"> </v>
      </c>
      <c r="J1222" s="90" t="str">
        <f t="shared" ref="J1222:J1285" si="156">IF(C1222&lt;B1222,G1222," ")</f>
        <v xml:space="preserve"> </v>
      </c>
      <c r="K1222" s="90" t="str">
        <f t="shared" si="151"/>
        <v/>
      </c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90"/>
      <c r="X1222" s="90"/>
    </row>
    <row r="1223" spans="1:24" x14ac:dyDescent="0.25">
      <c r="A1223" s="90"/>
      <c r="B1223" s="90" t="str">
        <f>Data!V1220</f>
        <v>MISSING</v>
      </c>
      <c r="C1223" s="90" t="str">
        <f>Data!AN1220</f>
        <v>MISSING</v>
      </c>
      <c r="D1223" s="107" t="str">
        <f t="shared" ref="D1223:D1286" si="157">IF(OR(B1223="MISSING",C1223="MISSING",B1223=" ",C1223=" "),"no","yes")</f>
        <v>no</v>
      </c>
      <c r="E1223" s="90" t="str">
        <f t="shared" ref="E1223:E1286" si="158">IF(D1223="no"," ",ROUND(ABS(B1223-C1223),1))</f>
        <v xml:space="preserve"> </v>
      </c>
      <c r="F1223" s="90" t="str">
        <f t="shared" si="153"/>
        <v xml:space="preserve"> </v>
      </c>
      <c r="G1223" s="90" t="str">
        <f t="shared" si="152"/>
        <v xml:space="preserve"> </v>
      </c>
      <c r="H1223" s="90" t="str">
        <f t="shared" si="154"/>
        <v xml:space="preserve"> </v>
      </c>
      <c r="I1223" s="90" t="str">
        <f t="shared" si="155"/>
        <v xml:space="preserve"> </v>
      </c>
      <c r="J1223" s="90" t="str">
        <f t="shared" si="156"/>
        <v xml:space="preserve"> </v>
      </c>
      <c r="K1223" s="90" t="str">
        <f t="shared" ref="K1223:K1286" si="159">IF(D1223="no","",E1223*F1223)</f>
        <v/>
      </c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90"/>
      <c r="X1223" s="90"/>
    </row>
    <row r="1224" spans="1:24" x14ac:dyDescent="0.25">
      <c r="A1224" s="90"/>
      <c r="B1224" s="90" t="str">
        <f>Data!V1221</f>
        <v>MISSING</v>
      </c>
      <c r="C1224" s="90" t="str">
        <f>Data!AN1221</f>
        <v>MISSING</v>
      </c>
      <c r="D1224" s="107" t="str">
        <f t="shared" si="157"/>
        <v>no</v>
      </c>
      <c r="E1224" s="90" t="str">
        <f t="shared" si="158"/>
        <v xml:space="preserve"> </v>
      </c>
      <c r="F1224" s="90" t="str">
        <f t="shared" si="153"/>
        <v xml:space="preserve"> </v>
      </c>
      <c r="G1224" s="90" t="str">
        <f t="shared" si="152"/>
        <v xml:space="preserve"> </v>
      </c>
      <c r="H1224" s="90" t="str">
        <f t="shared" si="154"/>
        <v xml:space="preserve"> </v>
      </c>
      <c r="I1224" s="90" t="str">
        <f t="shared" si="155"/>
        <v xml:space="preserve"> </v>
      </c>
      <c r="J1224" s="90" t="str">
        <f t="shared" si="156"/>
        <v xml:space="preserve"> </v>
      </c>
      <c r="K1224" s="90" t="str">
        <f t="shared" si="159"/>
        <v/>
      </c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90"/>
      <c r="X1224" s="90"/>
    </row>
    <row r="1225" spans="1:24" x14ac:dyDescent="0.25">
      <c r="A1225" s="90"/>
      <c r="B1225" s="90" t="str">
        <f>Data!V1222</f>
        <v>MISSING</v>
      </c>
      <c r="C1225" s="90" t="str">
        <f>Data!AN1222</f>
        <v>MISSING</v>
      </c>
      <c r="D1225" s="107" t="str">
        <f t="shared" si="157"/>
        <v>no</v>
      </c>
      <c r="E1225" s="90" t="str">
        <f t="shared" si="158"/>
        <v xml:space="preserve"> </v>
      </c>
      <c r="F1225" s="90" t="str">
        <f t="shared" si="153"/>
        <v xml:space="preserve"> </v>
      </c>
      <c r="G1225" s="90" t="str">
        <f t="shared" si="152"/>
        <v xml:space="preserve"> </v>
      </c>
      <c r="H1225" s="90" t="str">
        <f t="shared" si="154"/>
        <v xml:space="preserve"> </v>
      </c>
      <c r="I1225" s="90" t="str">
        <f t="shared" si="155"/>
        <v xml:space="preserve"> </v>
      </c>
      <c r="J1225" s="90" t="str">
        <f t="shared" si="156"/>
        <v xml:space="preserve"> </v>
      </c>
      <c r="K1225" s="90" t="str">
        <f t="shared" si="159"/>
        <v/>
      </c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90"/>
      <c r="X1225" s="90"/>
    </row>
    <row r="1226" spans="1:24" x14ac:dyDescent="0.25">
      <c r="A1226" s="90"/>
      <c r="B1226" s="90" t="str">
        <f>Data!V1223</f>
        <v>MISSING</v>
      </c>
      <c r="C1226" s="90" t="str">
        <f>Data!AN1223</f>
        <v>MISSING</v>
      </c>
      <c r="D1226" s="107" t="str">
        <f t="shared" si="157"/>
        <v>no</v>
      </c>
      <c r="E1226" s="90" t="str">
        <f t="shared" si="158"/>
        <v xml:space="preserve"> </v>
      </c>
      <c r="F1226" s="90" t="str">
        <f t="shared" si="153"/>
        <v xml:space="preserve"> </v>
      </c>
      <c r="G1226" s="90" t="str">
        <f t="shared" si="152"/>
        <v xml:space="preserve"> </v>
      </c>
      <c r="H1226" s="90" t="str">
        <f t="shared" si="154"/>
        <v xml:space="preserve"> </v>
      </c>
      <c r="I1226" s="90" t="str">
        <f t="shared" si="155"/>
        <v xml:space="preserve"> </v>
      </c>
      <c r="J1226" s="90" t="str">
        <f t="shared" si="156"/>
        <v xml:space="preserve"> </v>
      </c>
      <c r="K1226" s="90" t="str">
        <f t="shared" si="159"/>
        <v/>
      </c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90"/>
      <c r="X1226" s="90"/>
    </row>
    <row r="1227" spans="1:24" x14ac:dyDescent="0.25">
      <c r="A1227" s="90"/>
      <c r="B1227" s="90" t="str">
        <f>Data!V1224</f>
        <v>MISSING</v>
      </c>
      <c r="C1227" s="90" t="str">
        <f>Data!AN1224</f>
        <v>MISSING</v>
      </c>
      <c r="D1227" s="107" t="str">
        <f t="shared" si="157"/>
        <v>no</v>
      </c>
      <c r="E1227" s="90" t="str">
        <f t="shared" si="158"/>
        <v xml:space="preserve"> </v>
      </c>
      <c r="F1227" s="90" t="str">
        <f t="shared" si="153"/>
        <v xml:space="preserve"> </v>
      </c>
      <c r="G1227" s="90" t="str">
        <f t="shared" si="152"/>
        <v xml:space="preserve"> </v>
      </c>
      <c r="H1227" s="90" t="str">
        <f t="shared" si="154"/>
        <v xml:space="preserve"> </v>
      </c>
      <c r="I1227" s="90" t="str">
        <f t="shared" si="155"/>
        <v xml:space="preserve"> </v>
      </c>
      <c r="J1227" s="90" t="str">
        <f t="shared" si="156"/>
        <v xml:space="preserve"> </v>
      </c>
      <c r="K1227" s="90" t="str">
        <f t="shared" si="159"/>
        <v/>
      </c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90"/>
      <c r="X1227" s="90"/>
    </row>
    <row r="1228" spans="1:24" x14ac:dyDescent="0.25">
      <c r="A1228" s="90"/>
      <c r="B1228" s="90" t="str">
        <f>Data!V1225</f>
        <v>MISSING</v>
      </c>
      <c r="C1228" s="90" t="str">
        <f>Data!AN1225</f>
        <v>MISSING</v>
      </c>
      <c r="D1228" s="107" t="str">
        <f t="shared" si="157"/>
        <v>no</v>
      </c>
      <c r="E1228" s="90" t="str">
        <f t="shared" si="158"/>
        <v xml:space="preserve"> </v>
      </c>
      <c r="F1228" s="90" t="str">
        <f t="shared" si="153"/>
        <v xml:space="preserve"> </v>
      </c>
      <c r="G1228" s="90" t="str">
        <f t="shared" si="152"/>
        <v xml:space="preserve"> </v>
      </c>
      <c r="H1228" s="90" t="str">
        <f t="shared" si="154"/>
        <v xml:space="preserve"> </v>
      </c>
      <c r="I1228" s="90" t="str">
        <f t="shared" si="155"/>
        <v xml:space="preserve"> </v>
      </c>
      <c r="J1228" s="90" t="str">
        <f t="shared" si="156"/>
        <v xml:space="preserve"> </v>
      </c>
      <c r="K1228" s="90" t="str">
        <f t="shared" si="159"/>
        <v/>
      </c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90"/>
      <c r="X1228" s="90"/>
    </row>
    <row r="1229" spans="1:24" x14ac:dyDescent="0.25">
      <c r="A1229" s="90"/>
      <c r="B1229" s="90" t="str">
        <f>Data!V1226</f>
        <v>MISSING</v>
      </c>
      <c r="C1229" s="90" t="str">
        <f>Data!AN1226</f>
        <v>MISSING</v>
      </c>
      <c r="D1229" s="107" t="str">
        <f t="shared" si="157"/>
        <v>no</v>
      </c>
      <c r="E1229" s="90" t="str">
        <f t="shared" si="158"/>
        <v xml:space="preserve"> </v>
      </c>
      <c r="F1229" s="90" t="str">
        <f t="shared" si="153"/>
        <v xml:space="preserve"> </v>
      </c>
      <c r="G1229" s="90" t="str">
        <f t="shared" si="152"/>
        <v xml:space="preserve"> </v>
      </c>
      <c r="H1229" s="90" t="str">
        <f t="shared" si="154"/>
        <v xml:space="preserve"> </v>
      </c>
      <c r="I1229" s="90" t="str">
        <f t="shared" si="155"/>
        <v xml:space="preserve"> </v>
      </c>
      <c r="J1229" s="90" t="str">
        <f t="shared" si="156"/>
        <v xml:space="preserve"> </v>
      </c>
      <c r="K1229" s="90" t="str">
        <f t="shared" si="159"/>
        <v/>
      </c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90"/>
      <c r="X1229" s="90"/>
    </row>
    <row r="1230" spans="1:24" x14ac:dyDescent="0.25">
      <c r="A1230" s="90"/>
      <c r="B1230" s="90" t="str">
        <f>Data!V1227</f>
        <v>MISSING</v>
      </c>
      <c r="C1230" s="90" t="str">
        <f>Data!AN1227</f>
        <v>MISSING</v>
      </c>
      <c r="D1230" s="107" t="str">
        <f t="shared" si="157"/>
        <v>no</v>
      </c>
      <c r="E1230" s="90" t="str">
        <f t="shared" si="158"/>
        <v xml:space="preserve"> </v>
      </c>
      <c r="F1230" s="90" t="str">
        <f t="shared" si="153"/>
        <v xml:space="preserve"> </v>
      </c>
      <c r="G1230" s="90" t="str">
        <f t="shared" si="152"/>
        <v xml:space="preserve"> </v>
      </c>
      <c r="H1230" s="90" t="str">
        <f t="shared" si="154"/>
        <v xml:space="preserve"> </v>
      </c>
      <c r="I1230" s="90" t="str">
        <f t="shared" si="155"/>
        <v xml:space="preserve"> </v>
      </c>
      <c r="J1230" s="90" t="str">
        <f t="shared" si="156"/>
        <v xml:space="preserve"> </v>
      </c>
      <c r="K1230" s="90" t="str">
        <f t="shared" si="159"/>
        <v/>
      </c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90"/>
      <c r="X1230" s="90"/>
    </row>
    <row r="1231" spans="1:24" x14ac:dyDescent="0.25">
      <c r="A1231" s="90"/>
      <c r="B1231" s="90" t="str">
        <f>Data!V1228</f>
        <v>MISSING</v>
      </c>
      <c r="C1231" s="90" t="str">
        <f>Data!AN1228</f>
        <v>MISSING</v>
      </c>
      <c r="D1231" s="107" t="str">
        <f t="shared" si="157"/>
        <v>no</v>
      </c>
      <c r="E1231" s="90" t="str">
        <f t="shared" si="158"/>
        <v xml:space="preserve"> </v>
      </c>
      <c r="F1231" s="90" t="str">
        <f t="shared" si="153"/>
        <v xml:space="preserve"> </v>
      </c>
      <c r="G1231" s="90" t="str">
        <f t="shared" si="152"/>
        <v xml:space="preserve"> </v>
      </c>
      <c r="H1231" s="90" t="str">
        <f t="shared" si="154"/>
        <v xml:space="preserve"> </v>
      </c>
      <c r="I1231" s="90" t="str">
        <f t="shared" si="155"/>
        <v xml:space="preserve"> </v>
      </c>
      <c r="J1231" s="90" t="str">
        <f t="shared" si="156"/>
        <v xml:space="preserve"> </v>
      </c>
      <c r="K1231" s="90" t="str">
        <f t="shared" si="159"/>
        <v/>
      </c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90"/>
      <c r="X1231" s="90"/>
    </row>
    <row r="1232" spans="1:24" x14ac:dyDescent="0.25">
      <c r="A1232" s="90"/>
      <c r="B1232" s="90" t="str">
        <f>Data!V1229</f>
        <v>MISSING</v>
      </c>
      <c r="C1232" s="90" t="str">
        <f>Data!AN1229</f>
        <v>MISSING</v>
      </c>
      <c r="D1232" s="107" t="str">
        <f t="shared" si="157"/>
        <v>no</v>
      </c>
      <c r="E1232" s="90" t="str">
        <f t="shared" si="158"/>
        <v xml:space="preserve"> </v>
      </c>
      <c r="F1232" s="90" t="str">
        <f t="shared" si="153"/>
        <v xml:space="preserve"> </v>
      </c>
      <c r="G1232" s="90" t="str">
        <f t="shared" si="152"/>
        <v xml:space="preserve"> </v>
      </c>
      <c r="H1232" s="90" t="str">
        <f t="shared" si="154"/>
        <v xml:space="preserve"> </v>
      </c>
      <c r="I1232" s="90" t="str">
        <f t="shared" si="155"/>
        <v xml:space="preserve"> </v>
      </c>
      <c r="J1232" s="90" t="str">
        <f t="shared" si="156"/>
        <v xml:space="preserve"> </v>
      </c>
      <c r="K1232" s="90" t="str">
        <f t="shared" si="159"/>
        <v/>
      </c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90"/>
      <c r="X1232" s="90"/>
    </row>
    <row r="1233" spans="1:24" x14ac:dyDescent="0.25">
      <c r="A1233" s="90"/>
      <c r="B1233" s="90" t="str">
        <f>Data!V1230</f>
        <v>MISSING</v>
      </c>
      <c r="C1233" s="90" t="str">
        <f>Data!AN1230</f>
        <v>MISSING</v>
      </c>
      <c r="D1233" s="107" t="str">
        <f t="shared" si="157"/>
        <v>no</v>
      </c>
      <c r="E1233" s="90" t="str">
        <f t="shared" si="158"/>
        <v xml:space="preserve"> </v>
      </c>
      <c r="F1233" s="90" t="str">
        <f t="shared" si="153"/>
        <v xml:space="preserve"> </v>
      </c>
      <c r="G1233" s="90" t="str">
        <f t="shared" si="152"/>
        <v xml:space="preserve"> </v>
      </c>
      <c r="H1233" s="90" t="str">
        <f t="shared" si="154"/>
        <v xml:space="preserve"> </v>
      </c>
      <c r="I1233" s="90" t="str">
        <f t="shared" si="155"/>
        <v xml:space="preserve"> </v>
      </c>
      <c r="J1233" s="90" t="str">
        <f t="shared" si="156"/>
        <v xml:space="preserve"> </v>
      </c>
      <c r="K1233" s="90" t="str">
        <f t="shared" si="159"/>
        <v/>
      </c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90"/>
      <c r="X1233" s="90"/>
    </row>
    <row r="1234" spans="1:24" x14ac:dyDescent="0.25">
      <c r="A1234" s="90"/>
      <c r="B1234" s="90" t="str">
        <f>Data!V1231</f>
        <v>MISSING</v>
      </c>
      <c r="C1234" s="90" t="str">
        <f>Data!AN1231</f>
        <v>MISSING</v>
      </c>
      <c r="D1234" s="107" t="str">
        <f t="shared" si="157"/>
        <v>no</v>
      </c>
      <c r="E1234" s="90" t="str">
        <f t="shared" si="158"/>
        <v xml:space="preserve"> </v>
      </c>
      <c r="F1234" s="90" t="str">
        <f t="shared" si="153"/>
        <v xml:space="preserve"> </v>
      </c>
      <c r="G1234" s="90" t="str">
        <f t="shared" si="152"/>
        <v xml:space="preserve"> </v>
      </c>
      <c r="H1234" s="90" t="str">
        <f t="shared" si="154"/>
        <v xml:space="preserve"> </v>
      </c>
      <c r="I1234" s="90" t="str">
        <f t="shared" si="155"/>
        <v xml:space="preserve"> </v>
      </c>
      <c r="J1234" s="90" t="str">
        <f t="shared" si="156"/>
        <v xml:space="preserve"> </v>
      </c>
      <c r="K1234" s="90" t="str">
        <f t="shared" si="159"/>
        <v/>
      </c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90"/>
      <c r="X1234" s="90"/>
    </row>
    <row r="1235" spans="1:24" x14ac:dyDescent="0.25">
      <c r="A1235" s="90"/>
      <c r="B1235" s="90" t="str">
        <f>Data!V1232</f>
        <v>MISSING</v>
      </c>
      <c r="C1235" s="90" t="str">
        <f>Data!AN1232</f>
        <v>MISSING</v>
      </c>
      <c r="D1235" s="107" t="str">
        <f t="shared" si="157"/>
        <v>no</v>
      </c>
      <c r="E1235" s="90" t="str">
        <f t="shared" si="158"/>
        <v xml:space="preserve"> </v>
      </c>
      <c r="F1235" s="90" t="str">
        <f t="shared" si="153"/>
        <v xml:space="preserve"> </v>
      </c>
      <c r="G1235" s="90" t="str">
        <f t="shared" si="152"/>
        <v xml:space="preserve"> </v>
      </c>
      <c r="H1235" s="90" t="str">
        <f t="shared" si="154"/>
        <v xml:space="preserve"> </v>
      </c>
      <c r="I1235" s="90" t="str">
        <f t="shared" si="155"/>
        <v xml:space="preserve"> </v>
      </c>
      <c r="J1235" s="90" t="str">
        <f t="shared" si="156"/>
        <v xml:space="preserve"> </v>
      </c>
      <c r="K1235" s="90" t="str">
        <f t="shared" si="159"/>
        <v/>
      </c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90"/>
      <c r="X1235" s="90"/>
    </row>
    <row r="1236" spans="1:24" x14ac:dyDescent="0.25">
      <c r="A1236" s="90"/>
      <c r="B1236" s="90" t="str">
        <f>Data!V1233</f>
        <v>MISSING</v>
      </c>
      <c r="C1236" s="90" t="str">
        <f>Data!AN1233</f>
        <v>MISSING</v>
      </c>
      <c r="D1236" s="107" t="str">
        <f t="shared" si="157"/>
        <v>no</v>
      </c>
      <c r="E1236" s="90" t="str">
        <f t="shared" si="158"/>
        <v xml:space="preserve"> </v>
      </c>
      <c r="F1236" s="90" t="str">
        <f t="shared" si="153"/>
        <v xml:space="preserve"> </v>
      </c>
      <c r="G1236" s="90" t="str">
        <f t="shared" si="152"/>
        <v xml:space="preserve"> </v>
      </c>
      <c r="H1236" s="90" t="str">
        <f t="shared" si="154"/>
        <v xml:space="preserve"> </v>
      </c>
      <c r="I1236" s="90" t="str">
        <f t="shared" si="155"/>
        <v xml:space="preserve"> </v>
      </c>
      <c r="J1236" s="90" t="str">
        <f t="shared" si="156"/>
        <v xml:space="preserve"> </v>
      </c>
      <c r="K1236" s="90" t="str">
        <f t="shared" si="159"/>
        <v/>
      </c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90"/>
      <c r="X1236" s="90"/>
    </row>
    <row r="1237" spans="1:24" x14ac:dyDescent="0.25">
      <c r="A1237" s="90"/>
      <c r="B1237" s="90" t="str">
        <f>Data!V1234</f>
        <v>MISSING</v>
      </c>
      <c r="C1237" s="90" t="str">
        <f>Data!AN1234</f>
        <v>MISSING</v>
      </c>
      <c r="D1237" s="107" t="str">
        <f t="shared" si="157"/>
        <v>no</v>
      </c>
      <c r="E1237" s="90" t="str">
        <f t="shared" si="158"/>
        <v xml:space="preserve"> </v>
      </c>
      <c r="F1237" s="90" t="str">
        <f t="shared" si="153"/>
        <v xml:space="preserve"> </v>
      </c>
      <c r="G1237" s="90" t="str">
        <f t="shared" si="152"/>
        <v xml:space="preserve"> </v>
      </c>
      <c r="H1237" s="90" t="str">
        <f t="shared" si="154"/>
        <v xml:space="preserve"> </v>
      </c>
      <c r="I1237" s="90" t="str">
        <f t="shared" si="155"/>
        <v xml:space="preserve"> </v>
      </c>
      <c r="J1237" s="90" t="str">
        <f t="shared" si="156"/>
        <v xml:space="preserve"> </v>
      </c>
      <c r="K1237" s="90" t="str">
        <f t="shared" si="159"/>
        <v/>
      </c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90"/>
      <c r="X1237" s="90"/>
    </row>
    <row r="1238" spans="1:24" x14ac:dyDescent="0.25">
      <c r="A1238" s="90"/>
      <c r="B1238" s="90" t="str">
        <f>Data!V1235</f>
        <v>MISSING</v>
      </c>
      <c r="C1238" s="90" t="str">
        <f>Data!AN1235</f>
        <v>MISSING</v>
      </c>
      <c r="D1238" s="107" t="str">
        <f t="shared" si="157"/>
        <v>no</v>
      </c>
      <c r="E1238" s="90" t="str">
        <f t="shared" si="158"/>
        <v xml:space="preserve"> </v>
      </c>
      <c r="F1238" s="90" t="str">
        <f t="shared" si="153"/>
        <v xml:space="preserve"> </v>
      </c>
      <c r="G1238" s="90" t="str">
        <f t="shared" si="152"/>
        <v xml:space="preserve"> </v>
      </c>
      <c r="H1238" s="90" t="str">
        <f t="shared" si="154"/>
        <v xml:space="preserve"> </v>
      </c>
      <c r="I1238" s="90" t="str">
        <f t="shared" si="155"/>
        <v xml:space="preserve"> </v>
      </c>
      <c r="J1238" s="90" t="str">
        <f t="shared" si="156"/>
        <v xml:space="preserve"> </v>
      </c>
      <c r="K1238" s="90" t="str">
        <f t="shared" si="159"/>
        <v/>
      </c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90"/>
      <c r="X1238" s="90"/>
    </row>
    <row r="1239" spans="1:24" x14ac:dyDescent="0.25">
      <c r="A1239" s="90"/>
      <c r="B1239" s="90" t="str">
        <f>Data!V1236</f>
        <v>MISSING</v>
      </c>
      <c r="C1239" s="90" t="str">
        <f>Data!AN1236</f>
        <v>MISSING</v>
      </c>
      <c r="D1239" s="107" t="str">
        <f t="shared" si="157"/>
        <v>no</v>
      </c>
      <c r="E1239" s="90" t="str">
        <f t="shared" si="158"/>
        <v xml:space="preserve"> </v>
      </c>
      <c r="F1239" s="90" t="str">
        <f t="shared" si="153"/>
        <v xml:space="preserve"> </v>
      </c>
      <c r="G1239" s="90" t="str">
        <f t="shared" si="152"/>
        <v xml:space="preserve"> </v>
      </c>
      <c r="H1239" s="90" t="str">
        <f t="shared" si="154"/>
        <v xml:space="preserve"> </v>
      </c>
      <c r="I1239" s="90" t="str">
        <f t="shared" si="155"/>
        <v xml:space="preserve"> </v>
      </c>
      <c r="J1239" s="90" t="str">
        <f t="shared" si="156"/>
        <v xml:space="preserve"> </v>
      </c>
      <c r="K1239" s="90" t="str">
        <f t="shared" si="159"/>
        <v/>
      </c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90"/>
      <c r="X1239" s="90"/>
    </row>
    <row r="1240" spans="1:24" x14ac:dyDescent="0.25">
      <c r="A1240" s="90"/>
      <c r="B1240" s="90" t="str">
        <f>Data!V1237</f>
        <v>MISSING</v>
      </c>
      <c r="C1240" s="90" t="str">
        <f>Data!AN1237</f>
        <v>MISSING</v>
      </c>
      <c r="D1240" s="107" t="str">
        <f t="shared" si="157"/>
        <v>no</v>
      </c>
      <c r="E1240" s="90" t="str">
        <f t="shared" si="158"/>
        <v xml:space="preserve"> </v>
      </c>
      <c r="F1240" s="90" t="str">
        <f t="shared" si="153"/>
        <v xml:space="preserve"> </v>
      </c>
      <c r="G1240" s="90" t="str">
        <f t="shared" si="152"/>
        <v xml:space="preserve"> </v>
      </c>
      <c r="H1240" s="90" t="str">
        <f t="shared" si="154"/>
        <v xml:space="preserve"> </v>
      </c>
      <c r="I1240" s="90" t="str">
        <f t="shared" si="155"/>
        <v xml:space="preserve"> </v>
      </c>
      <c r="J1240" s="90" t="str">
        <f t="shared" si="156"/>
        <v xml:space="preserve"> </v>
      </c>
      <c r="K1240" s="90" t="str">
        <f t="shared" si="159"/>
        <v/>
      </c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90"/>
      <c r="X1240" s="90"/>
    </row>
    <row r="1241" spans="1:24" x14ac:dyDescent="0.25">
      <c r="A1241" s="90"/>
      <c r="B1241" s="90" t="str">
        <f>Data!V1238</f>
        <v>MISSING</v>
      </c>
      <c r="C1241" s="90" t="str">
        <f>Data!AN1238</f>
        <v>MISSING</v>
      </c>
      <c r="D1241" s="107" t="str">
        <f t="shared" si="157"/>
        <v>no</v>
      </c>
      <c r="E1241" s="90" t="str">
        <f t="shared" si="158"/>
        <v xml:space="preserve"> </v>
      </c>
      <c r="F1241" s="90" t="str">
        <f t="shared" si="153"/>
        <v xml:space="preserve"> </v>
      </c>
      <c r="G1241" s="90" t="str">
        <f t="shared" si="152"/>
        <v xml:space="preserve"> </v>
      </c>
      <c r="H1241" s="90" t="str">
        <f t="shared" si="154"/>
        <v xml:space="preserve"> </v>
      </c>
      <c r="I1241" s="90" t="str">
        <f t="shared" si="155"/>
        <v xml:space="preserve"> </v>
      </c>
      <c r="J1241" s="90" t="str">
        <f t="shared" si="156"/>
        <v xml:space="preserve"> </v>
      </c>
      <c r="K1241" s="90" t="str">
        <f t="shared" si="159"/>
        <v/>
      </c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90"/>
      <c r="X1241" s="90"/>
    </row>
    <row r="1242" spans="1:24" x14ac:dyDescent="0.25">
      <c r="A1242" s="90"/>
      <c r="B1242" s="90" t="str">
        <f>Data!V1239</f>
        <v>MISSING</v>
      </c>
      <c r="C1242" s="90" t="str">
        <f>Data!AN1239</f>
        <v>MISSING</v>
      </c>
      <c r="D1242" s="107" t="str">
        <f t="shared" si="157"/>
        <v>no</v>
      </c>
      <c r="E1242" s="90" t="str">
        <f t="shared" si="158"/>
        <v xml:space="preserve"> </v>
      </c>
      <c r="F1242" s="90" t="str">
        <f t="shared" si="153"/>
        <v xml:space="preserve"> </v>
      </c>
      <c r="G1242" s="90" t="str">
        <f t="shared" si="152"/>
        <v xml:space="preserve"> </v>
      </c>
      <c r="H1242" s="90" t="str">
        <f t="shared" si="154"/>
        <v xml:space="preserve"> </v>
      </c>
      <c r="I1242" s="90" t="str">
        <f t="shared" si="155"/>
        <v xml:space="preserve"> </v>
      </c>
      <c r="J1242" s="90" t="str">
        <f t="shared" si="156"/>
        <v xml:space="preserve"> </v>
      </c>
      <c r="K1242" s="90" t="str">
        <f t="shared" si="159"/>
        <v/>
      </c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90"/>
      <c r="X1242" s="90"/>
    </row>
    <row r="1243" spans="1:24" x14ac:dyDescent="0.25">
      <c r="A1243" s="90"/>
      <c r="B1243" s="90" t="str">
        <f>Data!V1240</f>
        <v>MISSING</v>
      </c>
      <c r="C1243" s="90" t="str">
        <f>Data!AN1240</f>
        <v>MISSING</v>
      </c>
      <c r="D1243" s="107" t="str">
        <f t="shared" si="157"/>
        <v>no</v>
      </c>
      <c r="E1243" s="90" t="str">
        <f t="shared" si="158"/>
        <v xml:space="preserve"> </v>
      </c>
      <c r="F1243" s="90" t="str">
        <f t="shared" si="153"/>
        <v xml:space="preserve"> </v>
      </c>
      <c r="G1243" s="90" t="str">
        <f t="shared" si="152"/>
        <v xml:space="preserve"> </v>
      </c>
      <c r="H1243" s="90" t="str">
        <f t="shared" si="154"/>
        <v xml:space="preserve"> </v>
      </c>
      <c r="I1243" s="90" t="str">
        <f t="shared" si="155"/>
        <v xml:space="preserve"> </v>
      </c>
      <c r="J1243" s="90" t="str">
        <f t="shared" si="156"/>
        <v xml:space="preserve"> </v>
      </c>
      <c r="K1243" s="90" t="str">
        <f t="shared" si="159"/>
        <v/>
      </c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90"/>
      <c r="X1243" s="90"/>
    </row>
    <row r="1244" spans="1:24" x14ac:dyDescent="0.25">
      <c r="A1244" s="90"/>
      <c r="B1244" s="90" t="str">
        <f>Data!V1241</f>
        <v>MISSING</v>
      </c>
      <c r="C1244" s="90" t="str">
        <f>Data!AN1241</f>
        <v>MISSING</v>
      </c>
      <c r="D1244" s="107" t="str">
        <f t="shared" si="157"/>
        <v>no</v>
      </c>
      <c r="E1244" s="90" t="str">
        <f t="shared" si="158"/>
        <v xml:space="preserve"> </v>
      </c>
      <c r="F1244" s="90" t="str">
        <f t="shared" si="153"/>
        <v xml:space="preserve"> </v>
      </c>
      <c r="G1244" s="90" t="str">
        <f t="shared" si="152"/>
        <v xml:space="preserve"> </v>
      </c>
      <c r="H1244" s="90" t="str">
        <f t="shared" si="154"/>
        <v xml:space="preserve"> </v>
      </c>
      <c r="I1244" s="90" t="str">
        <f t="shared" si="155"/>
        <v xml:space="preserve"> </v>
      </c>
      <c r="J1244" s="90" t="str">
        <f t="shared" si="156"/>
        <v xml:space="preserve"> </v>
      </c>
      <c r="K1244" s="90" t="str">
        <f t="shared" si="159"/>
        <v/>
      </c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90"/>
      <c r="X1244" s="90"/>
    </row>
    <row r="1245" spans="1:24" x14ac:dyDescent="0.25">
      <c r="A1245" s="90"/>
      <c r="B1245" s="90" t="str">
        <f>Data!V1242</f>
        <v>MISSING</v>
      </c>
      <c r="C1245" s="90" t="str">
        <f>Data!AN1242</f>
        <v>MISSING</v>
      </c>
      <c r="D1245" s="107" t="str">
        <f t="shared" si="157"/>
        <v>no</v>
      </c>
      <c r="E1245" s="90" t="str">
        <f t="shared" si="158"/>
        <v xml:space="preserve"> </v>
      </c>
      <c r="F1245" s="90" t="str">
        <f t="shared" si="153"/>
        <v xml:space="preserve"> </v>
      </c>
      <c r="G1245" s="90" t="str">
        <f t="shared" si="152"/>
        <v xml:space="preserve"> </v>
      </c>
      <c r="H1245" s="90" t="str">
        <f t="shared" si="154"/>
        <v xml:space="preserve"> </v>
      </c>
      <c r="I1245" s="90" t="str">
        <f t="shared" si="155"/>
        <v xml:space="preserve"> </v>
      </c>
      <c r="J1245" s="90" t="str">
        <f t="shared" si="156"/>
        <v xml:space="preserve"> </v>
      </c>
      <c r="K1245" s="90" t="str">
        <f t="shared" si="159"/>
        <v/>
      </c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90"/>
      <c r="X1245" s="90"/>
    </row>
    <row r="1246" spans="1:24" x14ac:dyDescent="0.25">
      <c r="A1246" s="90"/>
      <c r="B1246" s="90" t="str">
        <f>Data!V1243</f>
        <v>MISSING</v>
      </c>
      <c r="C1246" s="90" t="str">
        <f>Data!AN1243</f>
        <v>MISSING</v>
      </c>
      <c r="D1246" s="107" t="str">
        <f t="shared" si="157"/>
        <v>no</v>
      </c>
      <c r="E1246" s="90" t="str">
        <f t="shared" si="158"/>
        <v xml:space="preserve"> </v>
      </c>
      <c r="F1246" s="90" t="str">
        <f t="shared" si="153"/>
        <v xml:space="preserve"> </v>
      </c>
      <c r="G1246" s="90" t="str">
        <f t="shared" si="152"/>
        <v xml:space="preserve"> </v>
      </c>
      <c r="H1246" s="90" t="str">
        <f t="shared" si="154"/>
        <v xml:space="preserve"> </v>
      </c>
      <c r="I1246" s="90" t="str">
        <f t="shared" si="155"/>
        <v xml:space="preserve"> </v>
      </c>
      <c r="J1246" s="90" t="str">
        <f t="shared" si="156"/>
        <v xml:space="preserve"> </v>
      </c>
      <c r="K1246" s="90" t="str">
        <f t="shared" si="159"/>
        <v/>
      </c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90"/>
      <c r="X1246" s="90"/>
    </row>
    <row r="1247" spans="1:24" x14ac:dyDescent="0.25">
      <c r="A1247" s="90"/>
      <c r="B1247" s="90" t="str">
        <f>Data!V1244</f>
        <v>MISSING</v>
      </c>
      <c r="C1247" s="90" t="str">
        <f>Data!AN1244</f>
        <v>MISSING</v>
      </c>
      <c r="D1247" s="107" t="str">
        <f t="shared" si="157"/>
        <v>no</v>
      </c>
      <c r="E1247" s="90" t="str">
        <f t="shared" si="158"/>
        <v xml:space="preserve"> </v>
      </c>
      <c r="F1247" s="90" t="str">
        <f t="shared" si="153"/>
        <v xml:space="preserve"> </v>
      </c>
      <c r="G1247" s="90" t="str">
        <f t="shared" si="152"/>
        <v xml:space="preserve"> </v>
      </c>
      <c r="H1247" s="90" t="str">
        <f t="shared" si="154"/>
        <v xml:space="preserve"> </v>
      </c>
      <c r="I1247" s="90" t="str">
        <f t="shared" si="155"/>
        <v xml:space="preserve"> </v>
      </c>
      <c r="J1247" s="90" t="str">
        <f t="shared" si="156"/>
        <v xml:space="preserve"> </v>
      </c>
      <c r="K1247" s="90" t="str">
        <f t="shared" si="159"/>
        <v/>
      </c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90"/>
      <c r="X1247" s="90"/>
    </row>
    <row r="1248" spans="1:24" x14ac:dyDescent="0.25">
      <c r="A1248" s="90"/>
      <c r="B1248" s="90" t="str">
        <f>Data!V1245</f>
        <v>MISSING</v>
      </c>
      <c r="C1248" s="90" t="str">
        <f>Data!AN1245</f>
        <v>MISSING</v>
      </c>
      <c r="D1248" s="107" t="str">
        <f t="shared" si="157"/>
        <v>no</v>
      </c>
      <c r="E1248" s="90" t="str">
        <f t="shared" si="158"/>
        <v xml:space="preserve"> </v>
      </c>
      <c r="F1248" s="90" t="str">
        <f t="shared" si="153"/>
        <v xml:space="preserve"> </v>
      </c>
      <c r="G1248" s="90" t="str">
        <f t="shared" si="152"/>
        <v xml:space="preserve"> </v>
      </c>
      <c r="H1248" s="90" t="str">
        <f t="shared" si="154"/>
        <v xml:space="preserve"> </v>
      </c>
      <c r="I1248" s="90" t="str">
        <f t="shared" si="155"/>
        <v xml:space="preserve"> </v>
      </c>
      <c r="J1248" s="90" t="str">
        <f t="shared" si="156"/>
        <v xml:space="preserve"> </v>
      </c>
      <c r="K1248" s="90" t="str">
        <f t="shared" si="159"/>
        <v/>
      </c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90"/>
      <c r="X1248" s="90"/>
    </row>
    <row r="1249" spans="1:24" x14ac:dyDescent="0.25">
      <c r="A1249" s="90"/>
      <c r="B1249" s="90" t="str">
        <f>Data!V1246</f>
        <v>MISSING</v>
      </c>
      <c r="C1249" s="90" t="str">
        <f>Data!AN1246</f>
        <v>MISSING</v>
      </c>
      <c r="D1249" s="107" t="str">
        <f t="shared" si="157"/>
        <v>no</v>
      </c>
      <c r="E1249" s="90" t="str">
        <f t="shared" si="158"/>
        <v xml:space="preserve"> </v>
      </c>
      <c r="F1249" s="90" t="str">
        <f t="shared" si="153"/>
        <v xml:space="preserve"> </v>
      </c>
      <c r="G1249" s="90" t="str">
        <f t="shared" si="152"/>
        <v xml:space="preserve"> </v>
      </c>
      <c r="H1249" s="90" t="str">
        <f t="shared" si="154"/>
        <v xml:space="preserve"> </v>
      </c>
      <c r="I1249" s="90" t="str">
        <f t="shared" si="155"/>
        <v xml:space="preserve"> </v>
      </c>
      <c r="J1249" s="90" t="str">
        <f t="shared" si="156"/>
        <v xml:space="preserve"> </v>
      </c>
      <c r="K1249" s="90" t="str">
        <f t="shared" si="159"/>
        <v/>
      </c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90"/>
      <c r="X1249" s="90"/>
    </row>
    <row r="1250" spans="1:24" x14ac:dyDescent="0.25">
      <c r="A1250" s="90"/>
      <c r="B1250" s="90" t="str">
        <f>Data!V1247</f>
        <v>MISSING</v>
      </c>
      <c r="C1250" s="90" t="str">
        <f>Data!AN1247</f>
        <v>MISSING</v>
      </c>
      <c r="D1250" s="107" t="str">
        <f t="shared" si="157"/>
        <v>no</v>
      </c>
      <c r="E1250" s="90" t="str">
        <f t="shared" si="158"/>
        <v xml:space="preserve"> </v>
      </c>
      <c r="F1250" s="90" t="str">
        <f t="shared" si="153"/>
        <v xml:space="preserve"> </v>
      </c>
      <c r="G1250" s="90" t="str">
        <f t="shared" si="152"/>
        <v xml:space="preserve"> </v>
      </c>
      <c r="H1250" s="90" t="str">
        <f t="shared" si="154"/>
        <v xml:space="preserve"> </v>
      </c>
      <c r="I1250" s="90" t="str">
        <f t="shared" si="155"/>
        <v xml:space="preserve"> </v>
      </c>
      <c r="J1250" s="90" t="str">
        <f t="shared" si="156"/>
        <v xml:space="preserve"> </v>
      </c>
      <c r="K1250" s="90" t="str">
        <f t="shared" si="159"/>
        <v/>
      </c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90"/>
      <c r="X1250" s="90"/>
    </row>
    <row r="1251" spans="1:24" x14ac:dyDescent="0.25">
      <c r="A1251" s="90"/>
      <c r="B1251" s="90" t="str">
        <f>Data!V1248</f>
        <v>MISSING</v>
      </c>
      <c r="C1251" s="90" t="str">
        <f>Data!AN1248</f>
        <v>MISSING</v>
      </c>
      <c r="D1251" s="107" t="str">
        <f t="shared" si="157"/>
        <v>no</v>
      </c>
      <c r="E1251" s="90" t="str">
        <f t="shared" si="158"/>
        <v xml:space="preserve"> </v>
      </c>
      <c r="F1251" s="90" t="str">
        <f t="shared" si="153"/>
        <v xml:space="preserve"> </v>
      </c>
      <c r="G1251" s="90" t="str">
        <f t="shared" si="152"/>
        <v xml:space="preserve"> </v>
      </c>
      <c r="H1251" s="90" t="str">
        <f t="shared" si="154"/>
        <v xml:space="preserve"> </v>
      </c>
      <c r="I1251" s="90" t="str">
        <f t="shared" si="155"/>
        <v xml:space="preserve"> </v>
      </c>
      <c r="J1251" s="90" t="str">
        <f t="shared" si="156"/>
        <v xml:space="preserve"> </v>
      </c>
      <c r="K1251" s="90" t="str">
        <f t="shared" si="159"/>
        <v/>
      </c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90"/>
      <c r="X1251" s="90"/>
    </row>
    <row r="1252" spans="1:24" x14ac:dyDescent="0.25">
      <c r="A1252" s="90"/>
      <c r="B1252" s="90" t="str">
        <f>Data!V1249</f>
        <v>MISSING</v>
      </c>
      <c r="C1252" s="90" t="str">
        <f>Data!AN1249</f>
        <v>MISSING</v>
      </c>
      <c r="D1252" s="107" t="str">
        <f t="shared" si="157"/>
        <v>no</v>
      </c>
      <c r="E1252" s="90" t="str">
        <f t="shared" si="158"/>
        <v xml:space="preserve"> </v>
      </c>
      <c r="F1252" s="90" t="str">
        <f t="shared" si="153"/>
        <v xml:space="preserve"> </v>
      </c>
      <c r="G1252" s="90" t="str">
        <f t="shared" si="152"/>
        <v xml:space="preserve"> </v>
      </c>
      <c r="H1252" s="90" t="str">
        <f t="shared" si="154"/>
        <v xml:space="preserve"> </v>
      </c>
      <c r="I1252" s="90" t="str">
        <f t="shared" si="155"/>
        <v xml:space="preserve"> </v>
      </c>
      <c r="J1252" s="90" t="str">
        <f t="shared" si="156"/>
        <v xml:space="preserve"> </v>
      </c>
      <c r="K1252" s="90" t="str">
        <f t="shared" si="159"/>
        <v/>
      </c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90"/>
      <c r="X1252" s="90"/>
    </row>
    <row r="1253" spans="1:24" x14ac:dyDescent="0.25">
      <c r="A1253" s="90"/>
      <c r="B1253" s="90" t="str">
        <f>Data!V1250</f>
        <v>MISSING</v>
      </c>
      <c r="C1253" s="90" t="str">
        <f>Data!AN1250</f>
        <v>MISSING</v>
      </c>
      <c r="D1253" s="107" t="str">
        <f t="shared" si="157"/>
        <v>no</v>
      </c>
      <c r="E1253" s="90" t="str">
        <f t="shared" si="158"/>
        <v xml:space="preserve"> </v>
      </c>
      <c r="F1253" s="90" t="str">
        <f t="shared" si="153"/>
        <v xml:space="preserve"> </v>
      </c>
      <c r="G1253" s="90" t="str">
        <f t="shared" si="152"/>
        <v xml:space="preserve"> </v>
      </c>
      <c r="H1253" s="90" t="str">
        <f t="shared" si="154"/>
        <v xml:space="preserve"> </v>
      </c>
      <c r="I1253" s="90" t="str">
        <f t="shared" si="155"/>
        <v xml:space="preserve"> </v>
      </c>
      <c r="J1253" s="90" t="str">
        <f t="shared" si="156"/>
        <v xml:space="preserve"> </v>
      </c>
      <c r="K1253" s="90" t="str">
        <f t="shared" si="159"/>
        <v/>
      </c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90"/>
      <c r="X1253" s="90"/>
    </row>
    <row r="1254" spans="1:24" x14ac:dyDescent="0.25">
      <c r="A1254" s="90"/>
      <c r="B1254" s="90" t="str">
        <f>Data!V1251</f>
        <v>MISSING</v>
      </c>
      <c r="C1254" s="90" t="str">
        <f>Data!AN1251</f>
        <v>MISSING</v>
      </c>
      <c r="D1254" s="107" t="str">
        <f t="shared" si="157"/>
        <v>no</v>
      </c>
      <c r="E1254" s="90" t="str">
        <f t="shared" si="158"/>
        <v xml:space="preserve"> </v>
      </c>
      <c r="F1254" s="90" t="str">
        <f t="shared" si="153"/>
        <v xml:space="preserve"> </v>
      </c>
      <c r="G1254" s="90" t="str">
        <f t="shared" si="152"/>
        <v xml:space="preserve"> </v>
      </c>
      <c r="H1254" s="90" t="str">
        <f t="shared" si="154"/>
        <v xml:space="preserve"> </v>
      </c>
      <c r="I1254" s="90" t="str">
        <f t="shared" si="155"/>
        <v xml:space="preserve"> </v>
      </c>
      <c r="J1254" s="90" t="str">
        <f t="shared" si="156"/>
        <v xml:space="preserve"> </v>
      </c>
      <c r="K1254" s="90" t="str">
        <f t="shared" si="159"/>
        <v/>
      </c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90"/>
      <c r="X1254" s="90"/>
    </row>
    <row r="1255" spans="1:24" x14ac:dyDescent="0.25">
      <c r="A1255" s="90"/>
      <c r="B1255" s="90" t="str">
        <f>Data!V1252</f>
        <v>MISSING</v>
      </c>
      <c r="C1255" s="90" t="str">
        <f>Data!AN1252</f>
        <v>MISSING</v>
      </c>
      <c r="D1255" s="107" t="str">
        <f t="shared" si="157"/>
        <v>no</v>
      </c>
      <c r="E1255" s="90" t="str">
        <f t="shared" si="158"/>
        <v xml:space="preserve"> </v>
      </c>
      <c r="F1255" s="90" t="str">
        <f t="shared" si="153"/>
        <v xml:space="preserve"> </v>
      </c>
      <c r="G1255" s="90" t="str">
        <f t="shared" si="152"/>
        <v xml:space="preserve"> </v>
      </c>
      <c r="H1255" s="90" t="str">
        <f t="shared" si="154"/>
        <v xml:space="preserve"> </v>
      </c>
      <c r="I1255" s="90" t="str">
        <f t="shared" si="155"/>
        <v xml:space="preserve"> </v>
      </c>
      <c r="J1255" s="90" t="str">
        <f t="shared" si="156"/>
        <v xml:space="preserve"> </v>
      </c>
      <c r="K1255" s="90" t="str">
        <f t="shared" si="159"/>
        <v/>
      </c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90"/>
      <c r="X1255" s="90"/>
    </row>
    <row r="1256" spans="1:24" x14ac:dyDescent="0.25">
      <c r="A1256" s="90"/>
      <c r="B1256" s="90" t="str">
        <f>Data!V1253</f>
        <v>MISSING</v>
      </c>
      <c r="C1256" s="90" t="str">
        <f>Data!AN1253</f>
        <v>MISSING</v>
      </c>
      <c r="D1256" s="107" t="str">
        <f t="shared" si="157"/>
        <v>no</v>
      </c>
      <c r="E1256" s="90" t="str">
        <f t="shared" si="158"/>
        <v xml:space="preserve"> </v>
      </c>
      <c r="F1256" s="90" t="str">
        <f t="shared" si="153"/>
        <v xml:space="preserve"> </v>
      </c>
      <c r="G1256" s="90" t="str">
        <f t="shared" si="152"/>
        <v xml:space="preserve"> </v>
      </c>
      <c r="H1256" s="90" t="str">
        <f t="shared" si="154"/>
        <v xml:space="preserve"> </v>
      </c>
      <c r="I1256" s="90" t="str">
        <f t="shared" si="155"/>
        <v xml:space="preserve"> </v>
      </c>
      <c r="J1256" s="90" t="str">
        <f t="shared" si="156"/>
        <v xml:space="preserve"> </v>
      </c>
      <c r="K1256" s="90" t="str">
        <f t="shared" si="159"/>
        <v/>
      </c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90"/>
      <c r="X1256" s="90"/>
    </row>
    <row r="1257" spans="1:24" x14ac:dyDescent="0.25">
      <c r="A1257" s="90"/>
      <c r="B1257" s="90" t="str">
        <f>Data!V1254</f>
        <v>MISSING</v>
      </c>
      <c r="C1257" s="90" t="str">
        <f>Data!AN1254</f>
        <v>MISSING</v>
      </c>
      <c r="D1257" s="107" t="str">
        <f t="shared" si="157"/>
        <v>no</v>
      </c>
      <c r="E1257" s="90" t="str">
        <f t="shared" si="158"/>
        <v xml:space="preserve"> </v>
      </c>
      <c r="F1257" s="90" t="str">
        <f t="shared" si="153"/>
        <v xml:space="preserve"> </v>
      </c>
      <c r="G1257" s="90" t="str">
        <f t="shared" si="152"/>
        <v xml:space="preserve"> </v>
      </c>
      <c r="H1257" s="90" t="str">
        <f t="shared" si="154"/>
        <v xml:space="preserve"> </v>
      </c>
      <c r="I1257" s="90" t="str">
        <f t="shared" si="155"/>
        <v xml:space="preserve"> </v>
      </c>
      <c r="J1257" s="90" t="str">
        <f t="shared" si="156"/>
        <v xml:space="preserve"> </v>
      </c>
      <c r="K1257" s="90" t="str">
        <f t="shared" si="159"/>
        <v/>
      </c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90"/>
      <c r="X1257" s="90"/>
    </row>
    <row r="1258" spans="1:24" x14ac:dyDescent="0.25">
      <c r="A1258" s="90"/>
      <c r="B1258" s="90" t="str">
        <f>Data!V1255</f>
        <v>MISSING</v>
      </c>
      <c r="C1258" s="90" t="str">
        <f>Data!AN1255</f>
        <v>MISSING</v>
      </c>
      <c r="D1258" s="107" t="str">
        <f t="shared" si="157"/>
        <v>no</v>
      </c>
      <c r="E1258" s="90" t="str">
        <f t="shared" si="158"/>
        <v xml:space="preserve"> </v>
      </c>
      <c r="F1258" s="90" t="str">
        <f t="shared" si="153"/>
        <v xml:space="preserve"> </v>
      </c>
      <c r="G1258" s="90" t="str">
        <f t="shared" si="152"/>
        <v xml:space="preserve"> </v>
      </c>
      <c r="H1258" s="90" t="str">
        <f t="shared" si="154"/>
        <v xml:space="preserve"> </v>
      </c>
      <c r="I1258" s="90" t="str">
        <f t="shared" si="155"/>
        <v xml:space="preserve"> </v>
      </c>
      <c r="J1258" s="90" t="str">
        <f t="shared" si="156"/>
        <v xml:space="preserve"> </v>
      </c>
      <c r="K1258" s="90" t="str">
        <f t="shared" si="159"/>
        <v/>
      </c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90"/>
      <c r="X1258" s="90"/>
    </row>
    <row r="1259" spans="1:24" x14ac:dyDescent="0.25">
      <c r="A1259" s="90"/>
      <c r="B1259" s="90" t="str">
        <f>Data!V1256</f>
        <v>MISSING</v>
      </c>
      <c r="C1259" s="90" t="str">
        <f>Data!AN1256</f>
        <v>MISSING</v>
      </c>
      <c r="D1259" s="107" t="str">
        <f t="shared" si="157"/>
        <v>no</v>
      </c>
      <c r="E1259" s="90" t="str">
        <f t="shared" si="158"/>
        <v xml:space="preserve"> </v>
      </c>
      <c r="F1259" s="90" t="str">
        <f t="shared" si="153"/>
        <v xml:space="preserve"> </v>
      </c>
      <c r="G1259" s="90" t="str">
        <f t="shared" si="152"/>
        <v xml:space="preserve"> </v>
      </c>
      <c r="H1259" s="90" t="str">
        <f t="shared" si="154"/>
        <v xml:space="preserve"> </v>
      </c>
      <c r="I1259" s="90" t="str">
        <f t="shared" si="155"/>
        <v xml:space="preserve"> </v>
      </c>
      <c r="J1259" s="90" t="str">
        <f t="shared" si="156"/>
        <v xml:space="preserve"> </v>
      </c>
      <c r="K1259" s="90" t="str">
        <f t="shared" si="159"/>
        <v/>
      </c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90"/>
      <c r="X1259" s="90"/>
    </row>
    <row r="1260" spans="1:24" x14ac:dyDescent="0.25">
      <c r="A1260" s="90"/>
      <c r="B1260" s="90" t="str">
        <f>Data!V1257</f>
        <v>MISSING</v>
      </c>
      <c r="C1260" s="90" t="str">
        <f>Data!AN1257</f>
        <v>MISSING</v>
      </c>
      <c r="D1260" s="107" t="str">
        <f t="shared" si="157"/>
        <v>no</v>
      </c>
      <c r="E1260" s="90" t="str">
        <f t="shared" si="158"/>
        <v xml:space="preserve"> </v>
      </c>
      <c r="F1260" s="90" t="str">
        <f t="shared" si="153"/>
        <v xml:space="preserve"> </v>
      </c>
      <c r="G1260" s="90" t="str">
        <f t="shared" si="152"/>
        <v xml:space="preserve"> </v>
      </c>
      <c r="H1260" s="90" t="str">
        <f t="shared" si="154"/>
        <v xml:space="preserve"> </v>
      </c>
      <c r="I1260" s="90" t="str">
        <f t="shared" si="155"/>
        <v xml:space="preserve"> </v>
      </c>
      <c r="J1260" s="90" t="str">
        <f t="shared" si="156"/>
        <v xml:space="preserve"> </v>
      </c>
      <c r="K1260" s="90" t="str">
        <f t="shared" si="159"/>
        <v/>
      </c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90"/>
      <c r="X1260" s="90"/>
    </row>
    <row r="1261" spans="1:24" x14ac:dyDescent="0.25">
      <c r="A1261" s="90"/>
      <c r="B1261" s="90" t="str">
        <f>Data!V1258</f>
        <v>MISSING</v>
      </c>
      <c r="C1261" s="90" t="str">
        <f>Data!AN1258</f>
        <v>MISSING</v>
      </c>
      <c r="D1261" s="107" t="str">
        <f t="shared" si="157"/>
        <v>no</v>
      </c>
      <c r="E1261" s="90" t="str">
        <f t="shared" si="158"/>
        <v xml:space="preserve"> </v>
      </c>
      <c r="F1261" s="90" t="str">
        <f t="shared" si="153"/>
        <v xml:space="preserve"> </v>
      </c>
      <c r="G1261" s="90" t="str">
        <f t="shared" si="152"/>
        <v xml:space="preserve"> </v>
      </c>
      <c r="H1261" s="90" t="str">
        <f t="shared" si="154"/>
        <v xml:space="preserve"> </v>
      </c>
      <c r="I1261" s="90" t="str">
        <f t="shared" si="155"/>
        <v xml:space="preserve"> </v>
      </c>
      <c r="J1261" s="90" t="str">
        <f t="shared" si="156"/>
        <v xml:space="preserve"> </v>
      </c>
      <c r="K1261" s="90" t="str">
        <f t="shared" si="159"/>
        <v/>
      </c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90"/>
      <c r="X1261" s="90"/>
    </row>
    <row r="1262" spans="1:24" x14ac:dyDescent="0.25">
      <c r="A1262" s="90"/>
      <c r="B1262" s="90" t="str">
        <f>Data!V1259</f>
        <v>MISSING</v>
      </c>
      <c r="C1262" s="90" t="str">
        <f>Data!AN1259</f>
        <v>MISSING</v>
      </c>
      <c r="D1262" s="107" t="str">
        <f t="shared" si="157"/>
        <v>no</v>
      </c>
      <c r="E1262" s="90" t="str">
        <f t="shared" si="158"/>
        <v xml:space="preserve"> </v>
      </c>
      <c r="F1262" s="90" t="str">
        <f t="shared" si="153"/>
        <v xml:space="preserve"> </v>
      </c>
      <c r="G1262" s="90" t="str">
        <f t="shared" si="152"/>
        <v xml:space="preserve"> </v>
      </c>
      <c r="H1262" s="90" t="str">
        <f t="shared" si="154"/>
        <v xml:space="preserve"> </v>
      </c>
      <c r="I1262" s="90" t="str">
        <f t="shared" si="155"/>
        <v xml:space="preserve"> </v>
      </c>
      <c r="J1262" s="90" t="str">
        <f t="shared" si="156"/>
        <v xml:space="preserve"> </v>
      </c>
      <c r="K1262" s="90" t="str">
        <f t="shared" si="159"/>
        <v/>
      </c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90"/>
      <c r="X1262" s="90"/>
    </row>
    <row r="1263" spans="1:24" x14ac:dyDescent="0.25">
      <c r="A1263" s="90"/>
      <c r="B1263" s="90" t="str">
        <f>Data!V1260</f>
        <v>MISSING</v>
      </c>
      <c r="C1263" s="90" t="str">
        <f>Data!AN1260</f>
        <v>MISSING</v>
      </c>
      <c r="D1263" s="107" t="str">
        <f t="shared" si="157"/>
        <v>no</v>
      </c>
      <c r="E1263" s="90" t="str">
        <f t="shared" si="158"/>
        <v xml:space="preserve"> </v>
      </c>
      <c r="F1263" s="90" t="str">
        <f t="shared" si="153"/>
        <v xml:space="preserve"> </v>
      </c>
      <c r="G1263" s="90" t="str">
        <f t="shared" si="152"/>
        <v xml:space="preserve"> </v>
      </c>
      <c r="H1263" s="90" t="str">
        <f t="shared" si="154"/>
        <v xml:space="preserve"> </v>
      </c>
      <c r="I1263" s="90" t="str">
        <f t="shared" si="155"/>
        <v xml:space="preserve"> </v>
      </c>
      <c r="J1263" s="90" t="str">
        <f t="shared" si="156"/>
        <v xml:space="preserve"> </v>
      </c>
      <c r="K1263" s="90" t="str">
        <f t="shared" si="159"/>
        <v/>
      </c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90"/>
      <c r="X1263" s="90"/>
    </row>
    <row r="1264" spans="1:24" x14ac:dyDescent="0.25">
      <c r="A1264" s="90"/>
      <c r="B1264" s="90" t="str">
        <f>Data!V1261</f>
        <v>MISSING</v>
      </c>
      <c r="C1264" s="90" t="str">
        <f>Data!AN1261</f>
        <v>MISSING</v>
      </c>
      <c r="D1264" s="107" t="str">
        <f t="shared" si="157"/>
        <v>no</v>
      </c>
      <c r="E1264" s="90" t="str">
        <f t="shared" si="158"/>
        <v xml:space="preserve"> </v>
      </c>
      <c r="F1264" s="90" t="str">
        <f t="shared" si="153"/>
        <v xml:space="preserve"> </v>
      </c>
      <c r="G1264" s="90" t="str">
        <f t="shared" ref="G1264:G1327" si="160">IF(D1264="no"," ",_xlfn.RANK.AVG(E1264,E:E,1))</f>
        <v xml:space="preserve"> </v>
      </c>
      <c r="H1264" s="90" t="str">
        <f t="shared" si="154"/>
        <v xml:space="preserve"> </v>
      </c>
      <c r="I1264" s="90" t="str">
        <f t="shared" si="155"/>
        <v xml:space="preserve"> </v>
      </c>
      <c r="J1264" s="90" t="str">
        <f t="shared" si="156"/>
        <v xml:space="preserve"> </v>
      </c>
      <c r="K1264" s="90" t="str">
        <f t="shared" si="159"/>
        <v/>
      </c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90"/>
      <c r="X1264" s="90"/>
    </row>
    <row r="1265" spans="1:24" x14ac:dyDescent="0.25">
      <c r="A1265" s="90"/>
      <c r="B1265" s="90" t="str">
        <f>Data!V1262</f>
        <v>MISSING</v>
      </c>
      <c r="C1265" s="90" t="str">
        <f>Data!AN1262</f>
        <v>MISSING</v>
      </c>
      <c r="D1265" s="107" t="str">
        <f t="shared" si="157"/>
        <v>no</v>
      </c>
      <c r="E1265" s="90" t="str">
        <f t="shared" si="158"/>
        <v xml:space="preserve"> </v>
      </c>
      <c r="F1265" s="90" t="str">
        <f t="shared" si="153"/>
        <v xml:space="preserve"> </v>
      </c>
      <c r="G1265" s="90" t="str">
        <f t="shared" si="160"/>
        <v xml:space="preserve"> </v>
      </c>
      <c r="H1265" s="90" t="str">
        <f t="shared" si="154"/>
        <v xml:space="preserve"> </v>
      </c>
      <c r="I1265" s="90" t="str">
        <f t="shared" si="155"/>
        <v xml:space="preserve"> </v>
      </c>
      <c r="J1265" s="90" t="str">
        <f t="shared" si="156"/>
        <v xml:space="preserve"> </v>
      </c>
      <c r="K1265" s="90" t="str">
        <f t="shared" si="159"/>
        <v/>
      </c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90"/>
      <c r="X1265" s="90"/>
    </row>
    <row r="1266" spans="1:24" x14ac:dyDescent="0.25">
      <c r="A1266" s="90"/>
      <c r="B1266" s="90" t="str">
        <f>Data!V1263</f>
        <v>MISSING</v>
      </c>
      <c r="C1266" s="90" t="str">
        <f>Data!AN1263</f>
        <v>MISSING</v>
      </c>
      <c r="D1266" s="107" t="str">
        <f t="shared" si="157"/>
        <v>no</v>
      </c>
      <c r="E1266" s="90" t="str">
        <f t="shared" si="158"/>
        <v xml:space="preserve"> </v>
      </c>
      <c r="F1266" s="90" t="str">
        <f t="shared" si="153"/>
        <v xml:space="preserve"> </v>
      </c>
      <c r="G1266" s="90" t="str">
        <f t="shared" si="160"/>
        <v xml:space="preserve"> </v>
      </c>
      <c r="H1266" s="90" t="str">
        <f t="shared" si="154"/>
        <v xml:space="preserve"> </v>
      </c>
      <c r="I1266" s="90" t="str">
        <f t="shared" si="155"/>
        <v xml:space="preserve"> </v>
      </c>
      <c r="J1266" s="90" t="str">
        <f t="shared" si="156"/>
        <v xml:space="preserve"> </v>
      </c>
      <c r="K1266" s="90" t="str">
        <f t="shared" si="159"/>
        <v/>
      </c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90"/>
      <c r="X1266" s="90"/>
    </row>
    <row r="1267" spans="1:24" x14ac:dyDescent="0.25">
      <c r="A1267" s="90"/>
      <c r="B1267" s="90" t="str">
        <f>Data!V1264</f>
        <v>MISSING</v>
      </c>
      <c r="C1267" s="90" t="str">
        <f>Data!AN1264</f>
        <v>MISSING</v>
      </c>
      <c r="D1267" s="107" t="str">
        <f t="shared" si="157"/>
        <v>no</v>
      </c>
      <c r="E1267" s="90" t="str">
        <f t="shared" si="158"/>
        <v xml:space="preserve"> </v>
      </c>
      <c r="F1267" s="90" t="str">
        <f t="shared" si="153"/>
        <v xml:space="preserve"> </v>
      </c>
      <c r="G1267" s="90" t="str">
        <f t="shared" si="160"/>
        <v xml:space="preserve"> </v>
      </c>
      <c r="H1267" s="90" t="str">
        <f t="shared" si="154"/>
        <v xml:space="preserve"> </v>
      </c>
      <c r="I1267" s="90" t="str">
        <f t="shared" si="155"/>
        <v xml:space="preserve"> </v>
      </c>
      <c r="J1267" s="90" t="str">
        <f t="shared" si="156"/>
        <v xml:space="preserve"> </v>
      </c>
      <c r="K1267" s="90" t="str">
        <f t="shared" si="159"/>
        <v/>
      </c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90"/>
      <c r="X1267" s="90"/>
    </row>
    <row r="1268" spans="1:24" x14ac:dyDescent="0.25">
      <c r="A1268" s="90"/>
      <c r="B1268" s="90" t="str">
        <f>Data!V1265</f>
        <v>MISSING</v>
      </c>
      <c r="C1268" s="90" t="str">
        <f>Data!AN1265</f>
        <v>MISSING</v>
      </c>
      <c r="D1268" s="107" t="str">
        <f t="shared" si="157"/>
        <v>no</v>
      </c>
      <c r="E1268" s="90" t="str">
        <f t="shared" si="158"/>
        <v xml:space="preserve"> </v>
      </c>
      <c r="F1268" s="90" t="str">
        <f t="shared" si="153"/>
        <v xml:space="preserve"> </v>
      </c>
      <c r="G1268" s="90" t="str">
        <f t="shared" si="160"/>
        <v xml:space="preserve"> </v>
      </c>
      <c r="H1268" s="90" t="str">
        <f t="shared" si="154"/>
        <v xml:space="preserve"> </v>
      </c>
      <c r="I1268" s="90" t="str">
        <f t="shared" si="155"/>
        <v xml:space="preserve"> </v>
      </c>
      <c r="J1268" s="90" t="str">
        <f t="shared" si="156"/>
        <v xml:space="preserve"> </v>
      </c>
      <c r="K1268" s="90" t="str">
        <f t="shared" si="159"/>
        <v/>
      </c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90"/>
      <c r="X1268" s="90"/>
    </row>
    <row r="1269" spans="1:24" x14ac:dyDescent="0.25">
      <c r="A1269" s="90"/>
      <c r="B1269" s="90" t="str">
        <f>Data!V1266</f>
        <v>MISSING</v>
      </c>
      <c r="C1269" s="90" t="str">
        <f>Data!AN1266</f>
        <v>MISSING</v>
      </c>
      <c r="D1269" s="107" t="str">
        <f t="shared" si="157"/>
        <v>no</v>
      </c>
      <c r="E1269" s="90" t="str">
        <f t="shared" si="158"/>
        <v xml:space="preserve"> </v>
      </c>
      <c r="F1269" s="90" t="str">
        <f t="shared" si="153"/>
        <v xml:space="preserve"> </v>
      </c>
      <c r="G1269" s="90" t="str">
        <f t="shared" si="160"/>
        <v xml:space="preserve"> </v>
      </c>
      <c r="H1269" s="90" t="str">
        <f t="shared" si="154"/>
        <v xml:space="preserve"> </v>
      </c>
      <c r="I1269" s="90" t="str">
        <f t="shared" si="155"/>
        <v xml:space="preserve"> </v>
      </c>
      <c r="J1269" s="90" t="str">
        <f t="shared" si="156"/>
        <v xml:space="preserve"> </v>
      </c>
      <c r="K1269" s="90" t="str">
        <f t="shared" si="159"/>
        <v/>
      </c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90"/>
      <c r="X1269" s="90"/>
    </row>
    <row r="1270" spans="1:24" x14ac:dyDescent="0.25">
      <c r="A1270" s="90"/>
      <c r="B1270" s="90" t="str">
        <f>Data!V1267</f>
        <v>MISSING</v>
      </c>
      <c r="C1270" s="90" t="str">
        <f>Data!AN1267</f>
        <v>MISSING</v>
      </c>
      <c r="D1270" s="107" t="str">
        <f t="shared" si="157"/>
        <v>no</v>
      </c>
      <c r="E1270" s="90" t="str">
        <f t="shared" si="158"/>
        <v xml:space="preserve"> </v>
      </c>
      <c r="F1270" s="90" t="str">
        <f t="shared" si="153"/>
        <v xml:space="preserve"> </v>
      </c>
      <c r="G1270" s="90" t="str">
        <f t="shared" si="160"/>
        <v xml:space="preserve"> </v>
      </c>
      <c r="H1270" s="90" t="str">
        <f t="shared" si="154"/>
        <v xml:space="preserve"> </v>
      </c>
      <c r="I1270" s="90" t="str">
        <f t="shared" si="155"/>
        <v xml:space="preserve"> </v>
      </c>
      <c r="J1270" s="90" t="str">
        <f t="shared" si="156"/>
        <v xml:space="preserve"> </v>
      </c>
      <c r="K1270" s="90" t="str">
        <f t="shared" si="159"/>
        <v/>
      </c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90"/>
      <c r="X1270" s="90"/>
    </row>
    <row r="1271" spans="1:24" x14ac:dyDescent="0.25">
      <c r="A1271" s="90"/>
      <c r="B1271" s="90" t="str">
        <f>Data!V1268</f>
        <v>MISSING</v>
      </c>
      <c r="C1271" s="90" t="str">
        <f>Data!AN1268</f>
        <v>MISSING</v>
      </c>
      <c r="D1271" s="107" t="str">
        <f t="shared" si="157"/>
        <v>no</v>
      </c>
      <c r="E1271" s="90" t="str">
        <f t="shared" si="158"/>
        <v xml:space="preserve"> </v>
      </c>
      <c r="F1271" s="90" t="str">
        <f t="shared" si="153"/>
        <v xml:space="preserve"> </v>
      </c>
      <c r="G1271" s="90" t="str">
        <f t="shared" si="160"/>
        <v xml:space="preserve"> </v>
      </c>
      <c r="H1271" s="90" t="str">
        <f t="shared" si="154"/>
        <v xml:space="preserve"> </v>
      </c>
      <c r="I1271" s="90" t="str">
        <f t="shared" si="155"/>
        <v xml:space="preserve"> </v>
      </c>
      <c r="J1271" s="90" t="str">
        <f t="shared" si="156"/>
        <v xml:space="preserve"> </v>
      </c>
      <c r="K1271" s="90" t="str">
        <f t="shared" si="159"/>
        <v/>
      </c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90"/>
      <c r="X1271" s="90"/>
    </row>
    <row r="1272" spans="1:24" x14ac:dyDescent="0.25">
      <c r="A1272" s="90"/>
      <c r="B1272" s="90" t="str">
        <f>Data!V1269</f>
        <v>MISSING</v>
      </c>
      <c r="C1272" s="90" t="str">
        <f>Data!AN1269</f>
        <v>MISSING</v>
      </c>
      <c r="D1272" s="107" t="str">
        <f t="shared" si="157"/>
        <v>no</v>
      </c>
      <c r="E1272" s="90" t="str">
        <f t="shared" si="158"/>
        <v xml:space="preserve"> </v>
      </c>
      <c r="F1272" s="90" t="str">
        <f t="shared" si="153"/>
        <v xml:space="preserve"> </v>
      </c>
      <c r="G1272" s="90" t="str">
        <f t="shared" si="160"/>
        <v xml:space="preserve"> </v>
      </c>
      <c r="H1272" s="90" t="str">
        <f t="shared" si="154"/>
        <v xml:space="preserve"> </v>
      </c>
      <c r="I1272" s="90" t="str">
        <f t="shared" si="155"/>
        <v xml:space="preserve"> </v>
      </c>
      <c r="J1272" s="90" t="str">
        <f t="shared" si="156"/>
        <v xml:space="preserve"> </v>
      </c>
      <c r="K1272" s="90" t="str">
        <f t="shared" si="159"/>
        <v/>
      </c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90"/>
      <c r="X1272" s="90"/>
    </row>
    <row r="1273" spans="1:24" x14ac:dyDescent="0.25">
      <c r="A1273" s="90"/>
      <c r="B1273" s="90" t="str">
        <f>Data!V1270</f>
        <v>MISSING</v>
      </c>
      <c r="C1273" s="90" t="str">
        <f>Data!AN1270</f>
        <v>MISSING</v>
      </c>
      <c r="D1273" s="107" t="str">
        <f t="shared" si="157"/>
        <v>no</v>
      </c>
      <c r="E1273" s="90" t="str">
        <f t="shared" si="158"/>
        <v xml:space="preserve"> </v>
      </c>
      <c r="F1273" s="90" t="str">
        <f t="shared" si="153"/>
        <v xml:space="preserve"> </v>
      </c>
      <c r="G1273" s="90" t="str">
        <f t="shared" si="160"/>
        <v xml:space="preserve"> </v>
      </c>
      <c r="H1273" s="90" t="str">
        <f t="shared" si="154"/>
        <v xml:space="preserve"> </v>
      </c>
      <c r="I1273" s="90" t="str">
        <f t="shared" si="155"/>
        <v xml:space="preserve"> </v>
      </c>
      <c r="J1273" s="90" t="str">
        <f t="shared" si="156"/>
        <v xml:space="preserve"> </v>
      </c>
      <c r="K1273" s="90" t="str">
        <f t="shared" si="159"/>
        <v/>
      </c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90"/>
      <c r="X1273" s="90"/>
    </row>
    <row r="1274" spans="1:24" x14ac:dyDescent="0.25">
      <c r="A1274" s="90"/>
      <c r="B1274" s="90" t="str">
        <f>Data!V1271</f>
        <v>MISSING</v>
      </c>
      <c r="C1274" s="90" t="str">
        <f>Data!AN1271</f>
        <v>MISSING</v>
      </c>
      <c r="D1274" s="107" t="str">
        <f t="shared" si="157"/>
        <v>no</v>
      </c>
      <c r="E1274" s="90" t="str">
        <f t="shared" si="158"/>
        <v xml:space="preserve"> </v>
      </c>
      <c r="F1274" s="90" t="str">
        <f t="shared" si="153"/>
        <v xml:space="preserve"> </v>
      </c>
      <c r="G1274" s="90" t="str">
        <f t="shared" si="160"/>
        <v xml:space="preserve"> </v>
      </c>
      <c r="H1274" s="90" t="str">
        <f t="shared" si="154"/>
        <v xml:space="preserve"> </v>
      </c>
      <c r="I1274" s="90" t="str">
        <f t="shared" si="155"/>
        <v xml:space="preserve"> </v>
      </c>
      <c r="J1274" s="90" t="str">
        <f t="shared" si="156"/>
        <v xml:space="preserve"> </v>
      </c>
      <c r="K1274" s="90" t="str">
        <f t="shared" si="159"/>
        <v/>
      </c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90"/>
      <c r="X1274" s="90"/>
    </row>
    <row r="1275" spans="1:24" x14ac:dyDescent="0.25">
      <c r="A1275" s="90"/>
      <c r="B1275" s="90" t="str">
        <f>Data!V1272</f>
        <v>MISSING</v>
      </c>
      <c r="C1275" s="90" t="str">
        <f>Data!AN1272</f>
        <v>MISSING</v>
      </c>
      <c r="D1275" s="107" t="str">
        <f t="shared" si="157"/>
        <v>no</v>
      </c>
      <c r="E1275" s="90" t="str">
        <f t="shared" si="158"/>
        <v xml:space="preserve"> </v>
      </c>
      <c r="F1275" s="90" t="str">
        <f t="shared" si="153"/>
        <v xml:space="preserve"> </v>
      </c>
      <c r="G1275" s="90" t="str">
        <f t="shared" si="160"/>
        <v xml:space="preserve"> </v>
      </c>
      <c r="H1275" s="90" t="str">
        <f t="shared" si="154"/>
        <v xml:space="preserve"> </v>
      </c>
      <c r="I1275" s="90" t="str">
        <f t="shared" si="155"/>
        <v xml:space="preserve"> </v>
      </c>
      <c r="J1275" s="90" t="str">
        <f t="shared" si="156"/>
        <v xml:space="preserve"> </v>
      </c>
      <c r="K1275" s="90" t="str">
        <f t="shared" si="159"/>
        <v/>
      </c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90"/>
      <c r="X1275" s="90"/>
    </row>
    <row r="1276" spans="1:24" x14ac:dyDescent="0.25">
      <c r="A1276" s="90"/>
      <c r="B1276" s="90" t="str">
        <f>Data!V1273</f>
        <v>MISSING</v>
      </c>
      <c r="C1276" s="90" t="str">
        <f>Data!AN1273</f>
        <v>MISSING</v>
      </c>
      <c r="D1276" s="107" t="str">
        <f t="shared" si="157"/>
        <v>no</v>
      </c>
      <c r="E1276" s="90" t="str">
        <f t="shared" si="158"/>
        <v xml:space="preserve"> </v>
      </c>
      <c r="F1276" s="90" t="str">
        <f t="shared" si="153"/>
        <v xml:space="preserve"> </v>
      </c>
      <c r="G1276" s="90" t="str">
        <f t="shared" si="160"/>
        <v xml:space="preserve"> </v>
      </c>
      <c r="H1276" s="90" t="str">
        <f t="shared" si="154"/>
        <v xml:space="preserve"> </v>
      </c>
      <c r="I1276" s="90" t="str">
        <f t="shared" si="155"/>
        <v xml:space="preserve"> </v>
      </c>
      <c r="J1276" s="90" t="str">
        <f t="shared" si="156"/>
        <v xml:space="preserve"> </v>
      </c>
      <c r="K1276" s="90" t="str">
        <f t="shared" si="159"/>
        <v/>
      </c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90"/>
      <c r="X1276" s="90"/>
    </row>
    <row r="1277" spans="1:24" x14ac:dyDescent="0.25">
      <c r="A1277" s="90"/>
      <c r="B1277" s="90" t="str">
        <f>Data!V1274</f>
        <v>MISSING</v>
      </c>
      <c r="C1277" s="90" t="str">
        <f>Data!AN1274</f>
        <v>MISSING</v>
      </c>
      <c r="D1277" s="107" t="str">
        <f t="shared" si="157"/>
        <v>no</v>
      </c>
      <c r="E1277" s="90" t="str">
        <f t="shared" si="158"/>
        <v xml:space="preserve"> </v>
      </c>
      <c r="F1277" s="90" t="str">
        <f t="shared" si="153"/>
        <v xml:space="preserve"> </v>
      </c>
      <c r="G1277" s="90" t="str">
        <f t="shared" si="160"/>
        <v xml:space="preserve"> </v>
      </c>
      <c r="H1277" s="90" t="str">
        <f t="shared" si="154"/>
        <v xml:space="preserve"> </v>
      </c>
      <c r="I1277" s="90" t="str">
        <f t="shared" si="155"/>
        <v xml:space="preserve"> </v>
      </c>
      <c r="J1277" s="90" t="str">
        <f t="shared" si="156"/>
        <v xml:space="preserve"> </v>
      </c>
      <c r="K1277" s="90" t="str">
        <f t="shared" si="159"/>
        <v/>
      </c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90"/>
      <c r="X1277" s="90"/>
    </row>
    <row r="1278" spans="1:24" x14ac:dyDescent="0.25">
      <c r="A1278" s="90"/>
      <c r="B1278" s="90" t="str">
        <f>Data!V1275</f>
        <v>MISSING</v>
      </c>
      <c r="C1278" s="90" t="str">
        <f>Data!AN1275</f>
        <v>MISSING</v>
      </c>
      <c r="D1278" s="107" t="str">
        <f t="shared" si="157"/>
        <v>no</v>
      </c>
      <c r="E1278" s="90" t="str">
        <f t="shared" si="158"/>
        <v xml:space="preserve"> </v>
      </c>
      <c r="F1278" s="90" t="str">
        <f t="shared" si="153"/>
        <v xml:space="preserve"> </v>
      </c>
      <c r="G1278" s="90" t="str">
        <f t="shared" si="160"/>
        <v xml:space="preserve"> </v>
      </c>
      <c r="H1278" s="90" t="str">
        <f t="shared" si="154"/>
        <v xml:space="preserve"> </v>
      </c>
      <c r="I1278" s="90" t="str">
        <f t="shared" si="155"/>
        <v xml:space="preserve"> </v>
      </c>
      <c r="J1278" s="90" t="str">
        <f t="shared" si="156"/>
        <v xml:space="preserve"> </v>
      </c>
      <c r="K1278" s="90" t="str">
        <f t="shared" si="159"/>
        <v/>
      </c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90"/>
      <c r="X1278" s="90"/>
    </row>
    <row r="1279" spans="1:24" x14ac:dyDescent="0.25">
      <c r="A1279" s="90"/>
      <c r="B1279" s="90" t="str">
        <f>Data!V1276</f>
        <v>MISSING</v>
      </c>
      <c r="C1279" s="90" t="str">
        <f>Data!AN1276</f>
        <v>MISSING</v>
      </c>
      <c r="D1279" s="107" t="str">
        <f t="shared" si="157"/>
        <v>no</v>
      </c>
      <c r="E1279" s="90" t="str">
        <f t="shared" si="158"/>
        <v xml:space="preserve"> </v>
      </c>
      <c r="F1279" s="90" t="str">
        <f t="shared" si="153"/>
        <v xml:space="preserve"> </v>
      </c>
      <c r="G1279" s="90" t="str">
        <f t="shared" si="160"/>
        <v xml:space="preserve"> </v>
      </c>
      <c r="H1279" s="90" t="str">
        <f t="shared" si="154"/>
        <v xml:space="preserve"> </v>
      </c>
      <c r="I1279" s="90" t="str">
        <f t="shared" si="155"/>
        <v xml:space="preserve"> </v>
      </c>
      <c r="J1279" s="90" t="str">
        <f t="shared" si="156"/>
        <v xml:space="preserve"> </v>
      </c>
      <c r="K1279" s="90" t="str">
        <f t="shared" si="159"/>
        <v/>
      </c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90"/>
      <c r="X1279" s="90"/>
    </row>
    <row r="1280" spans="1:24" x14ac:dyDescent="0.25">
      <c r="A1280" s="90"/>
      <c r="B1280" s="90" t="str">
        <f>Data!V1277</f>
        <v>MISSING</v>
      </c>
      <c r="C1280" s="90" t="str">
        <f>Data!AN1277</f>
        <v>MISSING</v>
      </c>
      <c r="D1280" s="107" t="str">
        <f t="shared" si="157"/>
        <v>no</v>
      </c>
      <c r="E1280" s="90" t="str">
        <f t="shared" si="158"/>
        <v xml:space="preserve"> </v>
      </c>
      <c r="F1280" s="90" t="str">
        <f t="shared" si="153"/>
        <v xml:space="preserve"> </v>
      </c>
      <c r="G1280" s="90" t="str">
        <f t="shared" si="160"/>
        <v xml:space="preserve"> </v>
      </c>
      <c r="H1280" s="90" t="str">
        <f t="shared" si="154"/>
        <v xml:space="preserve"> </v>
      </c>
      <c r="I1280" s="90" t="str">
        <f t="shared" si="155"/>
        <v xml:space="preserve"> </v>
      </c>
      <c r="J1280" s="90" t="str">
        <f t="shared" si="156"/>
        <v xml:space="preserve"> </v>
      </c>
      <c r="K1280" s="90" t="str">
        <f t="shared" si="159"/>
        <v/>
      </c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90"/>
      <c r="X1280" s="90"/>
    </row>
    <row r="1281" spans="1:24" x14ac:dyDescent="0.25">
      <c r="A1281" s="90"/>
      <c r="B1281" s="90" t="str">
        <f>Data!V1278</f>
        <v>MISSING</v>
      </c>
      <c r="C1281" s="90" t="str">
        <f>Data!AN1278</f>
        <v>MISSING</v>
      </c>
      <c r="D1281" s="107" t="str">
        <f t="shared" si="157"/>
        <v>no</v>
      </c>
      <c r="E1281" s="90" t="str">
        <f t="shared" si="158"/>
        <v xml:space="preserve"> </v>
      </c>
      <c r="F1281" s="90" t="str">
        <f t="shared" si="153"/>
        <v xml:space="preserve"> </v>
      </c>
      <c r="G1281" s="90" t="str">
        <f t="shared" si="160"/>
        <v xml:space="preserve"> </v>
      </c>
      <c r="H1281" s="90" t="str">
        <f t="shared" si="154"/>
        <v xml:space="preserve"> </v>
      </c>
      <c r="I1281" s="90" t="str">
        <f t="shared" si="155"/>
        <v xml:space="preserve"> </v>
      </c>
      <c r="J1281" s="90" t="str">
        <f t="shared" si="156"/>
        <v xml:space="preserve"> </v>
      </c>
      <c r="K1281" s="90" t="str">
        <f t="shared" si="159"/>
        <v/>
      </c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90"/>
      <c r="X1281" s="90"/>
    </row>
    <row r="1282" spans="1:24" x14ac:dyDescent="0.25">
      <c r="A1282" s="90"/>
      <c r="B1282" s="90" t="str">
        <f>Data!V1279</f>
        <v>MISSING</v>
      </c>
      <c r="C1282" s="90" t="str">
        <f>Data!AN1279</f>
        <v>MISSING</v>
      </c>
      <c r="D1282" s="107" t="str">
        <f t="shared" si="157"/>
        <v>no</v>
      </c>
      <c r="E1282" s="90" t="str">
        <f t="shared" si="158"/>
        <v xml:space="preserve"> </v>
      </c>
      <c r="F1282" s="90" t="str">
        <f t="shared" si="153"/>
        <v xml:space="preserve"> </v>
      </c>
      <c r="G1282" s="90" t="str">
        <f t="shared" si="160"/>
        <v xml:space="preserve"> </v>
      </c>
      <c r="H1282" s="90" t="str">
        <f t="shared" si="154"/>
        <v xml:space="preserve"> </v>
      </c>
      <c r="I1282" s="90" t="str">
        <f t="shared" si="155"/>
        <v xml:space="preserve"> </v>
      </c>
      <c r="J1282" s="90" t="str">
        <f t="shared" si="156"/>
        <v xml:space="preserve"> </v>
      </c>
      <c r="K1282" s="90" t="str">
        <f t="shared" si="159"/>
        <v/>
      </c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90"/>
      <c r="X1282" s="90"/>
    </row>
    <row r="1283" spans="1:24" x14ac:dyDescent="0.25">
      <c r="A1283" s="90"/>
      <c r="B1283" s="90" t="str">
        <f>Data!V1280</f>
        <v>MISSING</v>
      </c>
      <c r="C1283" s="90" t="str">
        <f>Data!AN1280</f>
        <v>MISSING</v>
      </c>
      <c r="D1283" s="107" t="str">
        <f t="shared" si="157"/>
        <v>no</v>
      </c>
      <c r="E1283" s="90" t="str">
        <f t="shared" si="158"/>
        <v xml:space="preserve"> </v>
      </c>
      <c r="F1283" s="90" t="str">
        <f t="shared" si="153"/>
        <v xml:space="preserve"> </v>
      </c>
      <c r="G1283" s="90" t="str">
        <f t="shared" si="160"/>
        <v xml:space="preserve"> </v>
      </c>
      <c r="H1283" s="90" t="str">
        <f t="shared" si="154"/>
        <v xml:space="preserve"> </v>
      </c>
      <c r="I1283" s="90" t="str">
        <f t="shared" si="155"/>
        <v xml:space="preserve"> </v>
      </c>
      <c r="J1283" s="90" t="str">
        <f t="shared" si="156"/>
        <v xml:space="preserve"> </v>
      </c>
      <c r="K1283" s="90" t="str">
        <f t="shared" si="159"/>
        <v/>
      </c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90"/>
      <c r="X1283" s="90"/>
    </row>
    <row r="1284" spans="1:24" x14ac:dyDescent="0.25">
      <c r="A1284" s="90"/>
      <c r="B1284" s="90" t="str">
        <f>Data!V1281</f>
        <v>MISSING</v>
      </c>
      <c r="C1284" s="90" t="str">
        <f>Data!AN1281</f>
        <v>MISSING</v>
      </c>
      <c r="D1284" s="107" t="str">
        <f t="shared" si="157"/>
        <v>no</v>
      </c>
      <c r="E1284" s="90" t="str">
        <f t="shared" si="158"/>
        <v xml:space="preserve"> </v>
      </c>
      <c r="F1284" s="90" t="str">
        <f t="shared" si="153"/>
        <v xml:space="preserve"> </v>
      </c>
      <c r="G1284" s="90" t="str">
        <f t="shared" si="160"/>
        <v xml:space="preserve"> </v>
      </c>
      <c r="H1284" s="90" t="str">
        <f t="shared" si="154"/>
        <v xml:space="preserve"> </v>
      </c>
      <c r="I1284" s="90" t="str">
        <f t="shared" si="155"/>
        <v xml:space="preserve"> </v>
      </c>
      <c r="J1284" s="90" t="str">
        <f t="shared" si="156"/>
        <v xml:space="preserve"> </v>
      </c>
      <c r="K1284" s="90" t="str">
        <f t="shared" si="159"/>
        <v/>
      </c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90"/>
      <c r="X1284" s="90"/>
    </row>
    <row r="1285" spans="1:24" x14ac:dyDescent="0.25">
      <c r="A1285" s="90"/>
      <c r="B1285" s="90" t="str">
        <f>Data!V1282</f>
        <v>MISSING</v>
      </c>
      <c r="C1285" s="90" t="str">
        <f>Data!AN1282</f>
        <v>MISSING</v>
      </c>
      <c r="D1285" s="107" t="str">
        <f t="shared" si="157"/>
        <v>no</v>
      </c>
      <c r="E1285" s="90" t="str">
        <f t="shared" si="158"/>
        <v xml:space="preserve"> </v>
      </c>
      <c r="F1285" s="90" t="str">
        <f t="shared" si="153"/>
        <v xml:space="preserve"> </v>
      </c>
      <c r="G1285" s="90" t="str">
        <f t="shared" si="160"/>
        <v xml:space="preserve"> </v>
      </c>
      <c r="H1285" s="90" t="str">
        <f t="shared" si="154"/>
        <v xml:space="preserve"> </v>
      </c>
      <c r="I1285" s="90" t="str">
        <f t="shared" si="155"/>
        <v xml:space="preserve"> </v>
      </c>
      <c r="J1285" s="90" t="str">
        <f t="shared" si="156"/>
        <v xml:space="preserve"> </v>
      </c>
      <c r="K1285" s="90" t="str">
        <f t="shared" si="159"/>
        <v/>
      </c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90"/>
      <c r="X1285" s="90"/>
    </row>
    <row r="1286" spans="1:24" x14ac:dyDescent="0.25">
      <c r="A1286" s="90"/>
      <c r="B1286" s="90" t="str">
        <f>Data!V1283</f>
        <v>MISSING</v>
      </c>
      <c r="C1286" s="90" t="str">
        <f>Data!AN1283</f>
        <v>MISSING</v>
      </c>
      <c r="D1286" s="107" t="str">
        <f t="shared" si="157"/>
        <v>no</v>
      </c>
      <c r="E1286" s="90" t="str">
        <f t="shared" si="158"/>
        <v xml:space="preserve"> </v>
      </c>
      <c r="F1286" s="90" t="str">
        <f t="shared" ref="F1286:F1349" si="161">IF(D1286="no"," ",SIGN(C1286-B1286))</f>
        <v xml:space="preserve"> </v>
      </c>
      <c r="G1286" s="90" t="str">
        <f t="shared" si="160"/>
        <v xml:space="preserve"> </v>
      </c>
      <c r="H1286" s="90" t="str">
        <f t="shared" ref="H1286:H1349" si="162">IF(D1286="no"," ",F1286*G1286)</f>
        <v xml:space="preserve"> </v>
      </c>
      <c r="I1286" s="90" t="str">
        <f t="shared" ref="I1286:I1349" si="163">IF(C1286&gt;B1286,G1286," ")</f>
        <v xml:space="preserve"> </v>
      </c>
      <c r="J1286" s="90" t="str">
        <f t="shared" ref="J1286:J1349" si="164">IF(C1286&lt;B1286,G1286," ")</f>
        <v xml:space="preserve"> </v>
      </c>
      <c r="K1286" s="90" t="str">
        <f t="shared" si="159"/>
        <v/>
      </c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90"/>
      <c r="X1286" s="90"/>
    </row>
    <row r="1287" spans="1:24" x14ac:dyDescent="0.25">
      <c r="A1287" s="90"/>
      <c r="B1287" s="90" t="str">
        <f>Data!V1284</f>
        <v>MISSING</v>
      </c>
      <c r="C1287" s="90" t="str">
        <f>Data!AN1284</f>
        <v>MISSING</v>
      </c>
      <c r="D1287" s="107" t="str">
        <f t="shared" ref="D1287:D1350" si="165">IF(OR(B1287="MISSING",C1287="MISSING",B1287=" ",C1287=" "),"no","yes")</f>
        <v>no</v>
      </c>
      <c r="E1287" s="90" t="str">
        <f t="shared" ref="E1287:E1350" si="166">IF(D1287="no"," ",ROUND(ABS(B1287-C1287),1))</f>
        <v xml:space="preserve"> </v>
      </c>
      <c r="F1287" s="90" t="str">
        <f t="shared" si="161"/>
        <v xml:space="preserve"> </v>
      </c>
      <c r="G1287" s="90" t="str">
        <f t="shared" si="160"/>
        <v xml:space="preserve"> </v>
      </c>
      <c r="H1287" s="90" t="str">
        <f t="shared" si="162"/>
        <v xml:space="preserve"> </v>
      </c>
      <c r="I1287" s="90" t="str">
        <f t="shared" si="163"/>
        <v xml:space="preserve"> </v>
      </c>
      <c r="J1287" s="90" t="str">
        <f t="shared" si="164"/>
        <v xml:space="preserve"> </v>
      </c>
      <c r="K1287" s="90" t="str">
        <f t="shared" ref="K1287:K1350" si="167">IF(D1287="no","",E1287*F1287)</f>
        <v/>
      </c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90"/>
      <c r="X1287" s="90"/>
    </row>
    <row r="1288" spans="1:24" x14ac:dyDescent="0.25">
      <c r="A1288" s="90"/>
      <c r="B1288" s="90" t="str">
        <f>Data!V1285</f>
        <v>MISSING</v>
      </c>
      <c r="C1288" s="90" t="str">
        <f>Data!AN1285</f>
        <v>MISSING</v>
      </c>
      <c r="D1288" s="107" t="str">
        <f t="shared" si="165"/>
        <v>no</v>
      </c>
      <c r="E1288" s="90" t="str">
        <f t="shared" si="166"/>
        <v xml:space="preserve"> </v>
      </c>
      <c r="F1288" s="90" t="str">
        <f t="shared" si="161"/>
        <v xml:space="preserve"> </v>
      </c>
      <c r="G1288" s="90" t="str">
        <f t="shared" si="160"/>
        <v xml:space="preserve"> </v>
      </c>
      <c r="H1288" s="90" t="str">
        <f t="shared" si="162"/>
        <v xml:space="preserve"> </v>
      </c>
      <c r="I1288" s="90" t="str">
        <f t="shared" si="163"/>
        <v xml:space="preserve"> </v>
      </c>
      <c r="J1288" s="90" t="str">
        <f t="shared" si="164"/>
        <v xml:space="preserve"> </v>
      </c>
      <c r="K1288" s="90" t="str">
        <f t="shared" si="167"/>
        <v/>
      </c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90"/>
      <c r="X1288" s="90"/>
    </row>
    <row r="1289" spans="1:24" x14ac:dyDescent="0.25">
      <c r="A1289" s="90"/>
      <c r="B1289" s="90" t="str">
        <f>Data!V1286</f>
        <v>MISSING</v>
      </c>
      <c r="C1289" s="90" t="str">
        <f>Data!AN1286</f>
        <v>MISSING</v>
      </c>
      <c r="D1289" s="107" t="str">
        <f t="shared" si="165"/>
        <v>no</v>
      </c>
      <c r="E1289" s="90" t="str">
        <f t="shared" si="166"/>
        <v xml:space="preserve"> </v>
      </c>
      <c r="F1289" s="90" t="str">
        <f t="shared" si="161"/>
        <v xml:space="preserve"> </v>
      </c>
      <c r="G1289" s="90" t="str">
        <f t="shared" si="160"/>
        <v xml:space="preserve"> </v>
      </c>
      <c r="H1289" s="90" t="str">
        <f t="shared" si="162"/>
        <v xml:space="preserve"> </v>
      </c>
      <c r="I1289" s="90" t="str">
        <f t="shared" si="163"/>
        <v xml:space="preserve"> </v>
      </c>
      <c r="J1289" s="90" t="str">
        <f t="shared" si="164"/>
        <v xml:space="preserve"> </v>
      </c>
      <c r="K1289" s="90" t="str">
        <f t="shared" si="167"/>
        <v/>
      </c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90"/>
      <c r="X1289" s="90"/>
    </row>
    <row r="1290" spans="1:24" x14ac:dyDescent="0.25">
      <c r="A1290" s="90"/>
      <c r="B1290" s="90" t="str">
        <f>Data!V1287</f>
        <v>MISSING</v>
      </c>
      <c r="C1290" s="90" t="str">
        <f>Data!AN1287</f>
        <v>MISSING</v>
      </c>
      <c r="D1290" s="107" t="str">
        <f t="shared" si="165"/>
        <v>no</v>
      </c>
      <c r="E1290" s="90" t="str">
        <f t="shared" si="166"/>
        <v xml:space="preserve"> </v>
      </c>
      <c r="F1290" s="90" t="str">
        <f t="shared" si="161"/>
        <v xml:space="preserve"> </v>
      </c>
      <c r="G1290" s="90" t="str">
        <f t="shared" si="160"/>
        <v xml:space="preserve"> </v>
      </c>
      <c r="H1290" s="90" t="str">
        <f t="shared" si="162"/>
        <v xml:space="preserve"> </v>
      </c>
      <c r="I1290" s="90" t="str">
        <f t="shared" si="163"/>
        <v xml:space="preserve"> </v>
      </c>
      <c r="J1290" s="90" t="str">
        <f t="shared" si="164"/>
        <v xml:space="preserve"> </v>
      </c>
      <c r="K1290" s="90" t="str">
        <f t="shared" si="167"/>
        <v/>
      </c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90"/>
      <c r="X1290" s="90"/>
    </row>
    <row r="1291" spans="1:24" x14ac:dyDescent="0.25">
      <c r="A1291" s="90"/>
      <c r="B1291" s="90" t="str">
        <f>Data!V1288</f>
        <v>MISSING</v>
      </c>
      <c r="C1291" s="90" t="str">
        <f>Data!AN1288</f>
        <v>MISSING</v>
      </c>
      <c r="D1291" s="107" t="str">
        <f t="shared" si="165"/>
        <v>no</v>
      </c>
      <c r="E1291" s="90" t="str">
        <f t="shared" si="166"/>
        <v xml:space="preserve"> </v>
      </c>
      <c r="F1291" s="90" t="str">
        <f t="shared" si="161"/>
        <v xml:space="preserve"> </v>
      </c>
      <c r="G1291" s="90" t="str">
        <f t="shared" si="160"/>
        <v xml:space="preserve"> </v>
      </c>
      <c r="H1291" s="90" t="str">
        <f t="shared" si="162"/>
        <v xml:space="preserve"> </v>
      </c>
      <c r="I1291" s="90" t="str">
        <f t="shared" si="163"/>
        <v xml:space="preserve"> </v>
      </c>
      <c r="J1291" s="90" t="str">
        <f t="shared" si="164"/>
        <v xml:space="preserve"> </v>
      </c>
      <c r="K1291" s="90" t="str">
        <f t="shared" si="167"/>
        <v/>
      </c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90"/>
      <c r="X1291" s="90"/>
    </row>
    <row r="1292" spans="1:24" x14ac:dyDescent="0.25">
      <c r="A1292" s="90"/>
      <c r="B1292" s="90" t="str">
        <f>Data!V1289</f>
        <v>MISSING</v>
      </c>
      <c r="C1292" s="90" t="str">
        <f>Data!AN1289</f>
        <v>MISSING</v>
      </c>
      <c r="D1292" s="107" t="str">
        <f t="shared" si="165"/>
        <v>no</v>
      </c>
      <c r="E1292" s="90" t="str">
        <f t="shared" si="166"/>
        <v xml:space="preserve"> </v>
      </c>
      <c r="F1292" s="90" t="str">
        <f t="shared" si="161"/>
        <v xml:space="preserve"> </v>
      </c>
      <c r="G1292" s="90" t="str">
        <f t="shared" si="160"/>
        <v xml:space="preserve"> </v>
      </c>
      <c r="H1292" s="90" t="str">
        <f t="shared" si="162"/>
        <v xml:space="preserve"> </v>
      </c>
      <c r="I1292" s="90" t="str">
        <f t="shared" si="163"/>
        <v xml:space="preserve"> </v>
      </c>
      <c r="J1292" s="90" t="str">
        <f t="shared" si="164"/>
        <v xml:space="preserve"> </v>
      </c>
      <c r="K1292" s="90" t="str">
        <f t="shared" si="167"/>
        <v/>
      </c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90"/>
      <c r="X1292" s="90"/>
    </row>
    <row r="1293" spans="1:24" x14ac:dyDescent="0.25">
      <c r="A1293" s="90"/>
      <c r="B1293" s="90" t="str">
        <f>Data!V1290</f>
        <v>MISSING</v>
      </c>
      <c r="C1293" s="90" t="str">
        <f>Data!AN1290</f>
        <v>MISSING</v>
      </c>
      <c r="D1293" s="107" t="str">
        <f t="shared" si="165"/>
        <v>no</v>
      </c>
      <c r="E1293" s="90" t="str">
        <f t="shared" si="166"/>
        <v xml:space="preserve"> </v>
      </c>
      <c r="F1293" s="90" t="str">
        <f t="shared" si="161"/>
        <v xml:space="preserve"> </v>
      </c>
      <c r="G1293" s="90" t="str">
        <f t="shared" si="160"/>
        <v xml:space="preserve"> </v>
      </c>
      <c r="H1293" s="90" t="str">
        <f t="shared" si="162"/>
        <v xml:space="preserve"> </v>
      </c>
      <c r="I1293" s="90" t="str">
        <f t="shared" si="163"/>
        <v xml:space="preserve"> </v>
      </c>
      <c r="J1293" s="90" t="str">
        <f t="shared" si="164"/>
        <v xml:space="preserve"> </v>
      </c>
      <c r="K1293" s="90" t="str">
        <f t="shared" si="167"/>
        <v/>
      </c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90"/>
      <c r="X1293" s="90"/>
    </row>
    <row r="1294" spans="1:24" x14ac:dyDescent="0.25">
      <c r="A1294" s="90"/>
      <c r="B1294" s="90" t="str">
        <f>Data!V1291</f>
        <v>MISSING</v>
      </c>
      <c r="C1294" s="90" t="str">
        <f>Data!AN1291</f>
        <v>MISSING</v>
      </c>
      <c r="D1294" s="107" t="str">
        <f t="shared" si="165"/>
        <v>no</v>
      </c>
      <c r="E1294" s="90" t="str">
        <f t="shared" si="166"/>
        <v xml:space="preserve"> </v>
      </c>
      <c r="F1294" s="90" t="str">
        <f t="shared" si="161"/>
        <v xml:space="preserve"> </v>
      </c>
      <c r="G1294" s="90" t="str">
        <f t="shared" si="160"/>
        <v xml:space="preserve"> </v>
      </c>
      <c r="H1294" s="90" t="str">
        <f t="shared" si="162"/>
        <v xml:space="preserve"> </v>
      </c>
      <c r="I1294" s="90" t="str">
        <f t="shared" si="163"/>
        <v xml:space="preserve"> </v>
      </c>
      <c r="J1294" s="90" t="str">
        <f t="shared" si="164"/>
        <v xml:space="preserve"> </v>
      </c>
      <c r="K1294" s="90" t="str">
        <f t="shared" si="167"/>
        <v/>
      </c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90"/>
      <c r="X1294" s="90"/>
    </row>
    <row r="1295" spans="1:24" x14ac:dyDescent="0.25">
      <c r="A1295" s="90"/>
      <c r="B1295" s="90" t="str">
        <f>Data!V1292</f>
        <v>MISSING</v>
      </c>
      <c r="C1295" s="90" t="str">
        <f>Data!AN1292</f>
        <v>MISSING</v>
      </c>
      <c r="D1295" s="107" t="str">
        <f t="shared" si="165"/>
        <v>no</v>
      </c>
      <c r="E1295" s="90" t="str">
        <f t="shared" si="166"/>
        <v xml:space="preserve"> </v>
      </c>
      <c r="F1295" s="90" t="str">
        <f t="shared" si="161"/>
        <v xml:space="preserve"> </v>
      </c>
      <c r="G1295" s="90" t="str">
        <f t="shared" si="160"/>
        <v xml:space="preserve"> </v>
      </c>
      <c r="H1295" s="90" t="str">
        <f t="shared" si="162"/>
        <v xml:space="preserve"> </v>
      </c>
      <c r="I1295" s="90" t="str">
        <f t="shared" si="163"/>
        <v xml:space="preserve"> </v>
      </c>
      <c r="J1295" s="90" t="str">
        <f t="shared" si="164"/>
        <v xml:space="preserve"> </v>
      </c>
      <c r="K1295" s="90" t="str">
        <f t="shared" si="167"/>
        <v/>
      </c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90"/>
      <c r="X1295" s="90"/>
    </row>
    <row r="1296" spans="1:24" x14ac:dyDescent="0.25">
      <c r="A1296" s="90"/>
      <c r="B1296" s="90" t="str">
        <f>Data!V1293</f>
        <v>MISSING</v>
      </c>
      <c r="C1296" s="90" t="str">
        <f>Data!AN1293</f>
        <v>MISSING</v>
      </c>
      <c r="D1296" s="107" t="str">
        <f t="shared" si="165"/>
        <v>no</v>
      </c>
      <c r="E1296" s="90" t="str">
        <f t="shared" si="166"/>
        <v xml:space="preserve"> </v>
      </c>
      <c r="F1296" s="90" t="str">
        <f t="shared" si="161"/>
        <v xml:space="preserve"> </v>
      </c>
      <c r="G1296" s="90" t="str">
        <f t="shared" si="160"/>
        <v xml:space="preserve"> </v>
      </c>
      <c r="H1296" s="90" t="str">
        <f t="shared" si="162"/>
        <v xml:space="preserve"> </v>
      </c>
      <c r="I1296" s="90" t="str">
        <f t="shared" si="163"/>
        <v xml:space="preserve"> </v>
      </c>
      <c r="J1296" s="90" t="str">
        <f t="shared" si="164"/>
        <v xml:space="preserve"> </v>
      </c>
      <c r="K1296" s="90" t="str">
        <f t="shared" si="167"/>
        <v/>
      </c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90"/>
      <c r="X1296" s="90"/>
    </row>
    <row r="1297" spans="1:24" x14ac:dyDescent="0.25">
      <c r="A1297" s="90"/>
      <c r="B1297" s="90" t="str">
        <f>Data!V1294</f>
        <v>MISSING</v>
      </c>
      <c r="C1297" s="90" t="str">
        <f>Data!AN1294</f>
        <v>MISSING</v>
      </c>
      <c r="D1297" s="107" t="str">
        <f t="shared" si="165"/>
        <v>no</v>
      </c>
      <c r="E1297" s="90" t="str">
        <f t="shared" si="166"/>
        <v xml:space="preserve"> </v>
      </c>
      <c r="F1297" s="90" t="str">
        <f t="shared" si="161"/>
        <v xml:space="preserve"> </v>
      </c>
      <c r="G1297" s="90" t="str">
        <f t="shared" si="160"/>
        <v xml:space="preserve"> </v>
      </c>
      <c r="H1297" s="90" t="str">
        <f t="shared" si="162"/>
        <v xml:space="preserve"> </v>
      </c>
      <c r="I1297" s="90" t="str">
        <f t="shared" si="163"/>
        <v xml:space="preserve"> </v>
      </c>
      <c r="J1297" s="90" t="str">
        <f t="shared" si="164"/>
        <v xml:space="preserve"> </v>
      </c>
      <c r="K1297" s="90" t="str">
        <f t="shared" si="167"/>
        <v/>
      </c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90"/>
      <c r="X1297" s="90"/>
    </row>
    <row r="1298" spans="1:24" x14ac:dyDescent="0.25">
      <c r="A1298" s="90"/>
      <c r="B1298" s="90" t="str">
        <f>Data!V1295</f>
        <v>MISSING</v>
      </c>
      <c r="C1298" s="90" t="str">
        <f>Data!AN1295</f>
        <v>MISSING</v>
      </c>
      <c r="D1298" s="107" t="str">
        <f t="shared" si="165"/>
        <v>no</v>
      </c>
      <c r="E1298" s="90" t="str">
        <f t="shared" si="166"/>
        <v xml:space="preserve"> </v>
      </c>
      <c r="F1298" s="90" t="str">
        <f t="shared" si="161"/>
        <v xml:space="preserve"> </v>
      </c>
      <c r="G1298" s="90" t="str">
        <f t="shared" si="160"/>
        <v xml:space="preserve"> </v>
      </c>
      <c r="H1298" s="90" t="str">
        <f t="shared" si="162"/>
        <v xml:space="preserve"> </v>
      </c>
      <c r="I1298" s="90" t="str">
        <f t="shared" si="163"/>
        <v xml:space="preserve"> </v>
      </c>
      <c r="J1298" s="90" t="str">
        <f t="shared" si="164"/>
        <v xml:space="preserve"> </v>
      </c>
      <c r="K1298" s="90" t="str">
        <f t="shared" si="167"/>
        <v/>
      </c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90"/>
      <c r="X1298" s="90"/>
    </row>
    <row r="1299" spans="1:24" x14ac:dyDescent="0.25">
      <c r="A1299" s="90"/>
      <c r="B1299" s="90" t="str">
        <f>Data!V1296</f>
        <v>MISSING</v>
      </c>
      <c r="C1299" s="90" t="str">
        <f>Data!AN1296</f>
        <v>MISSING</v>
      </c>
      <c r="D1299" s="107" t="str">
        <f t="shared" si="165"/>
        <v>no</v>
      </c>
      <c r="E1299" s="90" t="str">
        <f t="shared" si="166"/>
        <v xml:space="preserve"> </v>
      </c>
      <c r="F1299" s="90" t="str">
        <f t="shared" si="161"/>
        <v xml:space="preserve"> </v>
      </c>
      <c r="G1299" s="90" t="str">
        <f t="shared" si="160"/>
        <v xml:space="preserve"> </v>
      </c>
      <c r="H1299" s="90" t="str">
        <f t="shared" si="162"/>
        <v xml:space="preserve"> </v>
      </c>
      <c r="I1299" s="90" t="str">
        <f t="shared" si="163"/>
        <v xml:space="preserve"> </v>
      </c>
      <c r="J1299" s="90" t="str">
        <f t="shared" si="164"/>
        <v xml:space="preserve"> </v>
      </c>
      <c r="K1299" s="90" t="str">
        <f t="shared" si="167"/>
        <v/>
      </c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90"/>
      <c r="X1299" s="90"/>
    </row>
    <row r="1300" spans="1:24" x14ac:dyDescent="0.25">
      <c r="A1300" s="90"/>
      <c r="B1300" s="90" t="str">
        <f>Data!V1297</f>
        <v>MISSING</v>
      </c>
      <c r="C1300" s="90" t="str">
        <f>Data!AN1297</f>
        <v>MISSING</v>
      </c>
      <c r="D1300" s="107" t="str">
        <f t="shared" si="165"/>
        <v>no</v>
      </c>
      <c r="E1300" s="90" t="str">
        <f t="shared" si="166"/>
        <v xml:space="preserve"> </v>
      </c>
      <c r="F1300" s="90" t="str">
        <f t="shared" si="161"/>
        <v xml:space="preserve"> </v>
      </c>
      <c r="G1300" s="90" t="str">
        <f t="shared" si="160"/>
        <v xml:space="preserve"> </v>
      </c>
      <c r="H1300" s="90" t="str">
        <f t="shared" si="162"/>
        <v xml:space="preserve"> </v>
      </c>
      <c r="I1300" s="90" t="str">
        <f t="shared" si="163"/>
        <v xml:space="preserve"> </v>
      </c>
      <c r="J1300" s="90" t="str">
        <f t="shared" si="164"/>
        <v xml:space="preserve"> </v>
      </c>
      <c r="K1300" s="90" t="str">
        <f t="shared" si="167"/>
        <v/>
      </c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90"/>
      <c r="X1300" s="90"/>
    </row>
    <row r="1301" spans="1:24" x14ac:dyDescent="0.25">
      <c r="A1301" s="90"/>
      <c r="B1301" s="90" t="str">
        <f>Data!V1298</f>
        <v>MISSING</v>
      </c>
      <c r="C1301" s="90" t="str">
        <f>Data!AN1298</f>
        <v>MISSING</v>
      </c>
      <c r="D1301" s="107" t="str">
        <f t="shared" si="165"/>
        <v>no</v>
      </c>
      <c r="E1301" s="90" t="str">
        <f t="shared" si="166"/>
        <v xml:space="preserve"> </v>
      </c>
      <c r="F1301" s="90" t="str">
        <f t="shared" si="161"/>
        <v xml:space="preserve"> </v>
      </c>
      <c r="G1301" s="90" t="str">
        <f t="shared" si="160"/>
        <v xml:space="preserve"> </v>
      </c>
      <c r="H1301" s="90" t="str">
        <f t="shared" si="162"/>
        <v xml:space="preserve"> </v>
      </c>
      <c r="I1301" s="90" t="str">
        <f t="shared" si="163"/>
        <v xml:space="preserve"> </v>
      </c>
      <c r="J1301" s="90" t="str">
        <f t="shared" si="164"/>
        <v xml:space="preserve"> </v>
      </c>
      <c r="K1301" s="90" t="str">
        <f t="shared" si="167"/>
        <v/>
      </c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90"/>
      <c r="X1301" s="90"/>
    </row>
    <row r="1302" spans="1:24" x14ac:dyDescent="0.25">
      <c r="A1302" s="90"/>
      <c r="B1302" s="90" t="str">
        <f>Data!V1299</f>
        <v>MISSING</v>
      </c>
      <c r="C1302" s="90" t="str">
        <f>Data!AN1299</f>
        <v>MISSING</v>
      </c>
      <c r="D1302" s="107" t="str">
        <f t="shared" si="165"/>
        <v>no</v>
      </c>
      <c r="E1302" s="90" t="str">
        <f t="shared" si="166"/>
        <v xml:space="preserve"> </v>
      </c>
      <c r="F1302" s="90" t="str">
        <f t="shared" si="161"/>
        <v xml:space="preserve"> </v>
      </c>
      <c r="G1302" s="90" t="str">
        <f t="shared" si="160"/>
        <v xml:space="preserve"> </v>
      </c>
      <c r="H1302" s="90" t="str">
        <f t="shared" si="162"/>
        <v xml:space="preserve"> </v>
      </c>
      <c r="I1302" s="90" t="str">
        <f t="shared" si="163"/>
        <v xml:space="preserve"> </v>
      </c>
      <c r="J1302" s="90" t="str">
        <f t="shared" si="164"/>
        <v xml:space="preserve"> </v>
      </c>
      <c r="K1302" s="90" t="str">
        <f t="shared" si="167"/>
        <v/>
      </c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90"/>
      <c r="X1302" s="90"/>
    </row>
    <row r="1303" spans="1:24" x14ac:dyDescent="0.25">
      <c r="A1303" s="90"/>
      <c r="B1303" s="90" t="str">
        <f>Data!V1300</f>
        <v>MISSING</v>
      </c>
      <c r="C1303" s="90" t="str">
        <f>Data!AN1300</f>
        <v>MISSING</v>
      </c>
      <c r="D1303" s="107" t="str">
        <f t="shared" si="165"/>
        <v>no</v>
      </c>
      <c r="E1303" s="90" t="str">
        <f t="shared" si="166"/>
        <v xml:space="preserve"> </v>
      </c>
      <c r="F1303" s="90" t="str">
        <f t="shared" si="161"/>
        <v xml:space="preserve"> </v>
      </c>
      <c r="G1303" s="90" t="str">
        <f t="shared" si="160"/>
        <v xml:space="preserve"> </v>
      </c>
      <c r="H1303" s="90" t="str">
        <f t="shared" si="162"/>
        <v xml:space="preserve"> </v>
      </c>
      <c r="I1303" s="90" t="str">
        <f t="shared" si="163"/>
        <v xml:space="preserve"> </v>
      </c>
      <c r="J1303" s="90" t="str">
        <f t="shared" si="164"/>
        <v xml:space="preserve"> </v>
      </c>
      <c r="K1303" s="90" t="str">
        <f t="shared" si="167"/>
        <v/>
      </c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90"/>
      <c r="X1303" s="90"/>
    </row>
    <row r="1304" spans="1:24" x14ac:dyDescent="0.25">
      <c r="A1304" s="90"/>
      <c r="B1304" s="90" t="str">
        <f>Data!V1301</f>
        <v>MISSING</v>
      </c>
      <c r="C1304" s="90" t="str">
        <f>Data!AN1301</f>
        <v>MISSING</v>
      </c>
      <c r="D1304" s="107" t="str">
        <f t="shared" si="165"/>
        <v>no</v>
      </c>
      <c r="E1304" s="90" t="str">
        <f t="shared" si="166"/>
        <v xml:space="preserve"> </v>
      </c>
      <c r="F1304" s="90" t="str">
        <f t="shared" si="161"/>
        <v xml:space="preserve"> </v>
      </c>
      <c r="G1304" s="90" t="str">
        <f t="shared" si="160"/>
        <v xml:space="preserve"> </v>
      </c>
      <c r="H1304" s="90" t="str">
        <f t="shared" si="162"/>
        <v xml:space="preserve"> </v>
      </c>
      <c r="I1304" s="90" t="str">
        <f t="shared" si="163"/>
        <v xml:space="preserve"> </v>
      </c>
      <c r="J1304" s="90" t="str">
        <f t="shared" si="164"/>
        <v xml:space="preserve"> </v>
      </c>
      <c r="K1304" s="90" t="str">
        <f t="shared" si="167"/>
        <v/>
      </c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90"/>
      <c r="X1304" s="90"/>
    </row>
    <row r="1305" spans="1:24" x14ac:dyDescent="0.25">
      <c r="A1305" s="90"/>
      <c r="B1305" s="90" t="str">
        <f>Data!V1302</f>
        <v>MISSING</v>
      </c>
      <c r="C1305" s="90" t="str">
        <f>Data!AN1302</f>
        <v>MISSING</v>
      </c>
      <c r="D1305" s="107" t="str">
        <f t="shared" si="165"/>
        <v>no</v>
      </c>
      <c r="E1305" s="90" t="str">
        <f t="shared" si="166"/>
        <v xml:space="preserve"> </v>
      </c>
      <c r="F1305" s="90" t="str">
        <f t="shared" si="161"/>
        <v xml:space="preserve"> </v>
      </c>
      <c r="G1305" s="90" t="str">
        <f t="shared" si="160"/>
        <v xml:space="preserve"> </v>
      </c>
      <c r="H1305" s="90" t="str">
        <f t="shared" si="162"/>
        <v xml:space="preserve"> </v>
      </c>
      <c r="I1305" s="90" t="str">
        <f t="shared" si="163"/>
        <v xml:space="preserve"> </v>
      </c>
      <c r="J1305" s="90" t="str">
        <f t="shared" si="164"/>
        <v xml:space="preserve"> </v>
      </c>
      <c r="K1305" s="90" t="str">
        <f t="shared" si="167"/>
        <v/>
      </c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90"/>
      <c r="X1305" s="90"/>
    </row>
    <row r="1306" spans="1:24" x14ac:dyDescent="0.25">
      <c r="A1306" s="90"/>
      <c r="B1306" s="90" t="str">
        <f>Data!V1303</f>
        <v>MISSING</v>
      </c>
      <c r="C1306" s="90" t="str">
        <f>Data!AN1303</f>
        <v>MISSING</v>
      </c>
      <c r="D1306" s="107" t="str">
        <f t="shared" si="165"/>
        <v>no</v>
      </c>
      <c r="E1306" s="90" t="str">
        <f t="shared" si="166"/>
        <v xml:space="preserve"> </v>
      </c>
      <c r="F1306" s="90" t="str">
        <f t="shared" si="161"/>
        <v xml:space="preserve"> </v>
      </c>
      <c r="G1306" s="90" t="str">
        <f t="shared" si="160"/>
        <v xml:space="preserve"> </v>
      </c>
      <c r="H1306" s="90" t="str">
        <f t="shared" si="162"/>
        <v xml:space="preserve"> </v>
      </c>
      <c r="I1306" s="90" t="str">
        <f t="shared" si="163"/>
        <v xml:space="preserve"> </v>
      </c>
      <c r="J1306" s="90" t="str">
        <f t="shared" si="164"/>
        <v xml:space="preserve"> </v>
      </c>
      <c r="K1306" s="90" t="str">
        <f t="shared" si="167"/>
        <v/>
      </c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90"/>
      <c r="X1306" s="90"/>
    </row>
    <row r="1307" spans="1:24" x14ac:dyDescent="0.25">
      <c r="A1307" s="90"/>
      <c r="B1307" s="90" t="str">
        <f>Data!V1304</f>
        <v>MISSING</v>
      </c>
      <c r="C1307" s="90" t="str">
        <f>Data!AN1304</f>
        <v>MISSING</v>
      </c>
      <c r="D1307" s="107" t="str">
        <f t="shared" si="165"/>
        <v>no</v>
      </c>
      <c r="E1307" s="90" t="str">
        <f t="shared" si="166"/>
        <v xml:space="preserve"> </v>
      </c>
      <c r="F1307" s="90" t="str">
        <f t="shared" si="161"/>
        <v xml:space="preserve"> </v>
      </c>
      <c r="G1307" s="90" t="str">
        <f t="shared" si="160"/>
        <v xml:space="preserve"> </v>
      </c>
      <c r="H1307" s="90" t="str">
        <f t="shared" si="162"/>
        <v xml:space="preserve"> </v>
      </c>
      <c r="I1307" s="90" t="str">
        <f t="shared" si="163"/>
        <v xml:space="preserve"> </v>
      </c>
      <c r="J1307" s="90" t="str">
        <f t="shared" si="164"/>
        <v xml:space="preserve"> </v>
      </c>
      <c r="K1307" s="90" t="str">
        <f t="shared" si="167"/>
        <v/>
      </c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90"/>
      <c r="X1307" s="90"/>
    </row>
    <row r="1308" spans="1:24" x14ac:dyDescent="0.25">
      <c r="A1308" s="90"/>
      <c r="B1308" s="90" t="str">
        <f>Data!V1305</f>
        <v>MISSING</v>
      </c>
      <c r="C1308" s="90" t="str">
        <f>Data!AN1305</f>
        <v>MISSING</v>
      </c>
      <c r="D1308" s="107" t="str">
        <f t="shared" si="165"/>
        <v>no</v>
      </c>
      <c r="E1308" s="90" t="str">
        <f t="shared" si="166"/>
        <v xml:space="preserve"> </v>
      </c>
      <c r="F1308" s="90" t="str">
        <f t="shared" si="161"/>
        <v xml:space="preserve"> </v>
      </c>
      <c r="G1308" s="90" t="str">
        <f t="shared" si="160"/>
        <v xml:space="preserve"> </v>
      </c>
      <c r="H1308" s="90" t="str">
        <f t="shared" si="162"/>
        <v xml:space="preserve"> </v>
      </c>
      <c r="I1308" s="90" t="str">
        <f t="shared" si="163"/>
        <v xml:space="preserve"> </v>
      </c>
      <c r="J1308" s="90" t="str">
        <f t="shared" si="164"/>
        <v xml:space="preserve"> </v>
      </c>
      <c r="K1308" s="90" t="str">
        <f t="shared" si="167"/>
        <v/>
      </c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90"/>
      <c r="X1308" s="90"/>
    </row>
    <row r="1309" spans="1:24" x14ac:dyDescent="0.25">
      <c r="A1309" s="90"/>
      <c r="B1309" s="90" t="str">
        <f>Data!V1306</f>
        <v>MISSING</v>
      </c>
      <c r="C1309" s="90" t="str">
        <f>Data!AN1306</f>
        <v>MISSING</v>
      </c>
      <c r="D1309" s="107" t="str">
        <f t="shared" si="165"/>
        <v>no</v>
      </c>
      <c r="E1309" s="90" t="str">
        <f t="shared" si="166"/>
        <v xml:space="preserve"> </v>
      </c>
      <c r="F1309" s="90" t="str">
        <f t="shared" si="161"/>
        <v xml:space="preserve"> </v>
      </c>
      <c r="G1309" s="90" t="str">
        <f t="shared" si="160"/>
        <v xml:space="preserve"> </v>
      </c>
      <c r="H1309" s="90" t="str">
        <f t="shared" si="162"/>
        <v xml:space="preserve"> </v>
      </c>
      <c r="I1309" s="90" t="str">
        <f t="shared" si="163"/>
        <v xml:space="preserve"> </v>
      </c>
      <c r="J1309" s="90" t="str">
        <f t="shared" si="164"/>
        <v xml:space="preserve"> </v>
      </c>
      <c r="K1309" s="90" t="str">
        <f t="shared" si="167"/>
        <v/>
      </c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90"/>
      <c r="X1309" s="90"/>
    </row>
    <row r="1310" spans="1:24" x14ac:dyDescent="0.25">
      <c r="A1310" s="90"/>
      <c r="B1310" s="90" t="str">
        <f>Data!V1307</f>
        <v>MISSING</v>
      </c>
      <c r="C1310" s="90" t="str">
        <f>Data!AN1307</f>
        <v>MISSING</v>
      </c>
      <c r="D1310" s="107" t="str">
        <f t="shared" si="165"/>
        <v>no</v>
      </c>
      <c r="E1310" s="90" t="str">
        <f t="shared" si="166"/>
        <v xml:space="preserve"> </v>
      </c>
      <c r="F1310" s="90" t="str">
        <f t="shared" si="161"/>
        <v xml:space="preserve"> </v>
      </c>
      <c r="G1310" s="90" t="str">
        <f t="shared" si="160"/>
        <v xml:space="preserve"> </v>
      </c>
      <c r="H1310" s="90" t="str">
        <f t="shared" si="162"/>
        <v xml:space="preserve"> </v>
      </c>
      <c r="I1310" s="90" t="str">
        <f t="shared" si="163"/>
        <v xml:space="preserve"> </v>
      </c>
      <c r="J1310" s="90" t="str">
        <f t="shared" si="164"/>
        <v xml:space="preserve"> </v>
      </c>
      <c r="K1310" s="90" t="str">
        <f t="shared" si="167"/>
        <v/>
      </c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90"/>
      <c r="X1310" s="90"/>
    </row>
    <row r="1311" spans="1:24" x14ac:dyDescent="0.25">
      <c r="A1311" s="90"/>
      <c r="B1311" s="90" t="str">
        <f>Data!V1308</f>
        <v>MISSING</v>
      </c>
      <c r="C1311" s="90" t="str">
        <f>Data!AN1308</f>
        <v>MISSING</v>
      </c>
      <c r="D1311" s="107" t="str">
        <f t="shared" si="165"/>
        <v>no</v>
      </c>
      <c r="E1311" s="90" t="str">
        <f t="shared" si="166"/>
        <v xml:space="preserve"> </v>
      </c>
      <c r="F1311" s="90" t="str">
        <f t="shared" si="161"/>
        <v xml:space="preserve"> </v>
      </c>
      <c r="G1311" s="90" t="str">
        <f t="shared" si="160"/>
        <v xml:space="preserve"> </v>
      </c>
      <c r="H1311" s="90" t="str">
        <f t="shared" si="162"/>
        <v xml:space="preserve"> </v>
      </c>
      <c r="I1311" s="90" t="str">
        <f t="shared" si="163"/>
        <v xml:space="preserve"> </v>
      </c>
      <c r="J1311" s="90" t="str">
        <f t="shared" si="164"/>
        <v xml:space="preserve"> </v>
      </c>
      <c r="K1311" s="90" t="str">
        <f t="shared" si="167"/>
        <v/>
      </c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90"/>
      <c r="X1311" s="90"/>
    </row>
    <row r="1312" spans="1:24" x14ac:dyDescent="0.25">
      <c r="A1312" s="90"/>
      <c r="B1312" s="90" t="str">
        <f>Data!V1309</f>
        <v>MISSING</v>
      </c>
      <c r="C1312" s="90" t="str">
        <f>Data!AN1309</f>
        <v>MISSING</v>
      </c>
      <c r="D1312" s="107" t="str">
        <f t="shared" si="165"/>
        <v>no</v>
      </c>
      <c r="E1312" s="90" t="str">
        <f t="shared" si="166"/>
        <v xml:space="preserve"> </v>
      </c>
      <c r="F1312" s="90" t="str">
        <f t="shared" si="161"/>
        <v xml:space="preserve"> </v>
      </c>
      <c r="G1312" s="90" t="str">
        <f t="shared" si="160"/>
        <v xml:space="preserve"> </v>
      </c>
      <c r="H1312" s="90" t="str">
        <f t="shared" si="162"/>
        <v xml:space="preserve"> </v>
      </c>
      <c r="I1312" s="90" t="str">
        <f t="shared" si="163"/>
        <v xml:space="preserve"> </v>
      </c>
      <c r="J1312" s="90" t="str">
        <f t="shared" si="164"/>
        <v xml:space="preserve"> </v>
      </c>
      <c r="K1312" s="90" t="str">
        <f t="shared" si="167"/>
        <v/>
      </c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90"/>
      <c r="X1312" s="90"/>
    </row>
    <row r="1313" spans="1:24" x14ac:dyDescent="0.25">
      <c r="A1313" s="90"/>
      <c r="B1313" s="90" t="str">
        <f>Data!V1310</f>
        <v>MISSING</v>
      </c>
      <c r="C1313" s="90" t="str">
        <f>Data!AN1310</f>
        <v>MISSING</v>
      </c>
      <c r="D1313" s="107" t="str">
        <f t="shared" si="165"/>
        <v>no</v>
      </c>
      <c r="E1313" s="90" t="str">
        <f t="shared" si="166"/>
        <v xml:space="preserve"> </v>
      </c>
      <c r="F1313" s="90" t="str">
        <f t="shared" si="161"/>
        <v xml:space="preserve"> </v>
      </c>
      <c r="G1313" s="90" t="str">
        <f t="shared" si="160"/>
        <v xml:space="preserve"> </v>
      </c>
      <c r="H1313" s="90" t="str">
        <f t="shared" si="162"/>
        <v xml:space="preserve"> </v>
      </c>
      <c r="I1313" s="90" t="str">
        <f t="shared" si="163"/>
        <v xml:space="preserve"> </v>
      </c>
      <c r="J1313" s="90" t="str">
        <f t="shared" si="164"/>
        <v xml:space="preserve"> </v>
      </c>
      <c r="K1313" s="90" t="str">
        <f t="shared" si="167"/>
        <v/>
      </c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90"/>
      <c r="X1313" s="90"/>
    </row>
    <row r="1314" spans="1:24" x14ac:dyDescent="0.25">
      <c r="A1314" s="90"/>
      <c r="B1314" s="90" t="str">
        <f>Data!V1311</f>
        <v>MISSING</v>
      </c>
      <c r="C1314" s="90" t="str">
        <f>Data!AN1311</f>
        <v>MISSING</v>
      </c>
      <c r="D1314" s="107" t="str">
        <f t="shared" si="165"/>
        <v>no</v>
      </c>
      <c r="E1314" s="90" t="str">
        <f t="shared" si="166"/>
        <v xml:space="preserve"> </v>
      </c>
      <c r="F1314" s="90" t="str">
        <f t="shared" si="161"/>
        <v xml:space="preserve"> </v>
      </c>
      <c r="G1314" s="90" t="str">
        <f t="shared" si="160"/>
        <v xml:space="preserve"> </v>
      </c>
      <c r="H1314" s="90" t="str">
        <f t="shared" si="162"/>
        <v xml:space="preserve"> </v>
      </c>
      <c r="I1314" s="90" t="str">
        <f t="shared" si="163"/>
        <v xml:space="preserve"> </v>
      </c>
      <c r="J1314" s="90" t="str">
        <f t="shared" si="164"/>
        <v xml:space="preserve"> </v>
      </c>
      <c r="K1314" s="90" t="str">
        <f t="shared" si="167"/>
        <v/>
      </c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90"/>
      <c r="X1314" s="90"/>
    </row>
    <row r="1315" spans="1:24" x14ac:dyDescent="0.25">
      <c r="A1315" s="90"/>
      <c r="B1315" s="90" t="str">
        <f>Data!V1312</f>
        <v>MISSING</v>
      </c>
      <c r="C1315" s="90" t="str">
        <f>Data!AN1312</f>
        <v>MISSING</v>
      </c>
      <c r="D1315" s="107" t="str">
        <f t="shared" si="165"/>
        <v>no</v>
      </c>
      <c r="E1315" s="90" t="str">
        <f t="shared" si="166"/>
        <v xml:space="preserve"> </v>
      </c>
      <c r="F1315" s="90" t="str">
        <f t="shared" si="161"/>
        <v xml:space="preserve"> </v>
      </c>
      <c r="G1315" s="90" t="str">
        <f t="shared" si="160"/>
        <v xml:space="preserve"> </v>
      </c>
      <c r="H1315" s="90" t="str">
        <f t="shared" si="162"/>
        <v xml:space="preserve"> </v>
      </c>
      <c r="I1315" s="90" t="str">
        <f t="shared" si="163"/>
        <v xml:space="preserve"> </v>
      </c>
      <c r="J1315" s="90" t="str">
        <f t="shared" si="164"/>
        <v xml:space="preserve"> </v>
      </c>
      <c r="K1315" s="90" t="str">
        <f t="shared" si="167"/>
        <v/>
      </c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90"/>
      <c r="X1315" s="90"/>
    </row>
    <row r="1316" spans="1:24" x14ac:dyDescent="0.25">
      <c r="A1316" s="90"/>
      <c r="B1316" s="90" t="str">
        <f>Data!V1313</f>
        <v>MISSING</v>
      </c>
      <c r="C1316" s="90" t="str">
        <f>Data!AN1313</f>
        <v>MISSING</v>
      </c>
      <c r="D1316" s="107" t="str">
        <f t="shared" si="165"/>
        <v>no</v>
      </c>
      <c r="E1316" s="90" t="str">
        <f t="shared" si="166"/>
        <v xml:space="preserve"> </v>
      </c>
      <c r="F1316" s="90" t="str">
        <f t="shared" si="161"/>
        <v xml:space="preserve"> </v>
      </c>
      <c r="G1316" s="90" t="str">
        <f t="shared" si="160"/>
        <v xml:space="preserve"> </v>
      </c>
      <c r="H1316" s="90" t="str">
        <f t="shared" si="162"/>
        <v xml:space="preserve"> </v>
      </c>
      <c r="I1316" s="90" t="str">
        <f t="shared" si="163"/>
        <v xml:space="preserve"> </v>
      </c>
      <c r="J1316" s="90" t="str">
        <f t="shared" si="164"/>
        <v xml:space="preserve"> </v>
      </c>
      <c r="K1316" s="90" t="str">
        <f t="shared" si="167"/>
        <v/>
      </c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90"/>
      <c r="X1316" s="90"/>
    </row>
    <row r="1317" spans="1:24" x14ac:dyDescent="0.25">
      <c r="A1317" s="90"/>
      <c r="B1317" s="90" t="str">
        <f>Data!V1314</f>
        <v>MISSING</v>
      </c>
      <c r="C1317" s="90" t="str">
        <f>Data!AN1314</f>
        <v>MISSING</v>
      </c>
      <c r="D1317" s="107" t="str">
        <f t="shared" si="165"/>
        <v>no</v>
      </c>
      <c r="E1317" s="90" t="str">
        <f t="shared" si="166"/>
        <v xml:space="preserve"> </v>
      </c>
      <c r="F1317" s="90" t="str">
        <f t="shared" si="161"/>
        <v xml:space="preserve"> </v>
      </c>
      <c r="G1317" s="90" t="str">
        <f t="shared" si="160"/>
        <v xml:space="preserve"> </v>
      </c>
      <c r="H1317" s="90" t="str">
        <f t="shared" si="162"/>
        <v xml:space="preserve"> </v>
      </c>
      <c r="I1317" s="90" t="str">
        <f t="shared" si="163"/>
        <v xml:space="preserve"> </v>
      </c>
      <c r="J1317" s="90" t="str">
        <f t="shared" si="164"/>
        <v xml:space="preserve"> </v>
      </c>
      <c r="K1317" s="90" t="str">
        <f t="shared" si="167"/>
        <v/>
      </c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90"/>
      <c r="X1317" s="90"/>
    </row>
    <row r="1318" spans="1:24" x14ac:dyDescent="0.25">
      <c r="A1318" s="90"/>
      <c r="B1318" s="90" t="str">
        <f>Data!V1315</f>
        <v>MISSING</v>
      </c>
      <c r="C1318" s="90" t="str">
        <f>Data!AN1315</f>
        <v>MISSING</v>
      </c>
      <c r="D1318" s="107" t="str">
        <f t="shared" si="165"/>
        <v>no</v>
      </c>
      <c r="E1318" s="90" t="str">
        <f t="shared" si="166"/>
        <v xml:space="preserve"> </v>
      </c>
      <c r="F1318" s="90" t="str">
        <f t="shared" si="161"/>
        <v xml:space="preserve"> </v>
      </c>
      <c r="G1318" s="90" t="str">
        <f t="shared" si="160"/>
        <v xml:space="preserve"> </v>
      </c>
      <c r="H1318" s="90" t="str">
        <f t="shared" si="162"/>
        <v xml:space="preserve"> </v>
      </c>
      <c r="I1318" s="90" t="str">
        <f t="shared" si="163"/>
        <v xml:space="preserve"> </v>
      </c>
      <c r="J1318" s="90" t="str">
        <f t="shared" si="164"/>
        <v xml:space="preserve"> </v>
      </c>
      <c r="K1318" s="90" t="str">
        <f t="shared" si="167"/>
        <v/>
      </c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90"/>
      <c r="X1318" s="90"/>
    </row>
    <row r="1319" spans="1:24" x14ac:dyDescent="0.25">
      <c r="A1319" s="90"/>
      <c r="B1319" s="90" t="str">
        <f>Data!V1316</f>
        <v>MISSING</v>
      </c>
      <c r="C1319" s="90" t="str">
        <f>Data!AN1316</f>
        <v>MISSING</v>
      </c>
      <c r="D1319" s="107" t="str">
        <f t="shared" si="165"/>
        <v>no</v>
      </c>
      <c r="E1319" s="90" t="str">
        <f t="shared" si="166"/>
        <v xml:space="preserve"> </v>
      </c>
      <c r="F1319" s="90" t="str">
        <f t="shared" si="161"/>
        <v xml:space="preserve"> </v>
      </c>
      <c r="G1319" s="90" t="str">
        <f t="shared" si="160"/>
        <v xml:space="preserve"> </v>
      </c>
      <c r="H1319" s="90" t="str">
        <f t="shared" si="162"/>
        <v xml:space="preserve"> </v>
      </c>
      <c r="I1319" s="90" t="str">
        <f t="shared" si="163"/>
        <v xml:space="preserve"> </v>
      </c>
      <c r="J1319" s="90" t="str">
        <f t="shared" si="164"/>
        <v xml:space="preserve"> </v>
      </c>
      <c r="K1319" s="90" t="str">
        <f t="shared" si="167"/>
        <v/>
      </c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90"/>
      <c r="X1319" s="90"/>
    </row>
    <row r="1320" spans="1:24" x14ac:dyDescent="0.25">
      <c r="A1320" s="90"/>
      <c r="B1320" s="90" t="str">
        <f>Data!V1317</f>
        <v>MISSING</v>
      </c>
      <c r="C1320" s="90" t="str">
        <f>Data!AN1317</f>
        <v>MISSING</v>
      </c>
      <c r="D1320" s="107" t="str">
        <f t="shared" si="165"/>
        <v>no</v>
      </c>
      <c r="E1320" s="90" t="str">
        <f t="shared" si="166"/>
        <v xml:space="preserve"> </v>
      </c>
      <c r="F1320" s="90" t="str">
        <f t="shared" si="161"/>
        <v xml:space="preserve"> </v>
      </c>
      <c r="G1320" s="90" t="str">
        <f t="shared" si="160"/>
        <v xml:space="preserve"> </v>
      </c>
      <c r="H1320" s="90" t="str">
        <f t="shared" si="162"/>
        <v xml:space="preserve"> </v>
      </c>
      <c r="I1320" s="90" t="str">
        <f t="shared" si="163"/>
        <v xml:space="preserve"> </v>
      </c>
      <c r="J1320" s="90" t="str">
        <f t="shared" si="164"/>
        <v xml:space="preserve"> </v>
      </c>
      <c r="K1320" s="90" t="str">
        <f t="shared" si="167"/>
        <v/>
      </c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90"/>
      <c r="X1320" s="90"/>
    </row>
    <row r="1321" spans="1:24" x14ac:dyDescent="0.25">
      <c r="A1321" s="90"/>
      <c r="B1321" s="90" t="str">
        <f>Data!V1318</f>
        <v>MISSING</v>
      </c>
      <c r="C1321" s="90" t="str">
        <f>Data!AN1318</f>
        <v>MISSING</v>
      </c>
      <c r="D1321" s="107" t="str">
        <f t="shared" si="165"/>
        <v>no</v>
      </c>
      <c r="E1321" s="90" t="str">
        <f t="shared" si="166"/>
        <v xml:space="preserve"> </v>
      </c>
      <c r="F1321" s="90" t="str">
        <f t="shared" si="161"/>
        <v xml:space="preserve"> </v>
      </c>
      <c r="G1321" s="90" t="str">
        <f t="shared" si="160"/>
        <v xml:space="preserve"> </v>
      </c>
      <c r="H1321" s="90" t="str">
        <f t="shared" si="162"/>
        <v xml:space="preserve"> </v>
      </c>
      <c r="I1321" s="90" t="str">
        <f t="shared" si="163"/>
        <v xml:space="preserve"> </v>
      </c>
      <c r="J1321" s="90" t="str">
        <f t="shared" si="164"/>
        <v xml:space="preserve"> </v>
      </c>
      <c r="K1321" s="90" t="str">
        <f t="shared" si="167"/>
        <v/>
      </c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90"/>
      <c r="X1321" s="90"/>
    </row>
    <row r="1322" spans="1:24" x14ac:dyDescent="0.25">
      <c r="A1322" s="90"/>
      <c r="B1322" s="90" t="str">
        <f>Data!V1319</f>
        <v>MISSING</v>
      </c>
      <c r="C1322" s="90" t="str">
        <f>Data!AN1319</f>
        <v>MISSING</v>
      </c>
      <c r="D1322" s="107" t="str">
        <f t="shared" si="165"/>
        <v>no</v>
      </c>
      <c r="E1322" s="90" t="str">
        <f t="shared" si="166"/>
        <v xml:space="preserve"> </v>
      </c>
      <c r="F1322" s="90" t="str">
        <f t="shared" si="161"/>
        <v xml:space="preserve"> </v>
      </c>
      <c r="G1322" s="90" t="str">
        <f t="shared" si="160"/>
        <v xml:space="preserve"> </v>
      </c>
      <c r="H1322" s="90" t="str">
        <f t="shared" si="162"/>
        <v xml:space="preserve"> </v>
      </c>
      <c r="I1322" s="90" t="str">
        <f t="shared" si="163"/>
        <v xml:space="preserve"> </v>
      </c>
      <c r="J1322" s="90" t="str">
        <f t="shared" si="164"/>
        <v xml:space="preserve"> </v>
      </c>
      <c r="K1322" s="90" t="str">
        <f t="shared" si="167"/>
        <v/>
      </c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90"/>
      <c r="X1322" s="90"/>
    </row>
    <row r="1323" spans="1:24" x14ac:dyDescent="0.25">
      <c r="A1323" s="90"/>
      <c r="B1323" s="90" t="str">
        <f>Data!V1320</f>
        <v>MISSING</v>
      </c>
      <c r="C1323" s="90" t="str">
        <f>Data!AN1320</f>
        <v>MISSING</v>
      </c>
      <c r="D1323" s="107" t="str">
        <f t="shared" si="165"/>
        <v>no</v>
      </c>
      <c r="E1323" s="90" t="str">
        <f t="shared" si="166"/>
        <v xml:space="preserve"> </v>
      </c>
      <c r="F1323" s="90" t="str">
        <f t="shared" si="161"/>
        <v xml:space="preserve"> </v>
      </c>
      <c r="G1323" s="90" t="str">
        <f t="shared" si="160"/>
        <v xml:space="preserve"> </v>
      </c>
      <c r="H1323" s="90" t="str">
        <f t="shared" si="162"/>
        <v xml:space="preserve"> </v>
      </c>
      <c r="I1323" s="90" t="str">
        <f t="shared" si="163"/>
        <v xml:space="preserve"> </v>
      </c>
      <c r="J1323" s="90" t="str">
        <f t="shared" si="164"/>
        <v xml:space="preserve"> </v>
      </c>
      <c r="K1323" s="90" t="str">
        <f t="shared" si="167"/>
        <v/>
      </c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90"/>
      <c r="X1323" s="90"/>
    </row>
    <row r="1324" spans="1:24" x14ac:dyDescent="0.25">
      <c r="A1324" s="90"/>
      <c r="B1324" s="90" t="str">
        <f>Data!V1321</f>
        <v>MISSING</v>
      </c>
      <c r="C1324" s="90" t="str">
        <f>Data!AN1321</f>
        <v>MISSING</v>
      </c>
      <c r="D1324" s="107" t="str">
        <f t="shared" si="165"/>
        <v>no</v>
      </c>
      <c r="E1324" s="90" t="str">
        <f t="shared" si="166"/>
        <v xml:space="preserve"> </v>
      </c>
      <c r="F1324" s="90" t="str">
        <f t="shared" si="161"/>
        <v xml:space="preserve"> </v>
      </c>
      <c r="G1324" s="90" t="str">
        <f t="shared" si="160"/>
        <v xml:space="preserve"> </v>
      </c>
      <c r="H1324" s="90" t="str">
        <f t="shared" si="162"/>
        <v xml:space="preserve"> </v>
      </c>
      <c r="I1324" s="90" t="str">
        <f t="shared" si="163"/>
        <v xml:space="preserve"> </v>
      </c>
      <c r="J1324" s="90" t="str">
        <f t="shared" si="164"/>
        <v xml:space="preserve"> </v>
      </c>
      <c r="K1324" s="90" t="str">
        <f t="shared" si="167"/>
        <v/>
      </c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90"/>
      <c r="X1324" s="90"/>
    </row>
    <row r="1325" spans="1:24" x14ac:dyDescent="0.25">
      <c r="A1325" s="90"/>
      <c r="B1325" s="90" t="str">
        <f>Data!V1322</f>
        <v>MISSING</v>
      </c>
      <c r="C1325" s="90" t="str">
        <f>Data!AN1322</f>
        <v>MISSING</v>
      </c>
      <c r="D1325" s="107" t="str">
        <f t="shared" si="165"/>
        <v>no</v>
      </c>
      <c r="E1325" s="90" t="str">
        <f t="shared" si="166"/>
        <v xml:space="preserve"> </v>
      </c>
      <c r="F1325" s="90" t="str">
        <f t="shared" si="161"/>
        <v xml:space="preserve"> </v>
      </c>
      <c r="G1325" s="90" t="str">
        <f t="shared" si="160"/>
        <v xml:space="preserve"> </v>
      </c>
      <c r="H1325" s="90" t="str">
        <f t="shared" si="162"/>
        <v xml:space="preserve"> </v>
      </c>
      <c r="I1325" s="90" t="str">
        <f t="shared" si="163"/>
        <v xml:space="preserve"> </v>
      </c>
      <c r="J1325" s="90" t="str">
        <f t="shared" si="164"/>
        <v xml:space="preserve"> </v>
      </c>
      <c r="K1325" s="90" t="str">
        <f t="shared" si="167"/>
        <v/>
      </c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90"/>
      <c r="X1325" s="90"/>
    </row>
    <row r="1326" spans="1:24" x14ac:dyDescent="0.25">
      <c r="A1326" s="90"/>
      <c r="B1326" s="90" t="str">
        <f>Data!V1323</f>
        <v>MISSING</v>
      </c>
      <c r="C1326" s="90" t="str">
        <f>Data!AN1323</f>
        <v>MISSING</v>
      </c>
      <c r="D1326" s="107" t="str">
        <f t="shared" si="165"/>
        <v>no</v>
      </c>
      <c r="E1326" s="90" t="str">
        <f t="shared" si="166"/>
        <v xml:space="preserve"> </v>
      </c>
      <c r="F1326" s="90" t="str">
        <f t="shared" si="161"/>
        <v xml:space="preserve"> </v>
      </c>
      <c r="G1326" s="90" t="str">
        <f t="shared" si="160"/>
        <v xml:space="preserve"> </v>
      </c>
      <c r="H1326" s="90" t="str">
        <f t="shared" si="162"/>
        <v xml:space="preserve"> </v>
      </c>
      <c r="I1326" s="90" t="str">
        <f t="shared" si="163"/>
        <v xml:space="preserve"> </v>
      </c>
      <c r="J1326" s="90" t="str">
        <f t="shared" si="164"/>
        <v xml:space="preserve"> </v>
      </c>
      <c r="K1326" s="90" t="str">
        <f t="shared" si="167"/>
        <v/>
      </c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90"/>
      <c r="X1326" s="90"/>
    </row>
    <row r="1327" spans="1:24" x14ac:dyDescent="0.25">
      <c r="A1327" s="90"/>
      <c r="B1327" s="90" t="str">
        <f>Data!V1324</f>
        <v>MISSING</v>
      </c>
      <c r="C1327" s="90" t="str">
        <f>Data!AN1324</f>
        <v>MISSING</v>
      </c>
      <c r="D1327" s="107" t="str">
        <f t="shared" si="165"/>
        <v>no</v>
      </c>
      <c r="E1327" s="90" t="str">
        <f t="shared" si="166"/>
        <v xml:space="preserve"> </v>
      </c>
      <c r="F1327" s="90" t="str">
        <f t="shared" si="161"/>
        <v xml:space="preserve"> </v>
      </c>
      <c r="G1327" s="90" t="str">
        <f t="shared" si="160"/>
        <v xml:space="preserve"> </v>
      </c>
      <c r="H1327" s="90" t="str">
        <f t="shared" si="162"/>
        <v xml:space="preserve"> </v>
      </c>
      <c r="I1327" s="90" t="str">
        <f t="shared" si="163"/>
        <v xml:space="preserve"> </v>
      </c>
      <c r="J1327" s="90" t="str">
        <f t="shared" si="164"/>
        <v xml:space="preserve"> </v>
      </c>
      <c r="K1327" s="90" t="str">
        <f t="shared" si="167"/>
        <v/>
      </c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90"/>
      <c r="X1327" s="90"/>
    </row>
    <row r="1328" spans="1:24" x14ac:dyDescent="0.25">
      <c r="A1328" s="90"/>
      <c r="B1328" s="90" t="str">
        <f>Data!V1325</f>
        <v>MISSING</v>
      </c>
      <c r="C1328" s="90" t="str">
        <f>Data!AN1325</f>
        <v>MISSING</v>
      </c>
      <c r="D1328" s="107" t="str">
        <f t="shared" si="165"/>
        <v>no</v>
      </c>
      <c r="E1328" s="90" t="str">
        <f t="shared" si="166"/>
        <v xml:space="preserve"> </v>
      </c>
      <c r="F1328" s="90" t="str">
        <f t="shared" si="161"/>
        <v xml:space="preserve"> </v>
      </c>
      <c r="G1328" s="90" t="str">
        <f t="shared" ref="G1328:G1391" si="168">IF(D1328="no"," ",_xlfn.RANK.AVG(E1328,E:E,1))</f>
        <v xml:space="preserve"> </v>
      </c>
      <c r="H1328" s="90" t="str">
        <f t="shared" si="162"/>
        <v xml:space="preserve"> </v>
      </c>
      <c r="I1328" s="90" t="str">
        <f t="shared" si="163"/>
        <v xml:space="preserve"> </v>
      </c>
      <c r="J1328" s="90" t="str">
        <f t="shared" si="164"/>
        <v xml:space="preserve"> </v>
      </c>
      <c r="K1328" s="90" t="str">
        <f t="shared" si="167"/>
        <v/>
      </c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90"/>
      <c r="X1328" s="90"/>
    </row>
    <row r="1329" spans="1:24" x14ac:dyDescent="0.25">
      <c r="A1329" s="90"/>
      <c r="B1329" s="90" t="str">
        <f>Data!V1326</f>
        <v>MISSING</v>
      </c>
      <c r="C1329" s="90" t="str">
        <f>Data!AN1326</f>
        <v>MISSING</v>
      </c>
      <c r="D1329" s="107" t="str">
        <f t="shared" si="165"/>
        <v>no</v>
      </c>
      <c r="E1329" s="90" t="str">
        <f t="shared" si="166"/>
        <v xml:space="preserve"> </v>
      </c>
      <c r="F1329" s="90" t="str">
        <f t="shared" si="161"/>
        <v xml:space="preserve"> </v>
      </c>
      <c r="G1329" s="90" t="str">
        <f t="shared" si="168"/>
        <v xml:space="preserve"> </v>
      </c>
      <c r="H1329" s="90" t="str">
        <f t="shared" si="162"/>
        <v xml:space="preserve"> </v>
      </c>
      <c r="I1329" s="90" t="str">
        <f t="shared" si="163"/>
        <v xml:space="preserve"> </v>
      </c>
      <c r="J1329" s="90" t="str">
        <f t="shared" si="164"/>
        <v xml:space="preserve"> </v>
      </c>
      <c r="K1329" s="90" t="str">
        <f t="shared" si="167"/>
        <v/>
      </c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90"/>
      <c r="X1329" s="90"/>
    </row>
    <row r="1330" spans="1:24" x14ac:dyDescent="0.25">
      <c r="A1330" s="90"/>
      <c r="B1330" s="90" t="str">
        <f>Data!V1327</f>
        <v>MISSING</v>
      </c>
      <c r="C1330" s="90" t="str">
        <f>Data!AN1327</f>
        <v>MISSING</v>
      </c>
      <c r="D1330" s="107" t="str">
        <f t="shared" si="165"/>
        <v>no</v>
      </c>
      <c r="E1330" s="90" t="str">
        <f t="shared" si="166"/>
        <v xml:space="preserve"> </v>
      </c>
      <c r="F1330" s="90" t="str">
        <f t="shared" si="161"/>
        <v xml:space="preserve"> </v>
      </c>
      <c r="G1330" s="90" t="str">
        <f t="shared" si="168"/>
        <v xml:space="preserve"> </v>
      </c>
      <c r="H1330" s="90" t="str">
        <f t="shared" si="162"/>
        <v xml:space="preserve"> </v>
      </c>
      <c r="I1330" s="90" t="str">
        <f t="shared" si="163"/>
        <v xml:space="preserve"> </v>
      </c>
      <c r="J1330" s="90" t="str">
        <f t="shared" si="164"/>
        <v xml:space="preserve"> </v>
      </c>
      <c r="K1330" s="90" t="str">
        <f t="shared" si="167"/>
        <v/>
      </c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90"/>
      <c r="X1330" s="90"/>
    </row>
    <row r="1331" spans="1:24" x14ac:dyDescent="0.25">
      <c r="A1331" s="90"/>
      <c r="B1331" s="90" t="str">
        <f>Data!V1328</f>
        <v>MISSING</v>
      </c>
      <c r="C1331" s="90" t="str">
        <f>Data!AN1328</f>
        <v>MISSING</v>
      </c>
      <c r="D1331" s="107" t="str">
        <f t="shared" si="165"/>
        <v>no</v>
      </c>
      <c r="E1331" s="90" t="str">
        <f t="shared" si="166"/>
        <v xml:space="preserve"> </v>
      </c>
      <c r="F1331" s="90" t="str">
        <f t="shared" si="161"/>
        <v xml:space="preserve"> </v>
      </c>
      <c r="G1331" s="90" t="str">
        <f t="shared" si="168"/>
        <v xml:space="preserve"> </v>
      </c>
      <c r="H1331" s="90" t="str">
        <f t="shared" si="162"/>
        <v xml:space="preserve"> </v>
      </c>
      <c r="I1331" s="90" t="str">
        <f t="shared" si="163"/>
        <v xml:space="preserve"> </v>
      </c>
      <c r="J1331" s="90" t="str">
        <f t="shared" si="164"/>
        <v xml:space="preserve"> </v>
      </c>
      <c r="K1331" s="90" t="str">
        <f t="shared" si="167"/>
        <v/>
      </c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90"/>
      <c r="X1331" s="90"/>
    </row>
    <row r="1332" spans="1:24" x14ac:dyDescent="0.25">
      <c r="A1332" s="90"/>
      <c r="B1332" s="90" t="str">
        <f>Data!V1329</f>
        <v>MISSING</v>
      </c>
      <c r="C1332" s="90" t="str">
        <f>Data!AN1329</f>
        <v>MISSING</v>
      </c>
      <c r="D1332" s="107" t="str">
        <f t="shared" si="165"/>
        <v>no</v>
      </c>
      <c r="E1332" s="90" t="str">
        <f t="shared" si="166"/>
        <v xml:space="preserve"> </v>
      </c>
      <c r="F1332" s="90" t="str">
        <f t="shared" si="161"/>
        <v xml:space="preserve"> </v>
      </c>
      <c r="G1332" s="90" t="str">
        <f t="shared" si="168"/>
        <v xml:space="preserve"> </v>
      </c>
      <c r="H1332" s="90" t="str">
        <f t="shared" si="162"/>
        <v xml:space="preserve"> </v>
      </c>
      <c r="I1332" s="90" t="str">
        <f t="shared" si="163"/>
        <v xml:space="preserve"> </v>
      </c>
      <c r="J1332" s="90" t="str">
        <f t="shared" si="164"/>
        <v xml:space="preserve"> </v>
      </c>
      <c r="K1332" s="90" t="str">
        <f t="shared" si="167"/>
        <v/>
      </c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90"/>
      <c r="X1332" s="90"/>
    </row>
    <row r="1333" spans="1:24" x14ac:dyDescent="0.25">
      <c r="A1333" s="90"/>
      <c r="B1333" s="90" t="str">
        <f>Data!V1330</f>
        <v>MISSING</v>
      </c>
      <c r="C1333" s="90" t="str">
        <f>Data!AN1330</f>
        <v>MISSING</v>
      </c>
      <c r="D1333" s="107" t="str">
        <f t="shared" si="165"/>
        <v>no</v>
      </c>
      <c r="E1333" s="90" t="str">
        <f t="shared" si="166"/>
        <v xml:space="preserve"> </v>
      </c>
      <c r="F1333" s="90" t="str">
        <f t="shared" si="161"/>
        <v xml:space="preserve"> </v>
      </c>
      <c r="G1333" s="90" t="str">
        <f t="shared" si="168"/>
        <v xml:space="preserve"> </v>
      </c>
      <c r="H1333" s="90" t="str">
        <f t="shared" si="162"/>
        <v xml:space="preserve"> </v>
      </c>
      <c r="I1333" s="90" t="str">
        <f t="shared" si="163"/>
        <v xml:space="preserve"> </v>
      </c>
      <c r="J1333" s="90" t="str">
        <f t="shared" si="164"/>
        <v xml:space="preserve"> </v>
      </c>
      <c r="K1333" s="90" t="str">
        <f t="shared" si="167"/>
        <v/>
      </c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90"/>
      <c r="X1333" s="90"/>
    </row>
    <row r="1334" spans="1:24" x14ac:dyDescent="0.25">
      <c r="A1334" s="90"/>
      <c r="B1334" s="90" t="str">
        <f>Data!V1331</f>
        <v>MISSING</v>
      </c>
      <c r="C1334" s="90" t="str">
        <f>Data!AN1331</f>
        <v>MISSING</v>
      </c>
      <c r="D1334" s="107" t="str">
        <f t="shared" si="165"/>
        <v>no</v>
      </c>
      <c r="E1334" s="90" t="str">
        <f t="shared" si="166"/>
        <v xml:space="preserve"> </v>
      </c>
      <c r="F1334" s="90" t="str">
        <f t="shared" si="161"/>
        <v xml:space="preserve"> </v>
      </c>
      <c r="G1334" s="90" t="str">
        <f t="shared" si="168"/>
        <v xml:space="preserve"> </v>
      </c>
      <c r="H1334" s="90" t="str">
        <f t="shared" si="162"/>
        <v xml:space="preserve"> </v>
      </c>
      <c r="I1334" s="90" t="str">
        <f t="shared" si="163"/>
        <v xml:space="preserve"> </v>
      </c>
      <c r="J1334" s="90" t="str">
        <f t="shared" si="164"/>
        <v xml:space="preserve"> </v>
      </c>
      <c r="K1334" s="90" t="str">
        <f t="shared" si="167"/>
        <v/>
      </c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90"/>
      <c r="X1334" s="90"/>
    </row>
    <row r="1335" spans="1:24" x14ac:dyDescent="0.25">
      <c r="A1335" s="90"/>
      <c r="B1335" s="90" t="str">
        <f>Data!V1332</f>
        <v>MISSING</v>
      </c>
      <c r="C1335" s="90" t="str">
        <f>Data!AN1332</f>
        <v>MISSING</v>
      </c>
      <c r="D1335" s="107" t="str">
        <f t="shared" si="165"/>
        <v>no</v>
      </c>
      <c r="E1335" s="90" t="str">
        <f t="shared" si="166"/>
        <v xml:space="preserve"> </v>
      </c>
      <c r="F1335" s="90" t="str">
        <f t="shared" si="161"/>
        <v xml:space="preserve"> </v>
      </c>
      <c r="G1335" s="90" t="str">
        <f t="shared" si="168"/>
        <v xml:space="preserve"> </v>
      </c>
      <c r="H1335" s="90" t="str">
        <f t="shared" si="162"/>
        <v xml:space="preserve"> </v>
      </c>
      <c r="I1335" s="90" t="str">
        <f t="shared" si="163"/>
        <v xml:space="preserve"> </v>
      </c>
      <c r="J1335" s="90" t="str">
        <f t="shared" si="164"/>
        <v xml:space="preserve"> </v>
      </c>
      <c r="K1335" s="90" t="str">
        <f t="shared" si="167"/>
        <v/>
      </c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90"/>
      <c r="X1335" s="90"/>
    </row>
    <row r="1336" spans="1:24" x14ac:dyDescent="0.25">
      <c r="A1336" s="90"/>
      <c r="B1336" s="90" t="str">
        <f>Data!V1333</f>
        <v>MISSING</v>
      </c>
      <c r="C1336" s="90" t="str">
        <f>Data!AN1333</f>
        <v>MISSING</v>
      </c>
      <c r="D1336" s="107" t="str">
        <f t="shared" si="165"/>
        <v>no</v>
      </c>
      <c r="E1336" s="90" t="str">
        <f t="shared" si="166"/>
        <v xml:space="preserve"> </v>
      </c>
      <c r="F1336" s="90" t="str">
        <f t="shared" si="161"/>
        <v xml:space="preserve"> </v>
      </c>
      <c r="G1336" s="90" t="str">
        <f t="shared" si="168"/>
        <v xml:space="preserve"> </v>
      </c>
      <c r="H1336" s="90" t="str">
        <f t="shared" si="162"/>
        <v xml:space="preserve"> </v>
      </c>
      <c r="I1336" s="90" t="str">
        <f t="shared" si="163"/>
        <v xml:space="preserve"> </v>
      </c>
      <c r="J1336" s="90" t="str">
        <f t="shared" si="164"/>
        <v xml:space="preserve"> </v>
      </c>
      <c r="K1336" s="90" t="str">
        <f t="shared" si="167"/>
        <v/>
      </c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90"/>
      <c r="X1336" s="90"/>
    </row>
    <row r="1337" spans="1:24" x14ac:dyDescent="0.25">
      <c r="A1337" s="90"/>
      <c r="B1337" s="90" t="str">
        <f>Data!V1334</f>
        <v>MISSING</v>
      </c>
      <c r="C1337" s="90" t="str">
        <f>Data!AN1334</f>
        <v>MISSING</v>
      </c>
      <c r="D1337" s="107" t="str">
        <f t="shared" si="165"/>
        <v>no</v>
      </c>
      <c r="E1337" s="90" t="str">
        <f t="shared" si="166"/>
        <v xml:space="preserve"> </v>
      </c>
      <c r="F1337" s="90" t="str">
        <f t="shared" si="161"/>
        <v xml:space="preserve"> </v>
      </c>
      <c r="G1337" s="90" t="str">
        <f t="shared" si="168"/>
        <v xml:space="preserve"> </v>
      </c>
      <c r="H1337" s="90" t="str">
        <f t="shared" si="162"/>
        <v xml:space="preserve"> </v>
      </c>
      <c r="I1337" s="90" t="str">
        <f t="shared" si="163"/>
        <v xml:space="preserve"> </v>
      </c>
      <c r="J1337" s="90" t="str">
        <f t="shared" si="164"/>
        <v xml:space="preserve"> </v>
      </c>
      <c r="K1337" s="90" t="str">
        <f t="shared" si="167"/>
        <v/>
      </c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90"/>
      <c r="X1337" s="90"/>
    </row>
    <row r="1338" spans="1:24" x14ac:dyDescent="0.25">
      <c r="A1338" s="90"/>
      <c r="B1338" s="90" t="str">
        <f>Data!V1335</f>
        <v>MISSING</v>
      </c>
      <c r="C1338" s="90" t="str">
        <f>Data!AN1335</f>
        <v>MISSING</v>
      </c>
      <c r="D1338" s="107" t="str">
        <f t="shared" si="165"/>
        <v>no</v>
      </c>
      <c r="E1338" s="90" t="str">
        <f t="shared" si="166"/>
        <v xml:space="preserve"> </v>
      </c>
      <c r="F1338" s="90" t="str">
        <f t="shared" si="161"/>
        <v xml:space="preserve"> </v>
      </c>
      <c r="G1338" s="90" t="str">
        <f t="shared" si="168"/>
        <v xml:space="preserve"> </v>
      </c>
      <c r="H1338" s="90" t="str">
        <f t="shared" si="162"/>
        <v xml:space="preserve"> </v>
      </c>
      <c r="I1338" s="90" t="str">
        <f t="shared" si="163"/>
        <v xml:space="preserve"> </v>
      </c>
      <c r="J1338" s="90" t="str">
        <f t="shared" si="164"/>
        <v xml:space="preserve"> </v>
      </c>
      <c r="K1338" s="90" t="str">
        <f t="shared" si="167"/>
        <v/>
      </c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90"/>
      <c r="X1338" s="90"/>
    </row>
    <row r="1339" spans="1:24" x14ac:dyDescent="0.25">
      <c r="A1339" s="90"/>
      <c r="B1339" s="90" t="str">
        <f>Data!V1336</f>
        <v>MISSING</v>
      </c>
      <c r="C1339" s="90" t="str">
        <f>Data!AN1336</f>
        <v>MISSING</v>
      </c>
      <c r="D1339" s="107" t="str">
        <f t="shared" si="165"/>
        <v>no</v>
      </c>
      <c r="E1339" s="90" t="str">
        <f t="shared" si="166"/>
        <v xml:space="preserve"> </v>
      </c>
      <c r="F1339" s="90" t="str">
        <f t="shared" si="161"/>
        <v xml:space="preserve"> </v>
      </c>
      <c r="G1339" s="90" t="str">
        <f t="shared" si="168"/>
        <v xml:space="preserve"> </v>
      </c>
      <c r="H1339" s="90" t="str">
        <f t="shared" si="162"/>
        <v xml:space="preserve"> </v>
      </c>
      <c r="I1339" s="90" t="str">
        <f t="shared" si="163"/>
        <v xml:space="preserve"> </v>
      </c>
      <c r="J1339" s="90" t="str">
        <f t="shared" si="164"/>
        <v xml:space="preserve"> </v>
      </c>
      <c r="K1339" s="90" t="str">
        <f t="shared" si="167"/>
        <v/>
      </c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90"/>
      <c r="X1339" s="90"/>
    </row>
    <row r="1340" spans="1:24" x14ac:dyDescent="0.25">
      <c r="A1340" s="90"/>
      <c r="B1340" s="90" t="str">
        <f>Data!V1337</f>
        <v>MISSING</v>
      </c>
      <c r="C1340" s="90" t="str">
        <f>Data!AN1337</f>
        <v>MISSING</v>
      </c>
      <c r="D1340" s="107" t="str">
        <f t="shared" si="165"/>
        <v>no</v>
      </c>
      <c r="E1340" s="90" t="str">
        <f t="shared" si="166"/>
        <v xml:space="preserve"> </v>
      </c>
      <c r="F1340" s="90" t="str">
        <f t="shared" si="161"/>
        <v xml:space="preserve"> </v>
      </c>
      <c r="G1340" s="90" t="str">
        <f t="shared" si="168"/>
        <v xml:space="preserve"> </v>
      </c>
      <c r="H1340" s="90" t="str">
        <f t="shared" si="162"/>
        <v xml:space="preserve"> </v>
      </c>
      <c r="I1340" s="90" t="str">
        <f t="shared" si="163"/>
        <v xml:space="preserve"> </v>
      </c>
      <c r="J1340" s="90" t="str">
        <f t="shared" si="164"/>
        <v xml:space="preserve"> </v>
      </c>
      <c r="K1340" s="90" t="str">
        <f t="shared" si="167"/>
        <v/>
      </c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90"/>
      <c r="X1340" s="90"/>
    </row>
    <row r="1341" spans="1:24" x14ac:dyDescent="0.25">
      <c r="A1341" s="90"/>
      <c r="B1341" s="90" t="str">
        <f>Data!V1338</f>
        <v>MISSING</v>
      </c>
      <c r="C1341" s="90" t="str">
        <f>Data!AN1338</f>
        <v>MISSING</v>
      </c>
      <c r="D1341" s="107" t="str">
        <f t="shared" si="165"/>
        <v>no</v>
      </c>
      <c r="E1341" s="90" t="str">
        <f t="shared" si="166"/>
        <v xml:space="preserve"> </v>
      </c>
      <c r="F1341" s="90" t="str">
        <f t="shared" si="161"/>
        <v xml:space="preserve"> </v>
      </c>
      <c r="G1341" s="90" t="str">
        <f t="shared" si="168"/>
        <v xml:space="preserve"> </v>
      </c>
      <c r="H1341" s="90" t="str">
        <f t="shared" si="162"/>
        <v xml:space="preserve"> </v>
      </c>
      <c r="I1341" s="90" t="str">
        <f t="shared" si="163"/>
        <v xml:space="preserve"> </v>
      </c>
      <c r="J1341" s="90" t="str">
        <f t="shared" si="164"/>
        <v xml:space="preserve"> </v>
      </c>
      <c r="K1341" s="90" t="str">
        <f t="shared" si="167"/>
        <v/>
      </c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90"/>
      <c r="X1341" s="90"/>
    </row>
    <row r="1342" spans="1:24" x14ac:dyDescent="0.25">
      <c r="A1342" s="90"/>
      <c r="B1342" s="90" t="str">
        <f>Data!V1339</f>
        <v>MISSING</v>
      </c>
      <c r="C1342" s="90" t="str">
        <f>Data!AN1339</f>
        <v>MISSING</v>
      </c>
      <c r="D1342" s="107" t="str">
        <f t="shared" si="165"/>
        <v>no</v>
      </c>
      <c r="E1342" s="90" t="str">
        <f t="shared" si="166"/>
        <v xml:space="preserve"> </v>
      </c>
      <c r="F1342" s="90" t="str">
        <f t="shared" si="161"/>
        <v xml:space="preserve"> </v>
      </c>
      <c r="G1342" s="90" t="str">
        <f t="shared" si="168"/>
        <v xml:space="preserve"> </v>
      </c>
      <c r="H1342" s="90" t="str">
        <f t="shared" si="162"/>
        <v xml:space="preserve"> </v>
      </c>
      <c r="I1342" s="90" t="str">
        <f t="shared" si="163"/>
        <v xml:space="preserve"> </v>
      </c>
      <c r="J1342" s="90" t="str">
        <f t="shared" si="164"/>
        <v xml:space="preserve"> </v>
      </c>
      <c r="K1342" s="90" t="str">
        <f t="shared" si="167"/>
        <v/>
      </c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90"/>
      <c r="X1342" s="90"/>
    </row>
    <row r="1343" spans="1:24" x14ac:dyDescent="0.25">
      <c r="A1343" s="90"/>
      <c r="B1343" s="90" t="str">
        <f>Data!V1340</f>
        <v>MISSING</v>
      </c>
      <c r="C1343" s="90" t="str">
        <f>Data!AN1340</f>
        <v>MISSING</v>
      </c>
      <c r="D1343" s="107" t="str">
        <f t="shared" si="165"/>
        <v>no</v>
      </c>
      <c r="E1343" s="90" t="str">
        <f t="shared" si="166"/>
        <v xml:space="preserve"> </v>
      </c>
      <c r="F1343" s="90" t="str">
        <f t="shared" si="161"/>
        <v xml:space="preserve"> </v>
      </c>
      <c r="G1343" s="90" t="str">
        <f t="shared" si="168"/>
        <v xml:space="preserve"> </v>
      </c>
      <c r="H1343" s="90" t="str">
        <f t="shared" si="162"/>
        <v xml:space="preserve"> </v>
      </c>
      <c r="I1343" s="90" t="str">
        <f t="shared" si="163"/>
        <v xml:space="preserve"> </v>
      </c>
      <c r="J1343" s="90" t="str">
        <f t="shared" si="164"/>
        <v xml:space="preserve"> </v>
      </c>
      <c r="K1343" s="90" t="str">
        <f t="shared" si="167"/>
        <v/>
      </c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90"/>
      <c r="X1343" s="90"/>
    </row>
    <row r="1344" spans="1:24" x14ac:dyDescent="0.25">
      <c r="A1344" s="90"/>
      <c r="B1344" s="90" t="str">
        <f>Data!V1341</f>
        <v>MISSING</v>
      </c>
      <c r="C1344" s="90" t="str">
        <f>Data!AN1341</f>
        <v>MISSING</v>
      </c>
      <c r="D1344" s="107" t="str">
        <f t="shared" si="165"/>
        <v>no</v>
      </c>
      <c r="E1344" s="90" t="str">
        <f t="shared" si="166"/>
        <v xml:space="preserve"> </v>
      </c>
      <c r="F1344" s="90" t="str">
        <f t="shared" si="161"/>
        <v xml:space="preserve"> </v>
      </c>
      <c r="G1344" s="90" t="str">
        <f t="shared" si="168"/>
        <v xml:space="preserve"> </v>
      </c>
      <c r="H1344" s="90" t="str">
        <f t="shared" si="162"/>
        <v xml:space="preserve"> </v>
      </c>
      <c r="I1344" s="90" t="str">
        <f t="shared" si="163"/>
        <v xml:space="preserve"> </v>
      </c>
      <c r="J1344" s="90" t="str">
        <f t="shared" si="164"/>
        <v xml:space="preserve"> </v>
      </c>
      <c r="K1344" s="90" t="str">
        <f t="shared" si="167"/>
        <v/>
      </c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90"/>
      <c r="X1344" s="90"/>
    </row>
    <row r="1345" spans="1:24" x14ac:dyDescent="0.25">
      <c r="A1345" s="90"/>
      <c r="B1345" s="90" t="str">
        <f>Data!V1342</f>
        <v>MISSING</v>
      </c>
      <c r="C1345" s="90" t="str">
        <f>Data!AN1342</f>
        <v>MISSING</v>
      </c>
      <c r="D1345" s="107" t="str">
        <f t="shared" si="165"/>
        <v>no</v>
      </c>
      <c r="E1345" s="90" t="str">
        <f t="shared" si="166"/>
        <v xml:space="preserve"> </v>
      </c>
      <c r="F1345" s="90" t="str">
        <f t="shared" si="161"/>
        <v xml:space="preserve"> </v>
      </c>
      <c r="G1345" s="90" t="str">
        <f t="shared" si="168"/>
        <v xml:space="preserve"> </v>
      </c>
      <c r="H1345" s="90" t="str">
        <f t="shared" si="162"/>
        <v xml:space="preserve"> </v>
      </c>
      <c r="I1345" s="90" t="str">
        <f t="shared" si="163"/>
        <v xml:space="preserve"> </v>
      </c>
      <c r="J1345" s="90" t="str">
        <f t="shared" si="164"/>
        <v xml:space="preserve"> </v>
      </c>
      <c r="K1345" s="90" t="str">
        <f t="shared" si="167"/>
        <v/>
      </c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90"/>
      <c r="X1345" s="90"/>
    </row>
    <row r="1346" spans="1:24" x14ac:dyDescent="0.25">
      <c r="A1346" s="90"/>
      <c r="B1346" s="90" t="str">
        <f>Data!V1343</f>
        <v>MISSING</v>
      </c>
      <c r="C1346" s="90" t="str">
        <f>Data!AN1343</f>
        <v>MISSING</v>
      </c>
      <c r="D1346" s="107" t="str">
        <f t="shared" si="165"/>
        <v>no</v>
      </c>
      <c r="E1346" s="90" t="str">
        <f t="shared" si="166"/>
        <v xml:space="preserve"> </v>
      </c>
      <c r="F1346" s="90" t="str">
        <f t="shared" si="161"/>
        <v xml:space="preserve"> </v>
      </c>
      <c r="G1346" s="90" t="str">
        <f t="shared" si="168"/>
        <v xml:space="preserve"> </v>
      </c>
      <c r="H1346" s="90" t="str">
        <f t="shared" si="162"/>
        <v xml:space="preserve"> </v>
      </c>
      <c r="I1346" s="90" t="str">
        <f t="shared" si="163"/>
        <v xml:space="preserve"> </v>
      </c>
      <c r="J1346" s="90" t="str">
        <f t="shared" si="164"/>
        <v xml:space="preserve"> </v>
      </c>
      <c r="K1346" s="90" t="str">
        <f t="shared" si="167"/>
        <v/>
      </c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90"/>
      <c r="X1346" s="90"/>
    </row>
    <row r="1347" spans="1:24" x14ac:dyDescent="0.25">
      <c r="A1347" s="90"/>
      <c r="B1347" s="90" t="str">
        <f>Data!V1344</f>
        <v>MISSING</v>
      </c>
      <c r="C1347" s="90" t="str">
        <f>Data!AN1344</f>
        <v>MISSING</v>
      </c>
      <c r="D1347" s="107" t="str">
        <f t="shared" si="165"/>
        <v>no</v>
      </c>
      <c r="E1347" s="90" t="str">
        <f t="shared" si="166"/>
        <v xml:space="preserve"> </v>
      </c>
      <c r="F1347" s="90" t="str">
        <f t="shared" si="161"/>
        <v xml:space="preserve"> </v>
      </c>
      <c r="G1347" s="90" t="str">
        <f t="shared" si="168"/>
        <v xml:space="preserve"> </v>
      </c>
      <c r="H1347" s="90" t="str">
        <f t="shared" si="162"/>
        <v xml:space="preserve"> </v>
      </c>
      <c r="I1347" s="90" t="str">
        <f t="shared" si="163"/>
        <v xml:space="preserve"> </v>
      </c>
      <c r="J1347" s="90" t="str">
        <f t="shared" si="164"/>
        <v xml:space="preserve"> </v>
      </c>
      <c r="K1347" s="90" t="str">
        <f t="shared" si="167"/>
        <v/>
      </c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90"/>
      <c r="X1347" s="90"/>
    </row>
    <row r="1348" spans="1:24" x14ac:dyDescent="0.25">
      <c r="A1348" s="90"/>
      <c r="B1348" s="90" t="str">
        <f>Data!V1345</f>
        <v>MISSING</v>
      </c>
      <c r="C1348" s="90" t="str">
        <f>Data!AN1345</f>
        <v>MISSING</v>
      </c>
      <c r="D1348" s="107" t="str">
        <f t="shared" si="165"/>
        <v>no</v>
      </c>
      <c r="E1348" s="90" t="str">
        <f t="shared" si="166"/>
        <v xml:space="preserve"> </v>
      </c>
      <c r="F1348" s="90" t="str">
        <f t="shared" si="161"/>
        <v xml:space="preserve"> </v>
      </c>
      <c r="G1348" s="90" t="str">
        <f t="shared" si="168"/>
        <v xml:space="preserve"> </v>
      </c>
      <c r="H1348" s="90" t="str">
        <f t="shared" si="162"/>
        <v xml:space="preserve"> </v>
      </c>
      <c r="I1348" s="90" t="str">
        <f t="shared" si="163"/>
        <v xml:space="preserve"> </v>
      </c>
      <c r="J1348" s="90" t="str">
        <f t="shared" si="164"/>
        <v xml:space="preserve"> </v>
      </c>
      <c r="K1348" s="90" t="str">
        <f t="shared" si="167"/>
        <v/>
      </c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90"/>
      <c r="X1348" s="90"/>
    </row>
    <row r="1349" spans="1:24" x14ac:dyDescent="0.25">
      <c r="A1349" s="90"/>
      <c r="B1349" s="90" t="str">
        <f>Data!V1346</f>
        <v>MISSING</v>
      </c>
      <c r="C1349" s="90" t="str">
        <f>Data!AN1346</f>
        <v>MISSING</v>
      </c>
      <c r="D1349" s="107" t="str">
        <f t="shared" si="165"/>
        <v>no</v>
      </c>
      <c r="E1349" s="90" t="str">
        <f t="shared" si="166"/>
        <v xml:space="preserve"> </v>
      </c>
      <c r="F1349" s="90" t="str">
        <f t="shared" si="161"/>
        <v xml:space="preserve"> </v>
      </c>
      <c r="G1349" s="90" t="str">
        <f t="shared" si="168"/>
        <v xml:space="preserve"> </v>
      </c>
      <c r="H1349" s="90" t="str">
        <f t="shared" si="162"/>
        <v xml:space="preserve"> </v>
      </c>
      <c r="I1349" s="90" t="str">
        <f t="shared" si="163"/>
        <v xml:space="preserve"> </v>
      </c>
      <c r="J1349" s="90" t="str">
        <f t="shared" si="164"/>
        <v xml:space="preserve"> </v>
      </c>
      <c r="K1349" s="90" t="str">
        <f t="shared" si="167"/>
        <v/>
      </c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90"/>
      <c r="X1349" s="90"/>
    </row>
    <row r="1350" spans="1:24" x14ac:dyDescent="0.25">
      <c r="A1350" s="90"/>
      <c r="B1350" s="90" t="str">
        <f>Data!V1347</f>
        <v>MISSING</v>
      </c>
      <c r="C1350" s="90" t="str">
        <f>Data!AN1347</f>
        <v>MISSING</v>
      </c>
      <c r="D1350" s="107" t="str">
        <f t="shared" si="165"/>
        <v>no</v>
      </c>
      <c r="E1350" s="90" t="str">
        <f t="shared" si="166"/>
        <v xml:space="preserve"> </v>
      </c>
      <c r="F1350" s="90" t="str">
        <f t="shared" ref="F1350:F1413" si="169">IF(D1350="no"," ",SIGN(C1350-B1350))</f>
        <v xml:space="preserve"> </v>
      </c>
      <c r="G1350" s="90" t="str">
        <f t="shared" si="168"/>
        <v xml:space="preserve"> </v>
      </c>
      <c r="H1350" s="90" t="str">
        <f t="shared" ref="H1350:H1413" si="170">IF(D1350="no"," ",F1350*G1350)</f>
        <v xml:space="preserve"> </v>
      </c>
      <c r="I1350" s="90" t="str">
        <f t="shared" ref="I1350:I1413" si="171">IF(C1350&gt;B1350,G1350," ")</f>
        <v xml:space="preserve"> </v>
      </c>
      <c r="J1350" s="90" t="str">
        <f t="shared" ref="J1350:J1413" si="172">IF(C1350&lt;B1350,G1350," ")</f>
        <v xml:space="preserve"> </v>
      </c>
      <c r="K1350" s="90" t="str">
        <f t="shared" si="167"/>
        <v/>
      </c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90"/>
      <c r="X1350" s="90"/>
    </row>
    <row r="1351" spans="1:24" x14ac:dyDescent="0.25">
      <c r="A1351" s="90"/>
      <c r="B1351" s="90" t="str">
        <f>Data!V1348</f>
        <v>MISSING</v>
      </c>
      <c r="C1351" s="90" t="str">
        <f>Data!AN1348</f>
        <v>MISSING</v>
      </c>
      <c r="D1351" s="107" t="str">
        <f t="shared" ref="D1351:D1414" si="173">IF(OR(B1351="MISSING",C1351="MISSING",B1351=" ",C1351=" "),"no","yes")</f>
        <v>no</v>
      </c>
      <c r="E1351" s="90" t="str">
        <f t="shared" ref="E1351:E1414" si="174">IF(D1351="no"," ",ROUND(ABS(B1351-C1351),1))</f>
        <v xml:space="preserve"> </v>
      </c>
      <c r="F1351" s="90" t="str">
        <f t="shared" si="169"/>
        <v xml:space="preserve"> </v>
      </c>
      <c r="G1351" s="90" t="str">
        <f t="shared" si="168"/>
        <v xml:space="preserve"> </v>
      </c>
      <c r="H1351" s="90" t="str">
        <f t="shared" si="170"/>
        <v xml:space="preserve"> </v>
      </c>
      <c r="I1351" s="90" t="str">
        <f t="shared" si="171"/>
        <v xml:space="preserve"> </v>
      </c>
      <c r="J1351" s="90" t="str">
        <f t="shared" si="172"/>
        <v xml:space="preserve"> </v>
      </c>
      <c r="K1351" s="90" t="str">
        <f t="shared" ref="K1351:K1414" si="175">IF(D1351="no","",E1351*F1351)</f>
        <v/>
      </c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90"/>
      <c r="X1351" s="90"/>
    </row>
    <row r="1352" spans="1:24" x14ac:dyDescent="0.25">
      <c r="A1352" s="90"/>
      <c r="B1352" s="90" t="str">
        <f>Data!V1349</f>
        <v>MISSING</v>
      </c>
      <c r="C1352" s="90" t="str">
        <f>Data!AN1349</f>
        <v>MISSING</v>
      </c>
      <c r="D1352" s="107" t="str">
        <f t="shared" si="173"/>
        <v>no</v>
      </c>
      <c r="E1352" s="90" t="str">
        <f t="shared" si="174"/>
        <v xml:space="preserve"> </v>
      </c>
      <c r="F1352" s="90" t="str">
        <f t="shared" si="169"/>
        <v xml:space="preserve"> </v>
      </c>
      <c r="G1352" s="90" t="str">
        <f t="shared" si="168"/>
        <v xml:space="preserve"> </v>
      </c>
      <c r="H1352" s="90" t="str">
        <f t="shared" si="170"/>
        <v xml:space="preserve"> </v>
      </c>
      <c r="I1352" s="90" t="str">
        <f t="shared" si="171"/>
        <v xml:space="preserve"> </v>
      </c>
      <c r="J1352" s="90" t="str">
        <f t="shared" si="172"/>
        <v xml:space="preserve"> </v>
      </c>
      <c r="K1352" s="90" t="str">
        <f t="shared" si="175"/>
        <v/>
      </c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90"/>
      <c r="X1352" s="90"/>
    </row>
    <row r="1353" spans="1:24" x14ac:dyDescent="0.25">
      <c r="A1353" s="90"/>
      <c r="B1353" s="90" t="str">
        <f>Data!V1350</f>
        <v>MISSING</v>
      </c>
      <c r="C1353" s="90" t="str">
        <f>Data!AN1350</f>
        <v>MISSING</v>
      </c>
      <c r="D1353" s="107" t="str">
        <f t="shared" si="173"/>
        <v>no</v>
      </c>
      <c r="E1353" s="90" t="str">
        <f t="shared" si="174"/>
        <v xml:space="preserve"> </v>
      </c>
      <c r="F1353" s="90" t="str">
        <f t="shared" si="169"/>
        <v xml:space="preserve"> </v>
      </c>
      <c r="G1353" s="90" t="str">
        <f t="shared" si="168"/>
        <v xml:space="preserve"> </v>
      </c>
      <c r="H1353" s="90" t="str">
        <f t="shared" si="170"/>
        <v xml:space="preserve"> </v>
      </c>
      <c r="I1353" s="90" t="str">
        <f t="shared" si="171"/>
        <v xml:space="preserve"> </v>
      </c>
      <c r="J1353" s="90" t="str">
        <f t="shared" si="172"/>
        <v xml:space="preserve"> </v>
      </c>
      <c r="K1353" s="90" t="str">
        <f t="shared" si="175"/>
        <v/>
      </c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90"/>
      <c r="X1353" s="90"/>
    </row>
    <row r="1354" spans="1:24" x14ac:dyDescent="0.25">
      <c r="A1354" s="90"/>
      <c r="B1354" s="90" t="str">
        <f>Data!V1351</f>
        <v>MISSING</v>
      </c>
      <c r="C1354" s="90" t="str">
        <f>Data!AN1351</f>
        <v>MISSING</v>
      </c>
      <c r="D1354" s="107" t="str">
        <f t="shared" si="173"/>
        <v>no</v>
      </c>
      <c r="E1354" s="90" t="str">
        <f t="shared" si="174"/>
        <v xml:space="preserve"> </v>
      </c>
      <c r="F1354" s="90" t="str">
        <f t="shared" si="169"/>
        <v xml:space="preserve"> </v>
      </c>
      <c r="G1354" s="90" t="str">
        <f t="shared" si="168"/>
        <v xml:space="preserve"> </v>
      </c>
      <c r="H1354" s="90" t="str">
        <f t="shared" si="170"/>
        <v xml:space="preserve"> </v>
      </c>
      <c r="I1354" s="90" t="str">
        <f t="shared" si="171"/>
        <v xml:space="preserve"> </v>
      </c>
      <c r="J1354" s="90" t="str">
        <f t="shared" si="172"/>
        <v xml:space="preserve"> </v>
      </c>
      <c r="K1354" s="90" t="str">
        <f t="shared" si="175"/>
        <v/>
      </c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90"/>
      <c r="X1354" s="90"/>
    </row>
    <row r="1355" spans="1:24" x14ac:dyDescent="0.25">
      <c r="A1355" s="90"/>
      <c r="B1355" s="90" t="str">
        <f>Data!V1352</f>
        <v>MISSING</v>
      </c>
      <c r="C1355" s="90" t="str">
        <f>Data!AN1352</f>
        <v>MISSING</v>
      </c>
      <c r="D1355" s="107" t="str">
        <f t="shared" si="173"/>
        <v>no</v>
      </c>
      <c r="E1355" s="90" t="str">
        <f t="shared" si="174"/>
        <v xml:space="preserve"> </v>
      </c>
      <c r="F1355" s="90" t="str">
        <f t="shared" si="169"/>
        <v xml:space="preserve"> </v>
      </c>
      <c r="G1355" s="90" t="str">
        <f t="shared" si="168"/>
        <v xml:space="preserve"> </v>
      </c>
      <c r="H1355" s="90" t="str">
        <f t="shared" si="170"/>
        <v xml:space="preserve"> </v>
      </c>
      <c r="I1355" s="90" t="str">
        <f t="shared" si="171"/>
        <v xml:space="preserve"> </v>
      </c>
      <c r="J1355" s="90" t="str">
        <f t="shared" si="172"/>
        <v xml:space="preserve"> </v>
      </c>
      <c r="K1355" s="90" t="str">
        <f t="shared" si="175"/>
        <v/>
      </c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90"/>
      <c r="X1355" s="90"/>
    </row>
    <row r="1356" spans="1:24" x14ac:dyDescent="0.25">
      <c r="A1356" s="90"/>
      <c r="B1356" s="90" t="str">
        <f>Data!V1353</f>
        <v>MISSING</v>
      </c>
      <c r="C1356" s="90" t="str">
        <f>Data!AN1353</f>
        <v>MISSING</v>
      </c>
      <c r="D1356" s="107" t="str">
        <f t="shared" si="173"/>
        <v>no</v>
      </c>
      <c r="E1356" s="90" t="str">
        <f t="shared" si="174"/>
        <v xml:space="preserve"> </v>
      </c>
      <c r="F1356" s="90" t="str">
        <f t="shared" si="169"/>
        <v xml:space="preserve"> </v>
      </c>
      <c r="G1356" s="90" t="str">
        <f t="shared" si="168"/>
        <v xml:space="preserve"> </v>
      </c>
      <c r="H1356" s="90" t="str">
        <f t="shared" si="170"/>
        <v xml:space="preserve"> </v>
      </c>
      <c r="I1356" s="90" t="str">
        <f t="shared" si="171"/>
        <v xml:space="preserve"> </v>
      </c>
      <c r="J1356" s="90" t="str">
        <f t="shared" si="172"/>
        <v xml:space="preserve"> </v>
      </c>
      <c r="K1356" s="90" t="str">
        <f t="shared" si="175"/>
        <v/>
      </c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90"/>
      <c r="X1356" s="90"/>
    </row>
    <row r="1357" spans="1:24" x14ac:dyDescent="0.25">
      <c r="A1357" s="90"/>
      <c r="B1357" s="90" t="str">
        <f>Data!V1354</f>
        <v>MISSING</v>
      </c>
      <c r="C1357" s="90" t="str">
        <f>Data!AN1354</f>
        <v>MISSING</v>
      </c>
      <c r="D1357" s="107" t="str">
        <f t="shared" si="173"/>
        <v>no</v>
      </c>
      <c r="E1357" s="90" t="str">
        <f t="shared" si="174"/>
        <v xml:space="preserve"> </v>
      </c>
      <c r="F1357" s="90" t="str">
        <f t="shared" si="169"/>
        <v xml:space="preserve"> </v>
      </c>
      <c r="G1357" s="90" t="str">
        <f t="shared" si="168"/>
        <v xml:space="preserve"> </v>
      </c>
      <c r="H1357" s="90" t="str">
        <f t="shared" si="170"/>
        <v xml:space="preserve"> </v>
      </c>
      <c r="I1357" s="90" t="str">
        <f t="shared" si="171"/>
        <v xml:space="preserve"> </v>
      </c>
      <c r="J1357" s="90" t="str">
        <f t="shared" si="172"/>
        <v xml:space="preserve"> </v>
      </c>
      <c r="K1357" s="90" t="str">
        <f t="shared" si="175"/>
        <v/>
      </c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90"/>
      <c r="X1357" s="90"/>
    </row>
    <row r="1358" spans="1:24" x14ac:dyDescent="0.25">
      <c r="A1358" s="90"/>
      <c r="B1358" s="90" t="str">
        <f>Data!V1355</f>
        <v>MISSING</v>
      </c>
      <c r="C1358" s="90" t="str">
        <f>Data!AN1355</f>
        <v>MISSING</v>
      </c>
      <c r="D1358" s="107" t="str">
        <f t="shared" si="173"/>
        <v>no</v>
      </c>
      <c r="E1358" s="90" t="str">
        <f t="shared" si="174"/>
        <v xml:space="preserve"> </v>
      </c>
      <c r="F1358" s="90" t="str">
        <f t="shared" si="169"/>
        <v xml:space="preserve"> </v>
      </c>
      <c r="G1358" s="90" t="str">
        <f t="shared" si="168"/>
        <v xml:space="preserve"> </v>
      </c>
      <c r="H1358" s="90" t="str">
        <f t="shared" si="170"/>
        <v xml:space="preserve"> </v>
      </c>
      <c r="I1358" s="90" t="str">
        <f t="shared" si="171"/>
        <v xml:space="preserve"> </v>
      </c>
      <c r="J1358" s="90" t="str">
        <f t="shared" si="172"/>
        <v xml:space="preserve"> </v>
      </c>
      <c r="K1358" s="90" t="str">
        <f t="shared" si="175"/>
        <v/>
      </c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90"/>
      <c r="X1358" s="90"/>
    </row>
    <row r="1359" spans="1:24" x14ac:dyDescent="0.25">
      <c r="A1359" s="90"/>
      <c r="B1359" s="90" t="str">
        <f>Data!V1356</f>
        <v>MISSING</v>
      </c>
      <c r="C1359" s="90" t="str">
        <f>Data!AN1356</f>
        <v>MISSING</v>
      </c>
      <c r="D1359" s="107" t="str">
        <f t="shared" si="173"/>
        <v>no</v>
      </c>
      <c r="E1359" s="90" t="str">
        <f t="shared" si="174"/>
        <v xml:space="preserve"> </v>
      </c>
      <c r="F1359" s="90" t="str">
        <f t="shared" si="169"/>
        <v xml:space="preserve"> </v>
      </c>
      <c r="G1359" s="90" t="str">
        <f t="shared" si="168"/>
        <v xml:space="preserve"> </v>
      </c>
      <c r="H1359" s="90" t="str">
        <f t="shared" si="170"/>
        <v xml:space="preserve"> </v>
      </c>
      <c r="I1359" s="90" t="str">
        <f t="shared" si="171"/>
        <v xml:space="preserve"> </v>
      </c>
      <c r="J1359" s="90" t="str">
        <f t="shared" si="172"/>
        <v xml:space="preserve"> </v>
      </c>
      <c r="K1359" s="90" t="str">
        <f t="shared" si="175"/>
        <v/>
      </c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90"/>
      <c r="X1359" s="90"/>
    </row>
    <row r="1360" spans="1:24" x14ac:dyDescent="0.25">
      <c r="A1360" s="90"/>
      <c r="B1360" s="90" t="str">
        <f>Data!V1357</f>
        <v>MISSING</v>
      </c>
      <c r="C1360" s="90" t="str">
        <f>Data!AN1357</f>
        <v>MISSING</v>
      </c>
      <c r="D1360" s="107" t="str">
        <f t="shared" si="173"/>
        <v>no</v>
      </c>
      <c r="E1360" s="90" t="str">
        <f t="shared" si="174"/>
        <v xml:space="preserve"> </v>
      </c>
      <c r="F1360" s="90" t="str">
        <f t="shared" si="169"/>
        <v xml:space="preserve"> </v>
      </c>
      <c r="G1360" s="90" t="str">
        <f t="shared" si="168"/>
        <v xml:space="preserve"> </v>
      </c>
      <c r="H1360" s="90" t="str">
        <f t="shared" si="170"/>
        <v xml:space="preserve"> </v>
      </c>
      <c r="I1360" s="90" t="str">
        <f t="shared" si="171"/>
        <v xml:space="preserve"> </v>
      </c>
      <c r="J1360" s="90" t="str">
        <f t="shared" si="172"/>
        <v xml:space="preserve"> </v>
      </c>
      <c r="K1360" s="90" t="str">
        <f t="shared" si="175"/>
        <v/>
      </c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90"/>
      <c r="X1360" s="90"/>
    </row>
    <row r="1361" spans="1:24" x14ac:dyDescent="0.25">
      <c r="A1361" s="90"/>
      <c r="B1361" s="90" t="str">
        <f>Data!V1358</f>
        <v>MISSING</v>
      </c>
      <c r="C1361" s="90" t="str">
        <f>Data!AN1358</f>
        <v>MISSING</v>
      </c>
      <c r="D1361" s="107" t="str">
        <f t="shared" si="173"/>
        <v>no</v>
      </c>
      <c r="E1361" s="90" t="str">
        <f t="shared" si="174"/>
        <v xml:space="preserve"> </v>
      </c>
      <c r="F1361" s="90" t="str">
        <f t="shared" si="169"/>
        <v xml:space="preserve"> </v>
      </c>
      <c r="G1361" s="90" t="str">
        <f t="shared" si="168"/>
        <v xml:space="preserve"> </v>
      </c>
      <c r="H1361" s="90" t="str">
        <f t="shared" si="170"/>
        <v xml:space="preserve"> </v>
      </c>
      <c r="I1361" s="90" t="str">
        <f t="shared" si="171"/>
        <v xml:space="preserve"> </v>
      </c>
      <c r="J1361" s="90" t="str">
        <f t="shared" si="172"/>
        <v xml:space="preserve"> </v>
      </c>
      <c r="K1361" s="90" t="str">
        <f t="shared" si="175"/>
        <v/>
      </c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90"/>
      <c r="X1361" s="90"/>
    </row>
    <row r="1362" spans="1:24" x14ac:dyDescent="0.25">
      <c r="A1362" s="90"/>
      <c r="B1362" s="90" t="str">
        <f>Data!V1359</f>
        <v>MISSING</v>
      </c>
      <c r="C1362" s="90" t="str">
        <f>Data!AN1359</f>
        <v>MISSING</v>
      </c>
      <c r="D1362" s="107" t="str">
        <f t="shared" si="173"/>
        <v>no</v>
      </c>
      <c r="E1362" s="90" t="str">
        <f t="shared" si="174"/>
        <v xml:space="preserve"> </v>
      </c>
      <c r="F1362" s="90" t="str">
        <f t="shared" si="169"/>
        <v xml:space="preserve"> </v>
      </c>
      <c r="G1362" s="90" t="str">
        <f t="shared" si="168"/>
        <v xml:space="preserve"> </v>
      </c>
      <c r="H1362" s="90" t="str">
        <f t="shared" si="170"/>
        <v xml:space="preserve"> </v>
      </c>
      <c r="I1362" s="90" t="str">
        <f t="shared" si="171"/>
        <v xml:space="preserve"> </v>
      </c>
      <c r="J1362" s="90" t="str">
        <f t="shared" si="172"/>
        <v xml:space="preserve"> </v>
      </c>
      <c r="K1362" s="90" t="str">
        <f t="shared" si="175"/>
        <v/>
      </c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90"/>
      <c r="X1362" s="90"/>
    </row>
    <row r="1363" spans="1:24" x14ac:dyDescent="0.25">
      <c r="A1363" s="90"/>
      <c r="B1363" s="90" t="str">
        <f>Data!V1360</f>
        <v>MISSING</v>
      </c>
      <c r="C1363" s="90" t="str">
        <f>Data!AN1360</f>
        <v>MISSING</v>
      </c>
      <c r="D1363" s="107" t="str">
        <f t="shared" si="173"/>
        <v>no</v>
      </c>
      <c r="E1363" s="90" t="str">
        <f t="shared" si="174"/>
        <v xml:space="preserve"> </v>
      </c>
      <c r="F1363" s="90" t="str">
        <f t="shared" si="169"/>
        <v xml:space="preserve"> </v>
      </c>
      <c r="G1363" s="90" t="str">
        <f t="shared" si="168"/>
        <v xml:space="preserve"> </v>
      </c>
      <c r="H1363" s="90" t="str">
        <f t="shared" si="170"/>
        <v xml:space="preserve"> </v>
      </c>
      <c r="I1363" s="90" t="str">
        <f t="shared" si="171"/>
        <v xml:space="preserve"> </v>
      </c>
      <c r="J1363" s="90" t="str">
        <f t="shared" si="172"/>
        <v xml:space="preserve"> </v>
      </c>
      <c r="K1363" s="90" t="str">
        <f t="shared" si="175"/>
        <v/>
      </c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90"/>
      <c r="X1363" s="90"/>
    </row>
    <row r="1364" spans="1:24" x14ac:dyDescent="0.25">
      <c r="A1364" s="90"/>
      <c r="B1364" s="90" t="str">
        <f>Data!V1361</f>
        <v>MISSING</v>
      </c>
      <c r="C1364" s="90" t="str">
        <f>Data!AN1361</f>
        <v>MISSING</v>
      </c>
      <c r="D1364" s="107" t="str">
        <f t="shared" si="173"/>
        <v>no</v>
      </c>
      <c r="E1364" s="90" t="str">
        <f t="shared" si="174"/>
        <v xml:space="preserve"> </v>
      </c>
      <c r="F1364" s="90" t="str">
        <f t="shared" si="169"/>
        <v xml:space="preserve"> </v>
      </c>
      <c r="G1364" s="90" t="str">
        <f t="shared" si="168"/>
        <v xml:space="preserve"> </v>
      </c>
      <c r="H1364" s="90" t="str">
        <f t="shared" si="170"/>
        <v xml:space="preserve"> </v>
      </c>
      <c r="I1364" s="90" t="str">
        <f t="shared" si="171"/>
        <v xml:space="preserve"> </v>
      </c>
      <c r="J1364" s="90" t="str">
        <f t="shared" si="172"/>
        <v xml:space="preserve"> </v>
      </c>
      <c r="K1364" s="90" t="str">
        <f t="shared" si="175"/>
        <v/>
      </c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90"/>
      <c r="X1364" s="90"/>
    </row>
    <row r="1365" spans="1:24" x14ac:dyDescent="0.25">
      <c r="A1365" s="90"/>
      <c r="B1365" s="90" t="str">
        <f>Data!V1362</f>
        <v>MISSING</v>
      </c>
      <c r="C1365" s="90" t="str">
        <f>Data!AN1362</f>
        <v>MISSING</v>
      </c>
      <c r="D1365" s="107" t="str">
        <f t="shared" si="173"/>
        <v>no</v>
      </c>
      <c r="E1365" s="90" t="str">
        <f t="shared" si="174"/>
        <v xml:space="preserve"> </v>
      </c>
      <c r="F1365" s="90" t="str">
        <f t="shared" si="169"/>
        <v xml:space="preserve"> </v>
      </c>
      <c r="G1365" s="90" t="str">
        <f t="shared" si="168"/>
        <v xml:space="preserve"> </v>
      </c>
      <c r="H1365" s="90" t="str">
        <f t="shared" si="170"/>
        <v xml:space="preserve"> </v>
      </c>
      <c r="I1365" s="90" t="str">
        <f t="shared" si="171"/>
        <v xml:space="preserve"> </v>
      </c>
      <c r="J1365" s="90" t="str">
        <f t="shared" si="172"/>
        <v xml:space="preserve"> </v>
      </c>
      <c r="K1365" s="90" t="str">
        <f t="shared" si="175"/>
        <v/>
      </c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90"/>
      <c r="X1365" s="90"/>
    </row>
    <row r="1366" spans="1:24" x14ac:dyDescent="0.25">
      <c r="A1366" s="90"/>
      <c r="B1366" s="90" t="str">
        <f>Data!V1363</f>
        <v>MISSING</v>
      </c>
      <c r="C1366" s="90" t="str">
        <f>Data!AN1363</f>
        <v>MISSING</v>
      </c>
      <c r="D1366" s="107" t="str">
        <f t="shared" si="173"/>
        <v>no</v>
      </c>
      <c r="E1366" s="90" t="str">
        <f t="shared" si="174"/>
        <v xml:space="preserve"> </v>
      </c>
      <c r="F1366" s="90" t="str">
        <f t="shared" si="169"/>
        <v xml:space="preserve"> </v>
      </c>
      <c r="G1366" s="90" t="str">
        <f t="shared" si="168"/>
        <v xml:space="preserve"> </v>
      </c>
      <c r="H1366" s="90" t="str">
        <f t="shared" si="170"/>
        <v xml:space="preserve"> </v>
      </c>
      <c r="I1366" s="90" t="str">
        <f t="shared" si="171"/>
        <v xml:space="preserve"> </v>
      </c>
      <c r="J1366" s="90" t="str">
        <f t="shared" si="172"/>
        <v xml:space="preserve"> </v>
      </c>
      <c r="K1366" s="90" t="str">
        <f t="shared" si="175"/>
        <v/>
      </c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90"/>
      <c r="X1366" s="90"/>
    </row>
    <row r="1367" spans="1:24" x14ac:dyDescent="0.25">
      <c r="A1367" s="90"/>
      <c r="B1367" s="90" t="str">
        <f>Data!V1364</f>
        <v>MISSING</v>
      </c>
      <c r="C1367" s="90" t="str">
        <f>Data!AN1364</f>
        <v>MISSING</v>
      </c>
      <c r="D1367" s="107" t="str">
        <f t="shared" si="173"/>
        <v>no</v>
      </c>
      <c r="E1367" s="90" t="str">
        <f t="shared" si="174"/>
        <v xml:space="preserve"> </v>
      </c>
      <c r="F1367" s="90" t="str">
        <f t="shared" si="169"/>
        <v xml:space="preserve"> </v>
      </c>
      <c r="G1367" s="90" t="str">
        <f t="shared" si="168"/>
        <v xml:space="preserve"> </v>
      </c>
      <c r="H1367" s="90" t="str">
        <f t="shared" si="170"/>
        <v xml:space="preserve"> </v>
      </c>
      <c r="I1367" s="90" t="str">
        <f t="shared" si="171"/>
        <v xml:space="preserve"> </v>
      </c>
      <c r="J1367" s="90" t="str">
        <f t="shared" si="172"/>
        <v xml:space="preserve"> </v>
      </c>
      <c r="K1367" s="90" t="str">
        <f t="shared" si="175"/>
        <v/>
      </c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90"/>
      <c r="X1367" s="90"/>
    </row>
    <row r="1368" spans="1:24" x14ac:dyDescent="0.25">
      <c r="A1368" s="90"/>
      <c r="B1368" s="90" t="str">
        <f>Data!V1365</f>
        <v>MISSING</v>
      </c>
      <c r="C1368" s="90" t="str">
        <f>Data!AN1365</f>
        <v>MISSING</v>
      </c>
      <c r="D1368" s="107" t="str">
        <f t="shared" si="173"/>
        <v>no</v>
      </c>
      <c r="E1368" s="90" t="str">
        <f t="shared" si="174"/>
        <v xml:space="preserve"> </v>
      </c>
      <c r="F1368" s="90" t="str">
        <f t="shared" si="169"/>
        <v xml:space="preserve"> </v>
      </c>
      <c r="G1368" s="90" t="str">
        <f t="shared" si="168"/>
        <v xml:space="preserve"> </v>
      </c>
      <c r="H1368" s="90" t="str">
        <f t="shared" si="170"/>
        <v xml:space="preserve"> </v>
      </c>
      <c r="I1368" s="90" t="str">
        <f t="shared" si="171"/>
        <v xml:space="preserve"> </v>
      </c>
      <c r="J1368" s="90" t="str">
        <f t="shared" si="172"/>
        <v xml:space="preserve"> </v>
      </c>
      <c r="K1368" s="90" t="str">
        <f t="shared" si="175"/>
        <v/>
      </c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90"/>
      <c r="X1368" s="90"/>
    </row>
    <row r="1369" spans="1:24" x14ac:dyDescent="0.25">
      <c r="A1369" s="90"/>
      <c r="B1369" s="90" t="str">
        <f>Data!V1366</f>
        <v>MISSING</v>
      </c>
      <c r="C1369" s="90" t="str">
        <f>Data!AN1366</f>
        <v>MISSING</v>
      </c>
      <c r="D1369" s="107" t="str">
        <f t="shared" si="173"/>
        <v>no</v>
      </c>
      <c r="E1369" s="90" t="str">
        <f t="shared" si="174"/>
        <v xml:space="preserve"> </v>
      </c>
      <c r="F1369" s="90" t="str">
        <f t="shared" si="169"/>
        <v xml:space="preserve"> </v>
      </c>
      <c r="G1369" s="90" t="str">
        <f t="shared" si="168"/>
        <v xml:space="preserve"> </v>
      </c>
      <c r="H1369" s="90" t="str">
        <f t="shared" si="170"/>
        <v xml:space="preserve"> </v>
      </c>
      <c r="I1369" s="90" t="str">
        <f t="shared" si="171"/>
        <v xml:space="preserve"> </v>
      </c>
      <c r="J1369" s="90" t="str">
        <f t="shared" si="172"/>
        <v xml:space="preserve"> </v>
      </c>
      <c r="K1369" s="90" t="str">
        <f t="shared" si="175"/>
        <v/>
      </c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90"/>
      <c r="X1369" s="90"/>
    </row>
    <row r="1370" spans="1:24" x14ac:dyDescent="0.25">
      <c r="A1370" s="90"/>
      <c r="B1370" s="90" t="str">
        <f>Data!V1367</f>
        <v>MISSING</v>
      </c>
      <c r="C1370" s="90" t="str">
        <f>Data!AN1367</f>
        <v>MISSING</v>
      </c>
      <c r="D1370" s="107" t="str">
        <f t="shared" si="173"/>
        <v>no</v>
      </c>
      <c r="E1370" s="90" t="str">
        <f t="shared" si="174"/>
        <v xml:space="preserve"> </v>
      </c>
      <c r="F1370" s="90" t="str">
        <f t="shared" si="169"/>
        <v xml:space="preserve"> </v>
      </c>
      <c r="G1370" s="90" t="str">
        <f t="shared" si="168"/>
        <v xml:space="preserve"> </v>
      </c>
      <c r="H1370" s="90" t="str">
        <f t="shared" si="170"/>
        <v xml:space="preserve"> </v>
      </c>
      <c r="I1370" s="90" t="str">
        <f t="shared" si="171"/>
        <v xml:space="preserve"> </v>
      </c>
      <c r="J1370" s="90" t="str">
        <f t="shared" si="172"/>
        <v xml:space="preserve"> </v>
      </c>
      <c r="K1370" s="90" t="str">
        <f t="shared" si="175"/>
        <v/>
      </c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90"/>
      <c r="X1370" s="90"/>
    </row>
    <row r="1371" spans="1:24" x14ac:dyDescent="0.25">
      <c r="A1371" s="90"/>
      <c r="B1371" s="90" t="str">
        <f>Data!V1368</f>
        <v>MISSING</v>
      </c>
      <c r="C1371" s="90" t="str">
        <f>Data!AN1368</f>
        <v>MISSING</v>
      </c>
      <c r="D1371" s="107" t="str">
        <f t="shared" si="173"/>
        <v>no</v>
      </c>
      <c r="E1371" s="90" t="str">
        <f t="shared" si="174"/>
        <v xml:space="preserve"> </v>
      </c>
      <c r="F1371" s="90" t="str">
        <f t="shared" si="169"/>
        <v xml:space="preserve"> </v>
      </c>
      <c r="G1371" s="90" t="str">
        <f t="shared" si="168"/>
        <v xml:space="preserve"> </v>
      </c>
      <c r="H1371" s="90" t="str">
        <f t="shared" si="170"/>
        <v xml:space="preserve"> </v>
      </c>
      <c r="I1371" s="90" t="str">
        <f t="shared" si="171"/>
        <v xml:space="preserve"> </v>
      </c>
      <c r="J1371" s="90" t="str">
        <f t="shared" si="172"/>
        <v xml:space="preserve"> </v>
      </c>
      <c r="K1371" s="90" t="str">
        <f t="shared" si="175"/>
        <v/>
      </c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90"/>
      <c r="X1371" s="90"/>
    </row>
    <row r="1372" spans="1:24" x14ac:dyDescent="0.25">
      <c r="A1372" s="90"/>
      <c r="B1372" s="90" t="str">
        <f>Data!V1369</f>
        <v>MISSING</v>
      </c>
      <c r="C1372" s="90" t="str">
        <f>Data!AN1369</f>
        <v>MISSING</v>
      </c>
      <c r="D1372" s="107" t="str">
        <f t="shared" si="173"/>
        <v>no</v>
      </c>
      <c r="E1372" s="90" t="str">
        <f t="shared" si="174"/>
        <v xml:space="preserve"> </v>
      </c>
      <c r="F1372" s="90" t="str">
        <f t="shared" si="169"/>
        <v xml:space="preserve"> </v>
      </c>
      <c r="G1372" s="90" t="str">
        <f t="shared" si="168"/>
        <v xml:space="preserve"> </v>
      </c>
      <c r="H1372" s="90" t="str">
        <f t="shared" si="170"/>
        <v xml:space="preserve"> </v>
      </c>
      <c r="I1372" s="90" t="str">
        <f t="shared" si="171"/>
        <v xml:space="preserve"> </v>
      </c>
      <c r="J1372" s="90" t="str">
        <f t="shared" si="172"/>
        <v xml:space="preserve"> </v>
      </c>
      <c r="K1372" s="90" t="str">
        <f t="shared" si="175"/>
        <v/>
      </c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90"/>
      <c r="X1372" s="90"/>
    </row>
    <row r="1373" spans="1:24" x14ac:dyDescent="0.25">
      <c r="A1373" s="90"/>
      <c r="B1373" s="90" t="str">
        <f>Data!V1370</f>
        <v>MISSING</v>
      </c>
      <c r="C1373" s="90" t="str">
        <f>Data!AN1370</f>
        <v>MISSING</v>
      </c>
      <c r="D1373" s="107" t="str">
        <f t="shared" si="173"/>
        <v>no</v>
      </c>
      <c r="E1373" s="90" t="str">
        <f t="shared" si="174"/>
        <v xml:space="preserve"> </v>
      </c>
      <c r="F1373" s="90" t="str">
        <f t="shared" si="169"/>
        <v xml:space="preserve"> </v>
      </c>
      <c r="G1373" s="90" t="str">
        <f t="shared" si="168"/>
        <v xml:space="preserve"> </v>
      </c>
      <c r="H1373" s="90" t="str">
        <f t="shared" si="170"/>
        <v xml:space="preserve"> </v>
      </c>
      <c r="I1373" s="90" t="str">
        <f t="shared" si="171"/>
        <v xml:space="preserve"> </v>
      </c>
      <c r="J1373" s="90" t="str">
        <f t="shared" si="172"/>
        <v xml:space="preserve"> </v>
      </c>
      <c r="K1373" s="90" t="str">
        <f t="shared" si="175"/>
        <v/>
      </c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90"/>
      <c r="X1373" s="90"/>
    </row>
    <row r="1374" spans="1:24" x14ac:dyDescent="0.25">
      <c r="A1374" s="90"/>
      <c r="B1374" s="90" t="str">
        <f>Data!V1371</f>
        <v>MISSING</v>
      </c>
      <c r="C1374" s="90" t="str">
        <f>Data!AN1371</f>
        <v>MISSING</v>
      </c>
      <c r="D1374" s="107" t="str">
        <f t="shared" si="173"/>
        <v>no</v>
      </c>
      <c r="E1374" s="90" t="str">
        <f t="shared" si="174"/>
        <v xml:space="preserve"> </v>
      </c>
      <c r="F1374" s="90" t="str">
        <f t="shared" si="169"/>
        <v xml:space="preserve"> </v>
      </c>
      <c r="G1374" s="90" t="str">
        <f t="shared" si="168"/>
        <v xml:space="preserve"> </v>
      </c>
      <c r="H1374" s="90" t="str">
        <f t="shared" si="170"/>
        <v xml:space="preserve"> </v>
      </c>
      <c r="I1374" s="90" t="str">
        <f t="shared" si="171"/>
        <v xml:space="preserve"> </v>
      </c>
      <c r="J1374" s="90" t="str">
        <f t="shared" si="172"/>
        <v xml:space="preserve"> </v>
      </c>
      <c r="K1374" s="90" t="str">
        <f t="shared" si="175"/>
        <v/>
      </c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90"/>
      <c r="X1374" s="90"/>
    </row>
    <row r="1375" spans="1:24" x14ac:dyDescent="0.25">
      <c r="A1375" s="90"/>
      <c r="B1375" s="90" t="str">
        <f>Data!V1372</f>
        <v>MISSING</v>
      </c>
      <c r="C1375" s="90" t="str">
        <f>Data!AN1372</f>
        <v>MISSING</v>
      </c>
      <c r="D1375" s="107" t="str">
        <f t="shared" si="173"/>
        <v>no</v>
      </c>
      <c r="E1375" s="90" t="str">
        <f t="shared" si="174"/>
        <v xml:space="preserve"> </v>
      </c>
      <c r="F1375" s="90" t="str">
        <f t="shared" si="169"/>
        <v xml:space="preserve"> </v>
      </c>
      <c r="G1375" s="90" t="str">
        <f t="shared" si="168"/>
        <v xml:space="preserve"> </v>
      </c>
      <c r="H1375" s="90" t="str">
        <f t="shared" si="170"/>
        <v xml:space="preserve"> </v>
      </c>
      <c r="I1375" s="90" t="str">
        <f t="shared" si="171"/>
        <v xml:space="preserve"> </v>
      </c>
      <c r="J1375" s="90" t="str">
        <f t="shared" si="172"/>
        <v xml:space="preserve"> </v>
      </c>
      <c r="K1375" s="90" t="str">
        <f t="shared" si="175"/>
        <v/>
      </c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90"/>
      <c r="X1375" s="90"/>
    </row>
    <row r="1376" spans="1:24" x14ac:dyDescent="0.25">
      <c r="A1376" s="90"/>
      <c r="B1376" s="90" t="str">
        <f>Data!V1373</f>
        <v>MISSING</v>
      </c>
      <c r="C1376" s="90" t="str">
        <f>Data!AN1373</f>
        <v>MISSING</v>
      </c>
      <c r="D1376" s="107" t="str">
        <f t="shared" si="173"/>
        <v>no</v>
      </c>
      <c r="E1376" s="90" t="str">
        <f t="shared" si="174"/>
        <v xml:space="preserve"> </v>
      </c>
      <c r="F1376" s="90" t="str">
        <f t="shared" si="169"/>
        <v xml:space="preserve"> </v>
      </c>
      <c r="G1376" s="90" t="str">
        <f t="shared" si="168"/>
        <v xml:space="preserve"> </v>
      </c>
      <c r="H1376" s="90" t="str">
        <f t="shared" si="170"/>
        <v xml:space="preserve"> </v>
      </c>
      <c r="I1376" s="90" t="str">
        <f t="shared" si="171"/>
        <v xml:space="preserve"> </v>
      </c>
      <c r="J1376" s="90" t="str">
        <f t="shared" si="172"/>
        <v xml:space="preserve"> </v>
      </c>
      <c r="K1376" s="90" t="str">
        <f t="shared" si="175"/>
        <v/>
      </c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90"/>
      <c r="X1376" s="90"/>
    </row>
    <row r="1377" spans="1:24" x14ac:dyDescent="0.25">
      <c r="A1377" s="90"/>
      <c r="B1377" s="90" t="str">
        <f>Data!V1374</f>
        <v>MISSING</v>
      </c>
      <c r="C1377" s="90" t="str">
        <f>Data!AN1374</f>
        <v>MISSING</v>
      </c>
      <c r="D1377" s="107" t="str">
        <f t="shared" si="173"/>
        <v>no</v>
      </c>
      <c r="E1377" s="90" t="str">
        <f t="shared" si="174"/>
        <v xml:space="preserve"> </v>
      </c>
      <c r="F1377" s="90" t="str">
        <f t="shared" si="169"/>
        <v xml:space="preserve"> </v>
      </c>
      <c r="G1377" s="90" t="str">
        <f t="shared" si="168"/>
        <v xml:space="preserve"> </v>
      </c>
      <c r="H1377" s="90" t="str">
        <f t="shared" si="170"/>
        <v xml:space="preserve"> </v>
      </c>
      <c r="I1377" s="90" t="str">
        <f t="shared" si="171"/>
        <v xml:space="preserve"> </v>
      </c>
      <c r="J1377" s="90" t="str">
        <f t="shared" si="172"/>
        <v xml:space="preserve"> </v>
      </c>
      <c r="K1377" s="90" t="str">
        <f t="shared" si="175"/>
        <v/>
      </c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90"/>
      <c r="X1377" s="90"/>
    </row>
    <row r="1378" spans="1:24" x14ac:dyDescent="0.25">
      <c r="A1378" s="90"/>
      <c r="B1378" s="90" t="str">
        <f>Data!V1375</f>
        <v>MISSING</v>
      </c>
      <c r="C1378" s="90" t="str">
        <f>Data!AN1375</f>
        <v>MISSING</v>
      </c>
      <c r="D1378" s="107" t="str">
        <f t="shared" si="173"/>
        <v>no</v>
      </c>
      <c r="E1378" s="90" t="str">
        <f t="shared" si="174"/>
        <v xml:space="preserve"> </v>
      </c>
      <c r="F1378" s="90" t="str">
        <f t="shared" si="169"/>
        <v xml:space="preserve"> </v>
      </c>
      <c r="G1378" s="90" t="str">
        <f t="shared" si="168"/>
        <v xml:space="preserve"> </v>
      </c>
      <c r="H1378" s="90" t="str">
        <f t="shared" si="170"/>
        <v xml:space="preserve"> </v>
      </c>
      <c r="I1378" s="90" t="str">
        <f t="shared" si="171"/>
        <v xml:space="preserve"> </v>
      </c>
      <c r="J1378" s="90" t="str">
        <f t="shared" si="172"/>
        <v xml:space="preserve"> </v>
      </c>
      <c r="K1378" s="90" t="str">
        <f t="shared" si="175"/>
        <v/>
      </c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90"/>
      <c r="X1378" s="90"/>
    </row>
    <row r="1379" spans="1:24" x14ac:dyDescent="0.25">
      <c r="A1379" s="90"/>
      <c r="B1379" s="90" t="str">
        <f>Data!V1376</f>
        <v>MISSING</v>
      </c>
      <c r="C1379" s="90" t="str">
        <f>Data!AN1376</f>
        <v>MISSING</v>
      </c>
      <c r="D1379" s="107" t="str">
        <f t="shared" si="173"/>
        <v>no</v>
      </c>
      <c r="E1379" s="90" t="str">
        <f t="shared" si="174"/>
        <v xml:space="preserve"> </v>
      </c>
      <c r="F1379" s="90" t="str">
        <f t="shared" si="169"/>
        <v xml:space="preserve"> </v>
      </c>
      <c r="G1379" s="90" t="str">
        <f t="shared" si="168"/>
        <v xml:space="preserve"> </v>
      </c>
      <c r="H1379" s="90" t="str">
        <f t="shared" si="170"/>
        <v xml:space="preserve"> </v>
      </c>
      <c r="I1379" s="90" t="str">
        <f t="shared" si="171"/>
        <v xml:space="preserve"> </v>
      </c>
      <c r="J1379" s="90" t="str">
        <f t="shared" si="172"/>
        <v xml:space="preserve"> </v>
      </c>
      <c r="K1379" s="90" t="str">
        <f t="shared" si="175"/>
        <v/>
      </c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90"/>
      <c r="X1379" s="90"/>
    </row>
    <row r="1380" spans="1:24" x14ac:dyDescent="0.25">
      <c r="A1380" s="90"/>
      <c r="B1380" s="90" t="str">
        <f>Data!V1377</f>
        <v>MISSING</v>
      </c>
      <c r="C1380" s="90" t="str">
        <f>Data!AN1377</f>
        <v>MISSING</v>
      </c>
      <c r="D1380" s="107" t="str">
        <f t="shared" si="173"/>
        <v>no</v>
      </c>
      <c r="E1380" s="90" t="str">
        <f t="shared" si="174"/>
        <v xml:space="preserve"> </v>
      </c>
      <c r="F1380" s="90" t="str">
        <f t="shared" si="169"/>
        <v xml:space="preserve"> </v>
      </c>
      <c r="G1380" s="90" t="str">
        <f t="shared" si="168"/>
        <v xml:space="preserve"> </v>
      </c>
      <c r="H1380" s="90" t="str">
        <f t="shared" si="170"/>
        <v xml:space="preserve"> </v>
      </c>
      <c r="I1380" s="90" t="str">
        <f t="shared" si="171"/>
        <v xml:space="preserve"> </v>
      </c>
      <c r="J1380" s="90" t="str">
        <f t="shared" si="172"/>
        <v xml:space="preserve"> </v>
      </c>
      <c r="K1380" s="90" t="str">
        <f t="shared" si="175"/>
        <v/>
      </c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90"/>
      <c r="X1380" s="90"/>
    </row>
    <row r="1381" spans="1:24" x14ac:dyDescent="0.25">
      <c r="A1381" s="90"/>
      <c r="B1381" s="90" t="str">
        <f>Data!V1378</f>
        <v>MISSING</v>
      </c>
      <c r="C1381" s="90" t="str">
        <f>Data!AN1378</f>
        <v>MISSING</v>
      </c>
      <c r="D1381" s="107" t="str">
        <f t="shared" si="173"/>
        <v>no</v>
      </c>
      <c r="E1381" s="90" t="str">
        <f t="shared" si="174"/>
        <v xml:space="preserve"> </v>
      </c>
      <c r="F1381" s="90" t="str">
        <f t="shared" si="169"/>
        <v xml:space="preserve"> </v>
      </c>
      <c r="G1381" s="90" t="str">
        <f t="shared" si="168"/>
        <v xml:space="preserve"> </v>
      </c>
      <c r="H1381" s="90" t="str">
        <f t="shared" si="170"/>
        <v xml:space="preserve"> </v>
      </c>
      <c r="I1381" s="90" t="str">
        <f t="shared" si="171"/>
        <v xml:space="preserve"> </v>
      </c>
      <c r="J1381" s="90" t="str">
        <f t="shared" si="172"/>
        <v xml:space="preserve"> </v>
      </c>
      <c r="K1381" s="90" t="str">
        <f t="shared" si="175"/>
        <v/>
      </c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90"/>
      <c r="X1381" s="90"/>
    </row>
    <row r="1382" spans="1:24" x14ac:dyDescent="0.25">
      <c r="A1382" s="90"/>
      <c r="B1382" s="90" t="str">
        <f>Data!V1379</f>
        <v>MISSING</v>
      </c>
      <c r="C1382" s="90" t="str">
        <f>Data!AN1379</f>
        <v>MISSING</v>
      </c>
      <c r="D1382" s="107" t="str">
        <f t="shared" si="173"/>
        <v>no</v>
      </c>
      <c r="E1382" s="90" t="str">
        <f t="shared" si="174"/>
        <v xml:space="preserve"> </v>
      </c>
      <c r="F1382" s="90" t="str">
        <f t="shared" si="169"/>
        <v xml:space="preserve"> </v>
      </c>
      <c r="G1382" s="90" t="str">
        <f t="shared" si="168"/>
        <v xml:space="preserve"> </v>
      </c>
      <c r="H1382" s="90" t="str">
        <f t="shared" si="170"/>
        <v xml:space="preserve"> </v>
      </c>
      <c r="I1382" s="90" t="str">
        <f t="shared" si="171"/>
        <v xml:space="preserve"> </v>
      </c>
      <c r="J1382" s="90" t="str">
        <f t="shared" si="172"/>
        <v xml:space="preserve"> </v>
      </c>
      <c r="K1382" s="90" t="str">
        <f t="shared" si="175"/>
        <v/>
      </c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90"/>
      <c r="X1382" s="90"/>
    </row>
    <row r="1383" spans="1:24" x14ac:dyDescent="0.25">
      <c r="A1383" s="90"/>
      <c r="B1383" s="90" t="str">
        <f>Data!V1380</f>
        <v>MISSING</v>
      </c>
      <c r="C1383" s="90" t="str">
        <f>Data!AN1380</f>
        <v>MISSING</v>
      </c>
      <c r="D1383" s="107" t="str">
        <f t="shared" si="173"/>
        <v>no</v>
      </c>
      <c r="E1383" s="90" t="str">
        <f t="shared" si="174"/>
        <v xml:space="preserve"> </v>
      </c>
      <c r="F1383" s="90" t="str">
        <f t="shared" si="169"/>
        <v xml:space="preserve"> </v>
      </c>
      <c r="G1383" s="90" t="str">
        <f t="shared" si="168"/>
        <v xml:space="preserve"> </v>
      </c>
      <c r="H1383" s="90" t="str">
        <f t="shared" si="170"/>
        <v xml:space="preserve"> </v>
      </c>
      <c r="I1383" s="90" t="str">
        <f t="shared" si="171"/>
        <v xml:space="preserve"> </v>
      </c>
      <c r="J1383" s="90" t="str">
        <f t="shared" si="172"/>
        <v xml:space="preserve"> </v>
      </c>
      <c r="K1383" s="90" t="str">
        <f t="shared" si="175"/>
        <v/>
      </c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90"/>
      <c r="X1383" s="90"/>
    </row>
    <row r="1384" spans="1:24" x14ac:dyDescent="0.25">
      <c r="A1384" s="90"/>
      <c r="B1384" s="90" t="str">
        <f>Data!V1381</f>
        <v>MISSING</v>
      </c>
      <c r="C1384" s="90" t="str">
        <f>Data!AN1381</f>
        <v>MISSING</v>
      </c>
      <c r="D1384" s="107" t="str">
        <f t="shared" si="173"/>
        <v>no</v>
      </c>
      <c r="E1384" s="90" t="str">
        <f t="shared" si="174"/>
        <v xml:space="preserve"> </v>
      </c>
      <c r="F1384" s="90" t="str">
        <f t="shared" si="169"/>
        <v xml:space="preserve"> </v>
      </c>
      <c r="G1384" s="90" t="str">
        <f t="shared" si="168"/>
        <v xml:space="preserve"> </v>
      </c>
      <c r="H1384" s="90" t="str">
        <f t="shared" si="170"/>
        <v xml:space="preserve"> </v>
      </c>
      <c r="I1384" s="90" t="str">
        <f t="shared" si="171"/>
        <v xml:space="preserve"> </v>
      </c>
      <c r="J1384" s="90" t="str">
        <f t="shared" si="172"/>
        <v xml:space="preserve"> </v>
      </c>
      <c r="K1384" s="90" t="str">
        <f t="shared" si="175"/>
        <v/>
      </c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90"/>
      <c r="X1384" s="90"/>
    </row>
    <row r="1385" spans="1:24" x14ac:dyDescent="0.25">
      <c r="A1385" s="90"/>
      <c r="B1385" s="90" t="str">
        <f>Data!V1382</f>
        <v>MISSING</v>
      </c>
      <c r="C1385" s="90" t="str">
        <f>Data!AN1382</f>
        <v>MISSING</v>
      </c>
      <c r="D1385" s="107" t="str">
        <f t="shared" si="173"/>
        <v>no</v>
      </c>
      <c r="E1385" s="90" t="str">
        <f t="shared" si="174"/>
        <v xml:space="preserve"> </v>
      </c>
      <c r="F1385" s="90" t="str">
        <f t="shared" si="169"/>
        <v xml:space="preserve"> </v>
      </c>
      <c r="G1385" s="90" t="str">
        <f t="shared" si="168"/>
        <v xml:space="preserve"> </v>
      </c>
      <c r="H1385" s="90" t="str">
        <f t="shared" si="170"/>
        <v xml:space="preserve"> </v>
      </c>
      <c r="I1385" s="90" t="str">
        <f t="shared" si="171"/>
        <v xml:space="preserve"> </v>
      </c>
      <c r="J1385" s="90" t="str">
        <f t="shared" si="172"/>
        <v xml:space="preserve"> </v>
      </c>
      <c r="K1385" s="90" t="str">
        <f t="shared" si="175"/>
        <v/>
      </c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90"/>
      <c r="X1385" s="90"/>
    </row>
    <row r="1386" spans="1:24" x14ac:dyDescent="0.25">
      <c r="A1386" s="90"/>
      <c r="B1386" s="90" t="str">
        <f>Data!V1383</f>
        <v>MISSING</v>
      </c>
      <c r="C1386" s="90" t="str">
        <f>Data!AN1383</f>
        <v>MISSING</v>
      </c>
      <c r="D1386" s="107" t="str">
        <f t="shared" si="173"/>
        <v>no</v>
      </c>
      <c r="E1386" s="90" t="str">
        <f t="shared" si="174"/>
        <v xml:space="preserve"> </v>
      </c>
      <c r="F1386" s="90" t="str">
        <f t="shared" si="169"/>
        <v xml:space="preserve"> </v>
      </c>
      <c r="G1386" s="90" t="str">
        <f t="shared" si="168"/>
        <v xml:space="preserve"> </v>
      </c>
      <c r="H1386" s="90" t="str">
        <f t="shared" si="170"/>
        <v xml:space="preserve"> </v>
      </c>
      <c r="I1386" s="90" t="str">
        <f t="shared" si="171"/>
        <v xml:space="preserve"> </v>
      </c>
      <c r="J1386" s="90" t="str">
        <f t="shared" si="172"/>
        <v xml:space="preserve"> </v>
      </c>
      <c r="K1386" s="90" t="str">
        <f t="shared" si="175"/>
        <v/>
      </c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90"/>
      <c r="X1386" s="90"/>
    </row>
    <row r="1387" spans="1:24" x14ac:dyDescent="0.25">
      <c r="A1387" s="90"/>
      <c r="B1387" s="90" t="str">
        <f>Data!V1384</f>
        <v>MISSING</v>
      </c>
      <c r="C1387" s="90" t="str">
        <f>Data!AN1384</f>
        <v>MISSING</v>
      </c>
      <c r="D1387" s="107" t="str">
        <f t="shared" si="173"/>
        <v>no</v>
      </c>
      <c r="E1387" s="90" t="str">
        <f t="shared" si="174"/>
        <v xml:space="preserve"> </v>
      </c>
      <c r="F1387" s="90" t="str">
        <f t="shared" si="169"/>
        <v xml:space="preserve"> </v>
      </c>
      <c r="G1387" s="90" t="str">
        <f t="shared" si="168"/>
        <v xml:space="preserve"> </v>
      </c>
      <c r="H1387" s="90" t="str">
        <f t="shared" si="170"/>
        <v xml:space="preserve"> </v>
      </c>
      <c r="I1387" s="90" t="str">
        <f t="shared" si="171"/>
        <v xml:space="preserve"> </v>
      </c>
      <c r="J1387" s="90" t="str">
        <f t="shared" si="172"/>
        <v xml:space="preserve"> </v>
      </c>
      <c r="K1387" s="90" t="str">
        <f t="shared" si="175"/>
        <v/>
      </c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90"/>
      <c r="X1387" s="90"/>
    </row>
    <row r="1388" spans="1:24" x14ac:dyDescent="0.25">
      <c r="A1388" s="90"/>
      <c r="B1388" s="90" t="str">
        <f>Data!V1385</f>
        <v>MISSING</v>
      </c>
      <c r="C1388" s="90" t="str">
        <f>Data!AN1385</f>
        <v>MISSING</v>
      </c>
      <c r="D1388" s="107" t="str">
        <f t="shared" si="173"/>
        <v>no</v>
      </c>
      <c r="E1388" s="90" t="str">
        <f t="shared" si="174"/>
        <v xml:space="preserve"> </v>
      </c>
      <c r="F1388" s="90" t="str">
        <f t="shared" si="169"/>
        <v xml:space="preserve"> </v>
      </c>
      <c r="G1388" s="90" t="str">
        <f t="shared" si="168"/>
        <v xml:space="preserve"> </v>
      </c>
      <c r="H1388" s="90" t="str">
        <f t="shared" si="170"/>
        <v xml:space="preserve"> </v>
      </c>
      <c r="I1388" s="90" t="str">
        <f t="shared" si="171"/>
        <v xml:space="preserve"> </v>
      </c>
      <c r="J1388" s="90" t="str">
        <f t="shared" si="172"/>
        <v xml:space="preserve"> </v>
      </c>
      <c r="K1388" s="90" t="str">
        <f t="shared" si="175"/>
        <v/>
      </c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90"/>
      <c r="X1388" s="90"/>
    </row>
    <row r="1389" spans="1:24" x14ac:dyDescent="0.25">
      <c r="A1389" s="90"/>
      <c r="B1389" s="90" t="str">
        <f>Data!V1386</f>
        <v>MISSING</v>
      </c>
      <c r="C1389" s="90" t="str">
        <f>Data!AN1386</f>
        <v>MISSING</v>
      </c>
      <c r="D1389" s="107" t="str">
        <f t="shared" si="173"/>
        <v>no</v>
      </c>
      <c r="E1389" s="90" t="str">
        <f t="shared" si="174"/>
        <v xml:space="preserve"> </v>
      </c>
      <c r="F1389" s="90" t="str">
        <f t="shared" si="169"/>
        <v xml:space="preserve"> </v>
      </c>
      <c r="G1389" s="90" t="str">
        <f t="shared" si="168"/>
        <v xml:space="preserve"> </v>
      </c>
      <c r="H1389" s="90" t="str">
        <f t="shared" si="170"/>
        <v xml:space="preserve"> </v>
      </c>
      <c r="I1389" s="90" t="str">
        <f t="shared" si="171"/>
        <v xml:space="preserve"> </v>
      </c>
      <c r="J1389" s="90" t="str">
        <f t="shared" si="172"/>
        <v xml:space="preserve"> </v>
      </c>
      <c r="K1389" s="90" t="str">
        <f t="shared" si="175"/>
        <v/>
      </c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90"/>
      <c r="X1389" s="90"/>
    </row>
    <row r="1390" spans="1:24" x14ac:dyDescent="0.25">
      <c r="A1390" s="90"/>
      <c r="B1390" s="90" t="str">
        <f>Data!V1387</f>
        <v>MISSING</v>
      </c>
      <c r="C1390" s="90" t="str">
        <f>Data!AN1387</f>
        <v>MISSING</v>
      </c>
      <c r="D1390" s="107" t="str">
        <f t="shared" si="173"/>
        <v>no</v>
      </c>
      <c r="E1390" s="90" t="str">
        <f t="shared" si="174"/>
        <v xml:space="preserve"> </v>
      </c>
      <c r="F1390" s="90" t="str">
        <f t="shared" si="169"/>
        <v xml:space="preserve"> </v>
      </c>
      <c r="G1390" s="90" t="str">
        <f t="shared" si="168"/>
        <v xml:space="preserve"> </v>
      </c>
      <c r="H1390" s="90" t="str">
        <f t="shared" si="170"/>
        <v xml:space="preserve"> </v>
      </c>
      <c r="I1390" s="90" t="str">
        <f t="shared" si="171"/>
        <v xml:space="preserve"> </v>
      </c>
      <c r="J1390" s="90" t="str">
        <f t="shared" si="172"/>
        <v xml:space="preserve"> </v>
      </c>
      <c r="K1390" s="90" t="str">
        <f t="shared" si="175"/>
        <v/>
      </c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90"/>
      <c r="X1390" s="90"/>
    </row>
    <row r="1391" spans="1:24" x14ac:dyDescent="0.25">
      <c r="A1391" s="90"/>
      <c r="B1391" s="90" t="str">
        <f>Data!V1388</f>
        <v>MISSING</v>
      </c>
      <c r="C1391" s="90" t="str">
        <f>Data!AN1388</f>
        <v>MISSING</v>
      </c>
      <c r="D1391" s="107" t="str">
        <f t="shared" si="173"/>
        <v>no</v>
      </c>
      <c r="E1391" s="90" t="str">
        <f t="shared" si="174"/>
        <v xml:space="preserve"> </v>
      </c>
      <c r="F1391" s="90" t="str">
        <f t="shared" si="169"/>
        <v xml:space="preserve"> </v>
      </c>
      <c r="G1391" s="90" t="str">
        <f t="shared" si="168"/>
        <v xml:space="preserve"> </v>
      </c>
      <c r="H1391" s="90" t="str">
        <f t="shared" si="170"/>
        <v xml:space="preserve"> </v>
      </c>
      <c r="I1391" s="90" t="str">
        <f t="shared" si="171"/>
        <v xml:space="preserve"> </v>
      </c>
      <c r="J1391" s="90" t="str">
        <f t="shared" si="172"/>
        <v xml:space="preserve"> </v>
      </c>
      <c r="K1391" s="90" t="str">
        <f t="shared" si="175"/>
        <v/>
      </c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90"/>
      <c r="X1391" s="90"/>
    </row>
    <row r="1392" spans="1:24" x14ac:dyDescent="0.25">
      <c r="A1392" s="90"/>
      <c r="B1392" s="90" t="str">
        <f>Data!V1389</f>
        <v>MISSING</v>
      </c>
      <c r="C1392" s="90" t="str">
        <f>Data!AN1389</f>
        <v>MISSING</v>
      </c>
      <c r="D1392" s="107" t="str">
        <f t="shared" si="173"/>
        <v>no</v>
      </c>
      <c r="E1392" s="90" t="str">
        <f t="shared" si="174"/>
        <v xml:space="preserve"> </v>
      </c>
      <c r="F1392" s="90" t="str">
        <f t="shared" si="169"/>
        <v xml:space="preserve"> </v>
      </c>
      <c r="G1392" s="90" t="str">
        <f t="shared" ref="G1392:G1455" si="176">IF(D1392="no"," ",_xlfn.RANK.AVG(E1392,E:E,1))</f>
        <v xml:space="preserve"> </v>
      </c>
      <c r="H1392" s="90" t="str">
        <f t="shared" si="170"/>
        <v xml:space="preserve"> </v>
      </c>
      <c r="I1392" s="90" t="str">
        <f t="shared" si="171"/>
        <v xml:space="preserve"> </v>
      </c>
      <c r="J1392" s="90" t="str">
        <f t="shared" si="172"/>
        <v xml:space="preserve"> </v>
      </c>
      <c r="K1392" s="90" t="str">
        <f t="shared" si="175"/>
        <v/>
      </c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90"/>
      <c r="X1392" s="90"/>
    </row>
    <row r="1393" spans="1:24" x14ac:dyDescent="0.25">
      <c r="A1393" s="90"/>
      <c r="B1393" s="90" t="str">
        <f>Data!V1390</f>
        <v>MISSING</v>
      </c>
      <c r="C1393" s="90" t="str">
        <f>Data!AN1390</f>
        <v>MISSING</v>
      </c>
      <c r="D1393" s="107" t="str">
        <f t="shared" si="173"/>
        <v>no</v>
      </c>
      <c r="E1393" s="90" t="str">
        <f t="shared" si="174"/>
        <v xml:space="preserve"> </v>
      </c>
      <c r="F1393" s="90" t="str">
        <f t="shared" si="169"/>
        <v xml:space="preserve"> </v>
      </c>
      <c r="G1393" s="90" t="str">
        <f t="shared" si="176"/>
        <v xml:space="preserve"> </v>
      </c>
      <c r="H1393" s="90" t="str">
        <f t="shared" si="170"/>
        <v xml:space="preserve"> </v>
      </c>
      <c r="I1393" s="90" t="str">
        <f t="shared" si="171"/>
        <v xml:space="preserve"> </v>
      </c>
      <c r="J1393" s="90" t="str">
        <f t="shared" si="172"/>
        <v xml:space="preserve"> </v>
      </c>
      <c r="K1393" s="90" t="str">
        <f t="shared" si="175"/>
        <v/>
      </c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90"/>
      <c r="X1393" s="90"/>
    </row>
    <row r="1394" spans="1:24" x14ac:dyDescent="0.25">
      <c r="A1394" s="90"/>
      <c r="B1394" s="90" t="str">
        <f>Data!V1391</f>
        <v>MISSING</v>
      </c>
      <c r="C1394" s="90" t="str">
        <f>Data!AN1391</f>
        <v>MISSING</v>
      </c>
      <c r="D1394" s="107" t="str">
        <f t="shared" si="173"/>
        <v>no</v>
      </c>
      <c r="E1394" s="90" t="str">
        <f t="shared" si="174"/>
        <v xml:space="preserve"> </v>
      </c>
      <c r="F1394" s="90" t="str">
        <f t="shared" si="169"/>
        <v xml:space="preserve"> </v>
      </c>
      <c r="G1394" s="90" t="str">
        <f t="shared" si="176"/>
        <v xml:space="preserve"> </v>
      </c>
      <c r="H1394" s="90" t="str">
        <f t="shared" si="170"/>
        <v xml:space="preserve"> </v>
      </c>
      <c r="I1394" s="90" t="str">
        <f t="shared" si="171"/>
        <v xml:space="preserve"> </v>
      </c>
      <c r="J1394" s="90" t="str">
        <f t="shared" si="172"/>
        <v xml:space="preserve"> </v>
      </c>
      <c r="K1394" s="90" t="str">
        <f t="shared" si="175"/>
        <v/>
      </c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90"/>
      <c r="X1394" s="90"/>
    </row>
    <row r="1395" spans="1:24" x14ac:dyDescent="0.25">
      <c r="A1395" s="90"/>
      <c r="B1395" s="90" t="str">
        <f>Data!V1392</f>
        <v>MISSING</v>
      </c>
      <c r="C1395" s="90" t="str">
        <f>Data!AN1392</f>
        <v>MISSING</v>
      </c>
      <c r="D1395" s="107" t="str">
        <f t="shared" si="173"/>
        <v>no</v>
      </c>
      <c r="E1395" s="90" t="str">
        <f t="shared" si="174"/>
        <v xml:space="preserve"> </v>
      </c>
      <c r="F1395" s="90" t="str">
        <f t="shared" si="169"/>
        <v xml:space="preserve"> </v>
      </c>
      <c r="G1395" s="90" t="str">
        <f t="shared" si="176"/>
        <v xml:space="preserve"> </v>
      </c>
      <c r="H1395" s="90" t="str">
        <f t="shared" si="170"/>
        <v xml:space="preserve"> </v>
      </c>
      <c r="I1395" s="90" t="str">
        <f t="shared" si="171"/>
        <v xml:space="preserve"> </v>
      </c>
      <c r="J1395" s="90" t="str">
        <f t="shared" si="172"/>
        <v xml:space="preserve"> </v>
      </c>
      <c r="K1395" s="90" t="str">
        <f t="shared" si="175"/>
        <v/>
      </c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90"/>
      <c r="X1395" s="90"/>
    </row>
    <row r="1396" spans="1:24" x14ac:dyDescent="0.25">
      <c r="A1396" s="90"/>
      <c r="B1396" s="90" t="str">
        <f>Data!V1393</f>
        <v>MISSING</v>
      </c>
      <c r="C1396" s="90" t="str">
        <f>Data!AN1393</f>
        <v>MISSING</v>
      </c>
      <c r="D1396" s="107" t="str">
        <f t="shared" si="173"/>
        <v>no</v>
      </c>
      <c r="E1396" s="90" t="str">
        <f t="shared" si="174"/>
        <v xml:space="preserve"> </v>
      </c>
      <c r="F1396" s="90" t="str">
        <f t="shared" si="169"/>
        <v xml:space="preserve"> </v>
      </c>
      <c r="G1396" s="90" t="str">
        <f t="shared" si="176"/>
        <v xml:space="preserve"> </v>
      </c>
      <c r="H1396" s="90" t="str">
        <f t="shared" si="170"/>
        <v xml:space="preserve"> </v>
      </c>
      <c r="I1396" s="90" t="str">
        <f t="shared" si="171"/>
        <v xml:space="preserve"> </v>
      </c>
      <c r="J1396" s="90" t="str">
        <f t="shared" si="172"/>
        <v xml:space="preserve"> </v>
      </c>
      <c r="K1396" s="90" t="str">
        <f t="shared" si="175"/>
        <v/>
      </c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90"/>
      <c r="X1396" s="90"/>
    </row>
    <row r="1397" spans="1:24" x14ac:dyDescent="0.25">
      <c r="A1397" s="90"/>
      <c r="B1397" s="90" t="str">
        <f>Data!V1394</f>
        <v>MISSING</v>
      </c>
      <c r="C1397" s="90" t="str">
        <f>Data!AN1394</f>
        <v>MISSING</v>
      </c>
      <c r="D1397" s="107" t="str">
        <f t="shared" si="173"/>
        <v>no</v>
      </c>
      <c r="E1397" s="90" t="str">
        <f t="shared" si="174"/>
        <v xml:space="preserve"> </v>
      </c>
      <c r="F1397" s="90" t="str">
        <f t="shared" si="169"/>
        <v xml:space="preserve"> </v>
      </c>
      <c r="G1397" s="90" t="str">
        <f t="shared" si="176"/>
        <v xml:space="preserve"> </v>
      </c>
      <c r="H1397" s="90" t="str">
        <f t="shared" si="170"/>
        <v xml:space="preserve"> </v>
      </c>
      <c r="I1397" s="90" t="str">
        <f t="shared" si="171"/>
        <v xml:space="preserve"> </v>
      </c>
      <c r="J1397" s="90" t="str">
        <f t="shared" si="172"/>
        <v xml:space="preserve"> </v>
      </c>
      <c r="K1397" s="90" t="str">
        <f t="shared" si="175"/>
        <v/>
      </c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90"/>
      <c r="X1397" s="90"/>
    </row>
    <row r="1398" spans="1:24" x14ac:dyDescent="0.25">
      <c r="A1398" s="90"/>
      <c r="B1398" s="90" t="str">
        <f>Data!V1395</f>
        <v>MISSING</v>
      </c>
      <c r="C1398" s="90" t="str">
        <f>Data!AN1395</f>
        <v>MISSING</v>
      </c>
      <c r="D1398" s="107" t="str">
        <f t="shared" si="173"/>
        <v>no</v>
      </c>
      <c r="E1398" s="90" t="str">
        <f t="shared" si="174"/>
        <v xml:space="preserve"> </v>
      </c>
      <c r="F1398" s="90" t="str">
        <f t="shared" si="169"/>
        <v xml:space="preserve"> </v>
      </c>
      <c r="G1398" s="90" t="str">
        <f t="shared" si="176"/>
        <v xml:space="preserve"> </v>
      </c>
      <c r="H1398" s="90" t="str">
        <f t="shared" si="170"/>
        <v xml:space="preserve"> </v>
      </c>
      <c r="I1398" s="90" t="str">
        <f t="shared" si="171"/>
        <v xml:space="preserve"> </v>
      </c>
      <c r="J1398" s="90" t="str">
        <f t="shared" si="172"/>
        <v xml:space="preserve"> </v>
      </c>
      <c r="K1398" s="90" t="str">
        <f t="shared" si="175"/>
        <v/>
      </c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90"/>
      <c r="X1398" s="90"/>
    </row>
    <row r="1399" spans="1:24" x14ac:dyDescent="0.25">
      <c r="A1399" s="90"/>
      <c r="B1399" s="90" t="str">
        <f>Data!V1396</f>
        <v>MISSING</v>
      </c>
      <c r="C1399" s="90" t="str">
        <f>Data!AN1396</f>
        <v>MISSING</v>
      </c>
      <c r="D1399" s="107" t="str">
        <f t="shared" si="173"/>
        <v>no</v>
      </c>
      <c r="E1399" s="90" t="str">
        <f t="shared" si="174"/>
        <v xml:space="preserve"> </v>
      </c>
      <c r="F1399" s="90" t="str">
        <f t="shared" si="169"/>
        <v xml:space="preserve"> </v>
      </c>
      <c r="G1399" s="90" t="str">
        <f t="shared" si="176"/>
        <v xml:space="preserve"> </v>
      </c>
      <c r="H1399" s="90" t="str">
        <f t="shared" si="170"/>
        <v xml:space="preserve"> </v>
      </c>
      <c r="I1399" s="90" t="str">
        <f t="shared" si="171"/>
        <v xml:space="preserve"> </v>
      </c>
      <c r="J1399" s="90" t="str">
        <f t="shared" si="172"/>
        <v xml:space="preserve"> </v>
      </c>
      <c r="K1399" s="90" t="str">
        <f t="shared" si="175"/>
        <v/>
      </c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90"/>
      <c r="X1399" s="90"/>
    </row>
    <row r="1400" spans="1:24" x14ac:dyDescent="0.25">
      <c r="A1400" s="90"/>
      <c r="B1400" s="90" t="str">
        <f>Data!V1397</f>
        <v>MISSING</v>
      </c>
      <c r="C1400" s="90" t="str">
        <f>Data!AN1397</f>
        <v>MISSING</v>
      </c>
      <c r="D1400" s="107" t="str">
        <f t="shared" si="173"/>
        <v>no</v>
      </c>
      <c r="E1400" s="90" t="str">
        <f t="shared" si="174"/>
        <v xml:space="preserve"> </v>
      </c>
      <c r="F1400" s="90" t="str">
        <f t="shared" si="169"/>
        <v xml:space="preserve"> </v>
      </c>
      <c r="G1400" s="90" t="str">
        <f t="shared" si="176"/>
        <v xml:space="preserve"> </v>
      </c>
      <c r="H1400" s="90" t="str">
        <f t="shared" si="170"/>
        <v xml:space="preserve"> </v>
      </c>
      <c r="I1400" s="90" t="str">
        <f t="shared" si="171"/>
        <v xml:space="preserve"> </v>
      </c>
      <c r="J1400" s="90" t="str">
        <f t="shared" si="172"/>
        <v xml:space="preserve"> </v>
      </c>
      <c r="K1400" s="90" t="str">
        <f t="shared" si="175"/>
        <v/>
      </c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90"/>
      <c r="X1400" s="90"/>
    </row>
    <row r="1401" spans="1:24" x14ac:dyDescent="0.25">
      <c r="A1401" s="90"/>
      <c r="B1401" s="90" t="str">
        <f>Data!V1398</f>
        <v>MISSING</v>
      </c>
      <c r="C1401" s="90" t="str">
        <f>Data!AN1398</f>
        <v>MISSING</v>
      </c>
      <c r="D1401" s="107" t="str">
        <f t="shared" si="173"/>
        <v>no</v>
      </c>
      <c r="E1401" s="90" t="str">
        <f t="shared" si="174"/>
        <v xml:space="preserve"> </v>
      </c>
      <c r="F1401" s="90" t="str">
        <f t="shared" si="169"/>
        <v xml:space="preserve"> </v>
      </c>
      <c r="G1401" s="90" t="str">
        <f t="shared" si="176"/>
        <v xml:space="preserve"> </v>
      </c>
      <c r="H1401" s="90" t="str">
        <f t="shared" si="170"/>
        <v xml:space="preserve"> </v>
      </c>
      <c r="I1401" s="90" t="str">
        <f t="shared" si="171"/>
        <v xml:space="preserve"> </v>
      </c>
      <c r="J1401" s="90" t="str">
        <f t="shared" si="172"/>
        <v xml:space="preserve"> </v>
      </c>
      <c r="K1401" s="90" t="str">
        <f t="shared" si="175"/>
        <v/>
      </c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90"/>
      <c r="X1401" s="90"/>
    </row>
    <row r="1402" spans="1:24" x14ac:dyDescent="0.25">
      <c r="A1402" s="90"/>
      <c r="B1402" s="90" t="str">
        <f>Data!V1399</f>
        <v>MISSING</v>
      </c>
      <c r="C1402" s="90" t="str">
        <f>Data!AN1399</f>
        <v>MISSING</v>
      </c>
      <c r="D1402" s="107" t="str">
        <f t="shared" si="173"/>
        <v>no</v>
      </c>
      <c r="E1402" s="90" t="str">
        <f t="shared" si="174"/>
        <v xml:space="preserve"> </v>
      </c>
      <c r="F1402" s="90" t="str">
        <f t="shared" si="169"/>
        <v xml:space="preserve"> </v>
      </c>
      <c r="G1402" s="90" t="str">
        <f t="shared" si="176"/>
        <v xml:space="preserve"> </v>
      </c>
      <c r="H1402" s="90" t="str">
        <f t="shared" si="170"/>
        <v xml:space="preserve"> </v>
      </c>
      <c r="I1402" s="90" t="str">
        <f t="shared" si="171"/>
        <v xml:space="preserve"> </v>
      </c>
      <c r="J1402" s="90" t="str">
        <f t="shared" si="172"/>
        <v xml:space="preserve"> </v>
      </c>
      <c r="K1402" s="90" t="str">
        <f t="shared" si="175"/>
        <v/>
      </c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90"/>
      <c r="X1402" s="90"/>
    </row>
    <row r="1403" spans="1:24" x14ac:dyDescent="0.25">
      <c r="A1403" s="90"/>
      <c r="B1403" s="90" t="str">
        <f>Data!V1400</f>
        <v>MISSING</v>
      </c>
      <c r="C1403" s="90" t="str">
        <f>Data!AN1400</f>
        <v>MISSING</v>
      </c>
      <c r="D1403" s="107" t="str">
        <f t="shared" si="173"/>
        <v>no</v>
      </c>
      <c r="E1403" s="90" t="str">
        <f t="shared" si="174"/>
        <v xml:space="preserve"> </v>
      </c>
      <c r="F1403" s="90" t="str">
        <f t="shared" si="169"/>
        <v xml:space="preserve"> </v>
      </c>
      <c r="G1403" s="90" t="str">
        <f t="shared" si="176"/>
        <v xml:space="preserve"> </v>
      </c>
      <c r="H1403" s="90" t="str">
        <f t="shared" si="170"/>
        <v xml:space="preserve"> </v>
      </c>
      <c r="I1403" s="90" t="str">
        <f t="shared" si="171"/>
        <v xml:space="preserve"> </v>
      </c>
      <c r="J1403" s="90" t="str">
        <f t="shared" si="172"/>
        <v xml:space="preserve"> </v>
      </c>
      <c r="K1403" s="90" t="str">
        <f t="shared" si="175"/>
        <v/>
      </c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90"/>
      <c r="X1403" s="90"/>
    </row>
    <row r="1404" spans="1:24" x14ac:dyDescent="0.25">
      <c r="A1404" s="90"/>
      <c r="B1404" s="90" t="str">
        <f>Data!V1401</f>
        <v>MISSING</v>
      </c>
      <c r="C1404" s="90" t="str">
        <f>Data!AN1401</f>
        <v>MISSING</v>
      </c>
      <c r="D1404" s="107" t="str">
        <f t="shared" si="173"/>
        <v>no</v>
      </c>
      <c r="E1404" s="90" t="str">
        <f t="shared" si="174"/>
        <v xml:space="preserve"> </v>
      </c>
      <c r="F1404" s="90" t="str">
        <f t="shared" si="169"/>
        <v xml:space="preserve"> </v>
      </c>
      <c r="G1404" s="90" t="str">
        <f t="shared" si="176"/>
        <v xml:space="preserve"> </v>
      </c>
      <c r="H1404" s="90" t="str">
        <f t="shared" si="170"/>
        <v xml:space="preserve"> </v>
      </c>
      <c r="I1404" s="90" t="str">
        <f t="shared" si="171"/>
        <v xml:space="preserve"> </v>
      </c>
      <c r="J1404" s="90" t="str">
        <f t="shared" si="172"/>
        <v xml:space="preserve"> </v>
      </c>
      <c r="K1404" s="90" t="str">
        <f t="shared" si="175"/>
        <v/>
      </c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90"/>
      <c r="X1404" s="90"/>
    </row>
    <row r="1405" spans="1:24" x14ac:dyDescent="0.25">
      <c r="A1405" s="90"/>
      <c r="B1405" s="90" t="str">
        <f>Data!V1402</f>
        <v>MISSING</v>
      </c>
      <c r="C1405" s="90" t="str">
        <f>Data!AN1402</f>
        <v>MISSING</v>
      </c>
      <c r="D1405" s="107" t="str">
        <f t="shared" si="173"/>
        <v>no</v>
      </c>
      <c r="E1405" s="90" t="str">
        <f t="shared" si="174"/>
        <v xml:space="preserve"> </v>
      </c>
      <c r="F1405" s="90" t="str">
        <f t="shared" si="169"/>
        <v xml:space="preserve"> </v>
      </c>
      <c r="G1405" s="90" t="str">
        <f t="shared" si="176"/>
        <v xml:space="preserve"> </v>
      </c>
      <c r="H1405" s="90" t="str">
        <f t="shared" si="170"/>
        <v xml:space="preserve"> </v>
      </c>
      <c r="I1405" s="90" t="str">
        <f t="shared" si="171"/>
        <v xml:space="preserve"> </v>
      </c>
      <c r="J1405" s="90" t="str">
        <f t="shared" si="172"/>
        <v xml:space="preserve"> </v>
      </c>
      <c r="K1405" s="90" t="str">
        <f t="shared" si="175"/>
        <v/>
      </c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90"/>
      <c r="X1405" s="90"/>
    </row>
    <row r="1406" spans="1:24" x14ac:dyDescent="0.25">
      <c r="A1406" s="90"/>
      <c r="B1406" s="90" t="str">
        <f>Data!V1403</f>
        <v>MISSING</v>
      </c>
      <c r="C1406" s="90" t="str">
        <f>Data!AN1403</f>
        <v>MISSING</v>
      </c>
      <c r="D1406" s="107" t="str">
        <f t="shared" si="173"/>
        <v>no</v>
      </c>
      <c r="E1406" s="90" t="str">
        <f t="shared" si="174"/>
        <v xml:space="preserve"> </v>
      </c>
      <c r="F1406" s="90" t="str">
        <f t="shared" si="169"/>
        <v xml:space="preserve"> </v>
      </c>
      <c r="G1406" s="90" t="str">
        <f t="shared" si="176"/>
        <v xml:space="preserve"> </v>
      </c>
      <c r="H1406" s="90" t="str">
        <f t="shared" si="170"/>
        <v xml:space="preserve"> </v>
      </c>
      <c r="I1406" s="90" t="str">
        <f t="shared" si="171"/>
        <v xml:space="preserve"> </v>
      </c>
      <c r="J1406" s="90" t="str">
        <f t="shared" si="172"/>
        <v xml:space="preserve"> </v>
      </c>
      <c r="K1406" s="90" t="str">
        <f t="shared" si="175"/>
        <v/>
      </c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90"/>
      <c r="X1406" s="90"/>
    </row>
    <row r="1407" spans="1:24" x14ac:dyDescent="0.25">
      <c r="A1407" s="90"/>
      <c r="B1407" s="90" t="str">
        <f>Data!V1404</f>
        <v>MISSING</v>
      </c>
      <c r="C1407" s="90" t="str">
        <f>Data!AN1404</f>
        <v>MISSING</v>
      </c>
      <c r="D1407" s="107" t="str">
        <f t="shared" si="173"/>
        <v>no</v>
      </c>
      <c r="E1407" s="90" t="str">
        <f t="shared" si="174"/>
        <v xml:space="preserve"> </v>
      </c>
      <c r="F1407" s="90" t="str">
        <f t="shared" si="169"/>
        <v xml:space="preserve"> </v>
      </c>
      <c r="G1407" s="90" t="str">
        <f t="shared" si="176"/>
        <v xml:space="preserve"> </v>
      </c>
      <c r="H1407" s="90" t="str">
        <f t="shared" si="170"/>
        <v xml:space="preserve"> </v>
      </c>
      <c r="I1407" s="90" t="str">
        <f t="shared" si="171"/>
        <v xml:space="preserve"> </v>
      </c>
      <c r="J1407" s="90" t="str">
        <f t="shared" si="172"/>
        <v xml:space="preserve"> </v>
      </c>
      <c r="K1407" s="90" t="str">
        <f t="shared" si="175"/>
        <v/>
      </c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90"/>
      <c r="X1407" s="90"/>
    </row>
    <row r="1408" spans="1:24" x14ac:dyDescent="0.25">
      <c r="A1408" s="90"/>
      <c r="B1408" s="90" t="str">
        <f>Data!V1405</f>
        <v>MISSING</v>
      </c>
      <c r="C1408" s="90" t="str">
        <f>Data!AN1405</f>
        <v>MISSING</v>
      </c>
      <c r="D1408" s="107" t="str">
        <f t="shared" si="173"/>
        <v>no</v>
      </c>
      <c r="E1408" s="90" t="str">
        <f t="shared" si="174"/>
        <v xml:space="preserve"> </v>
      </c>
      <c r="F1408" s="90" t="str">
        <f t="shared" si="169"/>
        <v xml:space="preserve"> </v>
      </c>
      <c r="G1408" s="90" t="str">
        <f t="shared" si="176"/>
        <v xml:space="preserve"> </v>
      </c>
      <c r="H1408" s="90" t="str">
        <f t="shared" si="170"/>
        <v xml:space="preserve"> </v>
      </c>
      <c r="I1408" s="90" t="str">
        <f t="shared" si="171"/>
        <v xml:space="preserve"> </v>
      </c>
      <c r="J1408" s="90" t="str">
        <f t="shared" si="172"/>
        <v xml:space="preserve"> </v>
      </c>
      <c r="K1408" s="90" t="str">
        <f t="shared" si="175"/>
        <v/>
      </c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90"/>
      <c r="X1408" s="90"/>
    </row>
    <row r="1409" spans="1:24" x14ac:dyDescent="0.25">
      <c r="A1409" s="90"/>
      <c r="B1409" s="90" t="str">
        <f>Data!V1406</f>
        <v>MISSING</v>
      </c>
      <c r="C1409" s="90" t="str">
        <f>Data!AN1406</f>
        <v>MISSING</v>
      </c>
      <c r="D1409" s="107" t="str">
        <f t="shared" si="173"/>
        <v>no</v>
      </c>
      <c r="E1409" s="90" t="str">
        <f t="shared" si="174"/>
        <v xml:space="preserve"> </v>
      </c>
      <c r="F1409" s="90" t="str">
        <f t="shared" si="169"/>
        <v xml:space="preserve"> </v>
      </c>
      <c r="G1409" s="90" t="str">
        <f t="shared" si="176"/>
        <v xml:space="preserve"> </v>
      </c>
      <c r="H1409" s="90" t="str">
        <f t="shared" si="170"/>
        <v xml:space="preserve"> </v>
      </c>
      <c r="I1409" s="90" t="str">
        <f t="shared" si="171"/>
        <v xml:space="preserve"> </v>
      </c>
      <c r="J1409" s="90" t="str">
        <f t="shared" si="172"/>
        <v xml:space="preserve"> </v>
      </c>
      <c r="K1409" s="90" t="str">
        <f t="shared" si="175"/>
        <v/>
      </c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90"/>
      <c r="X1409" s="90"/>
    </row>
    <row r="1410" spans="1:24" x14ac:dyDescent="0.25">
      <c r="A1410" s="90"/>
      <c r="B1410" s="90" t="str">
        <f>Data!V1407</f>
        <v>MISSING</v>
      </c>
      <c r="C1410" s="90" t="str">
        <f>Data!AN1407</f>
        <v>MISSING</v>
      </c>
      <c r="D1410" s="107" t="str">
        <f t="shared" si="173"/>
        <v>no</v>
      </c>
      <c r="E1410" s="90" t="str">
        <f t="shared" si="174"/>
        <v xml:space="preserve"> </v>
      </c>
      <c r="F1410" s="90" t="str">
        <f t="shared" si="169"/>
        <v xml:space="preserve"> </v>
      </c>
      <c r="G1410" s="90" t="str">
        <f t="shared" si="176"/>
        <v xml:space="preserve"> </v>
      </c>
      <c r="H1410" s="90" t="str">
        <f t="shared" si="170"/>
        <v xml:space="preserve"> </v>
      </c>
      <c r="I1410" s="90" t="str">
        <f t="shared" si="171"/>
        <v xml:space="preserve"> </v>
      </c>
      <c r="J1410" s="90" t="str">
        <f t="shared" si="172"/>
        <v xml:space="preserve"> </v>
      </c>
      <c r="K1410" s="90" t="str">
        <f t="shared" si="175"/>
        <v/>
      </c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90"/>
      <c r="X1410" s="90"/>
    </row>
    <row r="1411" spans="1:24" x14ac:dyDescent="0.25">
      <c r="A1411" s="90"/>
      <c r="B1411" s="90" t="str">
        <f>Data!V1408</f>
        <v>MISSING</v>
      </c>
      <c r="C1411" s="90" t="str">
        <f>Data!AN1408</f>
        <v>MISSING</v>
      </c>
      <c r="D1411" s="107" t="str">
        <f t="shared" si="173"/>
        <v>no</v>
      </c>
      <c r="E1411" s="90" t="str">
        <f t="shared" si="174"/>
        <v xml:space="preserve"> </v>
      </c>
      <c r="F1411" s="90" t="str">
        <f t="shared" si="169"/>
        <v xml:space="preserve"> </v>
      </c>
      <c r="G1411" s="90" t="str">
        <f t="shared" si="176"/>
        <v xml:space="preserve"> </v>
      </c>
      <c r="H1411" s="90" t="str">
        <f t="shared" si="170"/>
        <v xml:space="preserve"> </v>
      </c>
      <c r="I1411" s="90" t="str">
        <f t="shared" si="171"/>
        <v xml:space="preserve"> </v>
      </c>
      <c r="J1411" s="90" t="str">
        <f t="shared" si="172"/>
        <v xml:space="preserve"> </v>
      </c>
      <c r="K1411" s="90" t="str">
        <f t="shared" si="175"/>
        <v/>
      </c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90"/>
      <c r="X1411" s="90"/>
    </row>
    <row r="1412" spans="1:24" x14ac:dyDescent="0.25">
      <c r="A1412" s="90"/>
      <c r="B1412" s="90" t="str">
        <f>Data!V1409</f>
        <v>MISSING</v>
      </c>
      <c r="C1412" s="90" t="str">
        <f>Data!AN1409</f>
        <v>MISSING</v>
      </c>
      <c r="D1412" s="107" t="str">
        <f t="shared" si="173"/>
        <v>no</v>
      </c>
      <c r="E1412" s="90" t="str">
        <f t="shared" si="174"/>
        <v xml:space="preserve"> </v>
      </c>
      <c r="F1412" s="90" t="str">
        <f t="shared" si="169"/>
        <v xml:space="preserve"> </v>
      </c>
      <c r="G1412" s="90" t="str">
        <f t="shared" si="176"/>
        <v xml:space="preserve"> </v>
      </c>
      <c r="H1412" s="90" t="str">
        <f t="shared" si="170"/>
        <v xml:space="preserve"> </v>
      </c>
      <c r="I1412" s="90" t="str">
        <f t="shared" si="171"/>
        <v xml:space="preserve"> </v>
      </c>
      <c r="J1412" s="90" t="str">
        <f t="shared" si="172"/>
        <v xml:space="preserve"> </v>
      </c>
      <c r="K1412" s="90" t="str">
        <f t="shared" si="175"/>
        <v/>
      </c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90"/>
      <c r="X1412" s="90"/>
    </row>
    <row r="1413" spans="1:24" x14ac:dyDescent="0.25">
      <c r="A1413" s="90"/>
      <c r="B1413" s="90" t="str">
        <f>Data!V1410</f>
        <v>MISSING</v>
      </c>
      <c r="C1413" s="90" t="str">
        <f>Data!AN1410</f>
        <v>MISSING</v>
      </c>
      <c r="D1413" s="107" t="str">
        <f t="shared" si="173"/>
        <v>no</v>
      </c>
      <c r="E1413" s="90" t="str">
        <f t="shared" si="174"/>
        <v xml:space="preserve"> </v>
      </c>
      <c r="F1413" s="90" t="str">
        <f t="shared" si="169"/>
        <v xml:space="preserve"> </v>
      </c>
      <c r="G1413" s="90" t="str">
        <f t="shared" si="176"/>
        <v xml:space="preserve"> </v>
      </c>
      <c r="H1413" s="90" t="str">
        <f t="shared" si="170"/>
        <v xml:space="preserve"> </v>
      </c>
      <c r="I1413" s="90" t="str">
        <f t="shared" si="171"/>
        <v xml:space="preserve"> </v>
      </c>
      <c r="J1413" s="90" t="str">
        <f t="shared" si="172"/>
        <v xml:space="preserve"> </v>
      </c>
      <c r="K1413" s="90" t="str">
        <f t="shared" si="175"/>
        <v/>
      </c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90"/>
      <c r="X1413" s="90"/>
    </row>
    <row r="1414" spans="1:24" x14ac:dyDescent="0.25">
      <c r="A1414" s="90"/>
      <c r="B1414" s="90" t="str">
        <f>Data!V1411</f>
        <v>MISSING</v>
      </c>
      <c r="C1414" s="90" t="str">
        <f>Data!AN1411</f>
        <v>MISSING</v>
      </c>
      <c r="D1414" s="107" t="str">
        <f t="shared" si="173"/>
        <v>no</v>
      </c>
      <c r="E1414" s="90" t="str">
        <f t="shared" si="174"/>
        <v xml:space="preserve"> </v>
      </c>
      <c r="F1414" s="90" t="str">
        <f t="shared" ref="F1414:F1477" si="177">IF(D1414="no"," ",SIGN(C1414-B1414))</f>
        <v xml:space="preserve"> </v>
      </c>
      <c r="G1414" s="90" t="str">
        <f t="shared" si="176"/>
        <v xml:space="preserve"> </v>
      </c>
      <c r="H1414" s="90" t="str">
        <f t="shared" ref="H1414:H1477" si="178">IF(D1414="no"," ",F1414*G1414)</f>
        <v xml:space="preserve"> </v>
      </c>
      <c r="I1414" s="90" t="str">
        <f t="shared" ref="I1414:I1477" si="179">IF(C1414&gt;B1414,G1414," ")</f>
        <v xml:space="preserve"> </v>
      </c>
      <c r="J1414" s="90" t="str">
        <f t="shared" ref="J1414:J1477" si="180">IF(C1414&lt;B1414,G1414," ")</f>
        <v xml:space="preserve"> </v>
      </c>
      <c r="K1414" s="90" t="str">
        <f t="shared" si="175"/>
        <v/>
      </c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90"/>
      <c r="X1414" s="90"/>
    </row>
    <row r="1415" spans="1:24" x14ac:dyDescent="0.25">
      <c r="A1415" s="90"/>
      <c r="B1415" s="90" t="str">
        <f>Data!V1412</f>
        <v>MISSING</v>
      </c>
      <c r="C1415" s="90" t="str">
        <f>Data!AN1412</f>
        <v>MISSING</v>
      </c>
      <c r="D1415" s="107" t="str">
        <f t="shared" ref="D1415:D1478" si="181">IF(OR(B1415="MISSING",C1415="MISSING",B1415=" ",C1415=" "),"no","yes")</f>
        <v>no</v>
      </c>
      <c r="E1415" s="90" t="str">
        <f t="shared" ref="E1415:E1478" si="182">IF(D1415="no"," ",ROUND(ABS(B1415-C1415),1))</f>
        <v xml:space="preserve"> </v>
      </c>
      <c r="F1415" s="90" t="str">
        <f t="shared" si="177"/>
        <v xml:space="preserve"> </v>
      </c>
      <c r="G1415" s="90" t="str">
        <f t="shared" si="176"/>
        <v xml:space="preserve"> </v>
      </c>
      <c r="H1415" s="90" t="str">
        <f t="shared" si="178"/>
        <v xml:space="preserve"> </v>
      </c>
      <c r="I1415" s="90" t="str">
        <f t="shared" si="179"/>
        <v xml:space="preserve"> </v>
      </c>
      <c r="J1415" s="90" t="str">
        <f t="shared" si="180"/>
        <v xml:space="preserve"> </v>
      </c>
      <c r="K1415" s="90" t="str">
        <f t="shared" ref="K1415:K1478" si="183">IF(D1415="no","",E1415*F1415)</f>
        <v/>
      </c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90"/>
      <c r="X1415" s="90"/>
    </row>
    <row r="1416" spans="1:24" x14ac:dyDescent="0.25">
      <c r="A1416" s="90"/>
      <c r="B1416" s="90" t="str">
        <f>Data!V1413</f>
        <v>MISSING</v>
      </c>
      <c r="C1416" s="90" t="str">
        <f>Data!AN1413</f>
        <v>MISSING</v>
      </c>
      <c r="D1416" s="107" t="str">
        <f t="shared" si="181"/>
        <v>no</v>
      </c>
      <c r="E1416" s="90" t="str">
        <f t="shared" si="182"/>
        <v xml:space="preserve"> </v>
      </c>
      <c r="F1416" s="90" t="str">
        <f t="shared" si="177"/>
        <v xml:space="preserve"> </v>
      </c>
      <c r="G1416" s="90" t="str">
        <f t="shared" si="176"/>
        <v xml:space="preserve"> </v>
      </c>
      <c r="H1416" s="90" t="str">
        <f t="shared" si="178"/>
        <v xml:space="preserve"> </v>
      </c>
      <c r="I1416" s="90" t="str">
        <f t="shared" si="179"/>
        <v xml:space="preserve"> </v>
      </c>
      <c r="J1416" s="90" t="str">
        <f t="shared" si="180"/>
        <v xml:space="preserve"> </v>
      </c>
      <c r="K1416" s="90" t="str">
        <f t="shared" si="183"/>
        <v/>
      </c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90"/>
      <c r="X1416" s="90"/>
    </row>
    <row r="1417" spans="1:24" x14ac:dyDescent="0.25">
      <c r="A1417" s="90"/>
      <c r="B1417" s="90" t="str">
        <f>Data!V1414</f>
        <v>MISSING</v>
      </c>
      <c r="C1417" s="90" t="str">
        <f>Data!AN1414</f>
        <v>MISSING</v>
      </c>
      <c r="D1417" s="107" t="str">
        <f t="shared" si="181"/>
        <v>no</v>
      </c>
      <c r="E1417" s="90" t="str">
        <f t="shared" si="182"/>
        <v xml:space="preserve"> </v>
      </c>
      <c r="F1417" s="90" t="str">
        <f t="shared" si="177"/>
        <v xml:space="preserve"> </v>
      </c>
      <c r="G1417" s="90" t="str">
        <f t="shared" si="176"/>
        <v xml:space="preserve"> </v>
      </c>
      <c r="H1417" s="90" t="str">
        <f t="shared" si="178"/>
        <v xml:space="preserve"> </v>
      </c>
      <c r="I1417" s="90" t="str">
        <f t="shared" si="179"/>
        <v xml:space="preserve"> </v>
      </c>
      <c r="J1417" s="90" t="str">
        <f t="shared" si="180"/>
        <v xml:space="preserve"> </v>
      </c>
      <c r="K1417" s="90" t="str">
        <f t="shared" si="183"/>
        <v/>
      </c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90"/>
      <c r="X1417" s="90"/>
    </row>
    <row r="1418" spans="1:24" x14ac:dyDescent="0.25">
      <c r="A1418" s="90"/>
      <c r="B1418" s="90" t="str">
        <f>Data!V1415</f>
        <v>MISSING</v>
      </c>
      <c r="C1418" s="90" t="str">
        <f>Data!AN1415</f>
        <v>MISSING</v>
      </c>
      <c r="D1418" s="107" t="str">
        <f t="shared" si="181"/>
        <v>no</v>
      </c>
      <c r="E1418" s="90" t="str">
        <f t="shared" si="182"/>
        <v xml:space="preserve"> </v>
      </c>
      <c r="F1418" s="90" t="str">
        <f t="shared" si="177"/>
        <v xml:space="preserve"> </v>
      </c>
      <c r="G1418" s="90" t="str">
        <f t="shared" si="176"/>
        <v xml:space="preserve"> </v>
      </c>
      <c r="H1418" s="90" t="str">
        <f t="shared" si="178"/>
        <v xml:space="preserve"> </v>
      </c>
      <c r="I1418" s="90" t="str">
        <f t="shared" si="179"/>
        <v xml:space="preserve"> </v>
      </c>
      <c r="J1418" s="90" t="str">
        <f t="shared" si="180"/>
        <v xml:space="preserve"> </v>
      </c>
      <c r="K1418" s="90" t="str">
        <f t="shared" si="183"/>
        <v/>
      </c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90"/>
      <c r="X1418" s="90"/>
    </row>
    <row r="1419" spans="1:24" x14ac:dyDescent="0.25">
      <c r="A1419" s="90"/>
      <c r="B1419" s="90" t="str">
        <f>Data!V1416</f>
        <v>MISSING</v>
      </c>
      <c r="C1419" s="90" t="str">
        <f>Data!AN1416</f>
        <v>MISSING</v>
      </c>
      <c r="D1419" s="107" t="str">
        <f t="shared" si="181"/>
        <v>no</v>
      </c>
      <c r="E1419" s="90" t="str">
        <f t="shared" si="182"/>
        <v xml:space="preserve"> </v>
      </c>
      <c r="F1419" s="90" t="str">
        <f t="shared" si="177"/>
        <v xml:space="preserve"> </v>
      </c>
      <c r="G1419" s="90" t="str">
        <f t="shared" si="176"/>
        <v xml:space="preserve"> </v>
      </c>
      <c r="H1419" s="90" t="str">
        <f t="shared" si="178"/>
        <v xml:space="preserve"> </v>
      </c>
      <c r="I1419" s="90" t="str">
        <f t="shared" si="179"/>
        <v xml:space="preserve"> </v>
      </c>
      <c r="J1419" s="90" t="str">
        <f t="shared" si="180"/>
        <v xml:space="preserve"> </v>
      </c>
      <c r="K1419" s="90" t="str">
        <f t="shared" si="183"/>
        <v/>
      </c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90"/>
      <c r="X1419" s="90"/>
    </row>
    <row r="1420" spans="1:24" x14ac:dyDescent="0.25">
      <c r="A1420" s="90"/>
      <c r="B1420" s="90" t="str">
        <f>Data!V1417</f>
        <v>MISSING</v>
      </c>
      <c r="C1420" s="90" t="str">
        <f>Data!AN1417</f>
        <v>MISSING</v>
      </c>
      <c r="D1420" s="107" t="str">
        <f t="shared" si="181"/>
        <v>no</v>
      </c>
      <c r="E1420" s="90" t="str">
        <f t="shared" si="182"/>
        <v xml:space="preserve"> </v>
      </c>
      <c r="F1420" s="90" t="str">
        <f t="shared" si="177"/>
        <v xml:space="preserve"> </v>
      </c>
      <c r="G1420" s="90" t="str">
        <f t="shared" si="176"/>
        <v xml:space="preserve"> </v>
      </c>
      <c r="H1420" s="90" t="str">
        <f t="shared" si="178"/>
        <v xml:space="preserve"> </v>
      </c>
      <c r="I1420" s="90" t="str">
        <f t="shared" si="179"/>
        <v xml:space="preserve"> </v>
      </c>
      <c r="J1420" s="90" t="str">
        <f t="shared" si="180"/>
        <v xml:space="preserve"> </v>
      </c>
      <c r="K1420" s="90" t="str">
        <f t="shared" si="183"/>
        <v/>
      </c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90"/>
      <c r="X1420" s="90"/>
    </row>
    <row r="1421" spans="1:24" x14ac:dyDescent="0.25">
      <c r="A1421" s="90"/>
      <c r="B1421" s="90" t="str">
        <f>Data!V1418</f>
        <v>MISSING</v>
      </c>
      <c r="C1421" s="90" t="str">
        <f>Data!AN1418</f>
        <v>MISSING</v>
      </c>
      <c r="D1421" s="107" t="str">
        <f t="shared" si="181"/>
        <v>no</v>
      </c>
      <c r="E1421" s="90" t="str">
        <f t="shared" si="182"/>
        <v xml:space="preserve"> </v>
      </c>
      <c r="F1421" s="90" t="str">
        <f t="shared" si="177"/>
        <v xml:space="preserve"> </v>
      </c>
      <c r="G1421" s="90" t="str">
        <f t="shared" si="176"/>
        <v xml:space="preserve"> </v>
      </c>
      <c r="H1421" s="90" t="str">
        <f t="shared" si="178"/>
        <v xml:space="preserve"> </v>
      </c>
      <c r="I1421" s="90" t="str">
        <f t="shared" si="179"/>
        <v xml:space="preserve"> </v>
      </c>
      <c r="J1421" s="90" t="str">
        <f t="shared" si="180"/>
        <v xml:space="preserve"> </v>
      </c>
      <c r="K1421" s="90" t="str">
        <f t="shared" si="183"/>
        <v/>
      </c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90"/>
      <c r="X1421" s="90"/>
    </row>
    <row r="1422" spans="1:24" x14ac:dyDescent="0.25">
      <c r="A1422" s="90"/>
      <c r="B1422" s="90" t="str">
        <f>Data!V1419</f>
        <v>MISSING</v>
      </c>
      <c r="C1422" s="90" t="str">
        <f>Data!AN1419</f>
        <v>MISSING</v>
      </c>
      <c r="D1422" s="107" t="str">
        <f t="shared" si="181"/>
        <v>no</v>
      </c>
      <c r="E1422" s="90" t="str">
        <f t="shared" si="182"/>
        <v xml:space="preserve"> </v>
      </c>
      <c r="F1422" s="90" t="str">
        <f t="shared" si="177"/>
        <v xml:space="preserve"> </v>
      </c>
      <c r="G1422" s="90" t="str">
        <f t="shared" si="176"/>
        <v xml:space="preserve"> </v>
      </c>
      <c r="H1422" s="90" t="str">
        <f t="shared" si="178"/>
        <v xml:space="preserve"> </v>
      </c>
      <c r="I1422" s="90" t="str">
        <f t="shared" si="179"/>
        <v xml:space="preserve"> </v>
      </c>
      <c r="J1422" s="90" t="str">
        <f t="shared" si="180"/>
        <v xml:space="preserve"> </v>
      </c>
      <c r="K1422" s="90" t="str">
        <f t="shared" si="183"/>
        <v/>
      </c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90"/>
      <c r="X1422" s="90"/>
    </row>
    <row r="1423" spans="1:24" x14ac:dyDescent="0.25">
      <c r="A1423" s="90"/>
      <c r="B1423" s="90" t="str">
        <f>Data!V1420</f>
        <v>MISSING</v>
      </c>
      <c r="C1423" s="90" t="str">
        <f>Data!AN1420</f>
        <v>MISSING</v>
      </c>
      <c r="D1423" s="107" t="str">
        <f t="shared" si="181"/>
        <v>no</v>
      </c>
      <c r="E1423" s="90" t="str">
        <f t="shared" si="182"/>
        <v xml:space="preserve"> </v>
      </c>
      <c r="F1423" s="90" t="str">
        <f t="shared" si="177"/>
        <v xml:space="preserve"> </v>
      </c>
      <c r="G1423" s="90" t="str">
        <f t="shared" si="176"/>
        <v xml:space="preserve"> </v>
      </c>
      <c r="H1423" s="90" t="str">
        <f t="shared" si="178"/>
        <v xml:space="preserve"> </v>
      </c>
      <c r="I1423" s="90" t="str">
        <f t="shared" si="179"/>
        <v xml:space="preserve"> </v>
      </c>
      <c r="J1423" s="90" t="str">
        <f t="shared" si="180"/>
        <v xml:space="preserve"> </v>
      </c>
      <c r="K1423" s="90" t="str">
        <f t="shared" si="183"/>
        <v/>
      </c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90"/>
      <c r="X1423" s="90"/>
    </row>
    <row r="1424" spans="1:24" x14ac:dyDescent="0.25">
      <c r="A1424" s="90"/>
      <c r="B1424" s="90" t="str">
        <f>Data!V1421</f>
        <v>MISSING</v>
      </c>
      <c r="C1424" s="90" t="str">
        <f>Data!AN1421</f>
        <v>MISSING</v>
      </c>
      <c r="D1424" s="107" t="str">
        <f t="shared" si="181"/>
        <v>no</v>
      </c>
      <c r="E1424" s="90" t="str">
        <f t="shared" si="182"/>
        <v xml:space="preserve"> </v>
      </c>
      <c r="F1424" s="90" t="str">
        <f t="shared" si="177"/>
        <v xml:space="preserve"> </v>
      </c>
      <c r="G1424" s="90" t="str">
        <f t="shared" si="176"/>
        <v xml:space="preserve"> </v>
      </c>
      <c r="H1424" s="90" t="str">
        <f t="shared" si="178"/>
        <v xml:space="preserve"> </v>
      </c>
      <c r="I1424" s="90" t="str">
        <f t="shared" si="179"/>
        <v xml:space="preserve"> </v>
      </c>
      <c r="J1424" s="90" t="str">
        <f t="shared" si="180"/>
        <v xml:space="preserve"> </v>
      </c>
      <c r="K1424" s="90" t="str">
        <f t="shared" si="183"/>
        <v/>
      </c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90"/>
      <c r="X1424" s="90"/>
    </row>
    <row r="1425" spans="1:24" x14ac:dyDescent="0.25">
      <c r="A1425" s="90"/>
      <c r="B1425" s="90" t="str">
        <f>Data!V1422</f>
        <v>MISSING</v>
      </c>
      <c r="C1425" s="90" t="str">
        <f>Data!AN1422</f>
        <v>MISSING</v>
      </c>
      <c r="D1425" s="107" t="str">
        <f t="shared" si="181"/>
        <v>no</v>
      </c>
      <c r="E1425" s="90" t="str">
        <f t="shared" si="182"/>
        <v xml:space="preserve"> </v>
      </c>
      <c r="F1425" s="90" t="str">
        <f t="shared" si="177"/>
        <v xml:space="preserve"> </v>
      </c>
      <c r="G1425" s="90" t="str">
        <f t="shared" si="176"/>
        <v xml:space="preserve"> </v>
      </c>
      <c r="H1425" s="90" t="str">
        <f t="shared" si="178"/>
        <v xml:space="preserve"> </v>
      </c>
      <c r="I1425" s="90" t="str">
        <f t="shared" si="179"/>
        <v xml:space="preserve"> </v>
      </c>
      <c r="J1425" s="90" t="str">
        <f t="shared" si="180"/>
        <v xml:space="preserve"> </v>
      </c>
      <c r="K1425" s="90" t="str">
        <f t="shared" si="183"/>
        <v/>
      </c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90"/>
      <c r="X1425" s="90"/>
    </row>
    <row r="1426" spans="1:24" x14ac:dyDescent="0.25">
      <c r="A1426" s="90"/>
      <c r="B1426" s="90" t="str">
        <f>Data!V1423</f>
        <v>MISSING</v>
      </c>
      <c r="C1426" s="90" t="str">
        <f>Data!AN1423</f>
        <v>MISSING</v>
      </c>
      <c r="D1426" s="107" t="str">
        <f t="shared" si="181"/>
        <v>no</v>
      </c>
      <c r="E1426" s="90" t="str">
        <f t="shared" si="182"/>
        <v xml:space="preserve"> </v>
      </c>
      <c r="F1426" s="90" t="str">
        <f t="shared" si="177"/>
        <v xml:space="preserve"> </v>
      </c>
      <c r="G1426" s="90" t="str">
        <f t="shared" si="176"/>
        <v xml:space="preserve"> </v>
      </c>
      <c r="H1426" s="90" t="str">
        <f t="shared" si="178"/>
        <v xml:space="preserve"> </v>
      </c>
      <c r="I1426" s="90" t="str">
        <f t="shared" si="179"/>
        <v xml:space="preserve"> </v>
      </c>
      <c r="J1426" s="90" t="str">
        <f t="shared" si="180"/>
        <v xml:space="preserve"> </v>
      </c>
      <c r="K1426" s="90" t="str">
        <f t="shared" si="183"/>
        <v/>
      </c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90"/>
      <c r="X1426" s="90"/>
    </row>
    <row r="1427" spans="1:24" x14ac:dyDescent="0.25">
      <c r="A1427" s="90"/>
      <c r="B1427" s="90" t="str">
        <f>Data!V1424</f>
        <v>MISSING</v>
      </c>
      <c r="C1427" s="90" t="str">
        <f>Data!AN1424</f>
        <v>MISSING</v>
      </c>
      <c r="D1427" s="107" t="str">
        <f t="shared" si="181"/>
        <v>no</v>
      </c>
      <c r="E1427" s="90" t="str">
        <f t="shared" si="182"/>
        <v xml:space="preserve"> </v>
      </c>
      <c r="F1427" s="90" t="str">
        <f t="shared" si="177"/>
        <v xml:space="preserve"> </v>
      </c>
      <c r="G1427" s="90" t="str">
        <f t="shared" si="176"/>
        <v xml:space="preserve"> </v>
      </c>
      <c r="H1427" s="90" t="str">
        <f t="shared" si="178"/>
        <v xml:space="preserve"> </v>
      </c>
      <c r="I1427" s="90" t="str">
        <f t="shared" si="179"/>
        <v xml:space="preserve"> </v>
      </c>
      <c r="J1427" s="90" t="str">
        <f t="shared" si="180"/>
        <v xml:space="preserve"> </v>
      </c>
      <c r="K1427" s="90" t="str">
        <f t="shared" si="183"/>
        <v/>
      </c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90"/>
      <c r="X1427" s="90"/>
    </row>
    <row r="1428" spans="1:24" x14ac:dyDescent="0.25">
      <c r="A1428" s="90"/>
      <c r="B1428" s="90" t="str">
        <f>Data!V1425</f>
        <v>MISSING</v>
      </c>
      <c r="C1428" s="90" t="str">
        <f>Data!AN1425</f>
        <v>MISSING</v>
      </c>
      <c r="D1428" s="107" t="str">
        <f t="shared" si="181"/>
        <v>no</v>
      </c>
      <c r="E1428" s="90" t="str">
        <f t="shared" si="182"/>
        <v xml:space="preserve"> </v>
      </c>
      <c r="F1428" s="90" t="str">
        <f t="shared" si="177"/>
        <v xml:space="preserve"> </v>
      </c>
      <c r="G1428" s="90" t="str">
        <f t="shared" si="176"/>
        <v xml:space="preserve"> </v>
      </c>
      <c r="H1428" s="90" t="str">
        <f t="shared" si="178"/>
        <v xml:space="preserve"> </v>
      </c>
      <c r="I1428" s="90" t="str">
        <f t="shared" si="179"/>
        <v xml:space="preserve"> </v>
      </c>
      <c r="J1428" s="90" t="str">
        <f t="shared" si="180"/>
        <v xml:space="preserve"> </v>
      </c>
      <c r="K1428" s="90" t="str">
        <f t="shared" si="183"/>
        <v/>
      </c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90"/>
      <c r="X1428" s="90"/>
    </row>
    <row r="1429" spans="1:24" x14ac:dyDescent="0.25">
      <c r="A1429" s="90"/>
      <c r="B1429" s="90" t="str">
        <f>Data!V1426</f>
        <v>MISSING</v>
      </c>
      <c r="C1429" s="90" t="str">
        <f>Data!AN1426</f>
        <v>MISSING</v>
      </c>
      <c r="D1429" s="107" t="str">
        <f t="shared" si="181"/>
        <v>no</v>
      </c>
      <c r="E1429" s="90" t="str">
        <f t="shared" si="182"/>
        <v xml:space="preserve"> </v>
      </c>
      <c r="F1429" s="90" t="str">
        <f t="shared" si="177"/>
        <v xml:space="preserve"> </v>
      </c>
      <c r="G1429" s="90" t="str">
        <f t="shared" si="176"/>
        <v xml:space="preserve"> </v>
      </c>
      <c r="H1429" s="90" t="str">
        <f t="shared" si="178"/>
        <v xml:space="preserve"> </v>
      </c>
      <c r="I1429" s="90" t="str">
        <f t="shared" si="179"/>
        <v xml:space="preserve"> </v>
      </c>
      <c r="J1429" s="90" t="str">
        <f t="shared" si="180"/>
        <v xml:space="preserve"> </v>
      </c>
      <c r="K1429" s="90" t="str">
        <f t="shared" si="183"/>
        <v/>
      </c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90"/>
      <c r="X1429" s="90"/>
    </row>
    <row r="1430" spans="1:24" x14ac:dyDescent="0.25">
      <c r="A1430" s="90"/>
      <c r="B1430" s="90" t="str">
        <f>Data!V1427</f>
        <v>MISSING</v>
      </c>
      <c r="C1430" s="90" t="str">
        <f>Data!AN1427</f>
        <v>MISSING</v>
      </c>
      <c r="D1430" s="107" t="str">
        <f t="shared" si="181"/>
        <v>no</v>
      </c>
      <c r="E1430" s="90" t="str">
        <f t="shared" si="182"/>
        <v xml:space="preserve"> </v>
      </c>
      <c r="F1430" s="90" t="str">
        <f t="shared" si="177"/>
        <v xml:space="preserve"> </v>
      </c>
      <c r="G1430" s="90" t="str">
        <f t="shared" si="176"/>
        <v xml:space="preserve"> </v>
      </c>
      <c r="H1430" s="90" t="str">
        <f t="shared" si="178"/>
        <v xml:space="preserve"> </v>
      </c>
      <c r="I1430" s="90" t="str">
        <f t="shared" si="179"/>
        <v xml:space="preserve"> </v>
      </c>
      <c r="J1430" s="90" t="str">
        <f t="shared" si="180"/>
        <v xml:space="preserve"> </v>
      </c>
      <c r="K1430" s="90" t="str">
        <f t="shared" si="183"/>
        <v/>
      </c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90"/>
      <c r="X1430" s="90"/>
    </row>
    <row r="1431" spans="1:24" x14ac:dyDescent="0.25">
      <c r="A1431" s="90"/>
      <c r="B1431" s="90" t="str">
        <f>Data!V1428</f>
        <v>MISSING</v>
      </c>
      <c r="C1431" s="90" t="str">
        <f>Data!AN1428</f>
        <v>MISSING</v>
      </c>
      <c r="D1431" s="107" t="str">
        <f t="shared" si="181"/>
        <v>no</v>
      </c>
      <c r="E1431" s="90" t="str">
        <f t="shared" si="182"/>
        <v xml:space="preserve"> </v>
      </c>
      <c r="F1431" s="90" t="str">
        <f t="shared" si="177"/>
        <v xml:space="preserve"> </v>
      </c>
      <c r="G1431" s="90" t="str">
        <f t="shared" si="176"/>
        <v xml:space="preserve"> </v>
      </c>
      <c r="H1431" s="90" t="str">
        <f t="shared" si="178"/>
        <v xml:space="preserve"> </v>
      </c>
      <c r="I1431" s="90" t="str">
        <f t="shared" si="179"/>
        <v xml:space="preserve"> </v>
      </c>
      <c r="J1431" s="90" t="str">
        <f t="shared" si="180"/>
        <v xml:space="preserve"> </v>
      </c>
      <c r="K1431" s="90" t="str">
        <f t="shared" si="183"/>
        <v/>
      </c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90"/>
      <c r="X1431" s="90"/>
    </row>
    <row r="1432" spans="1:24" x14ac:dyDescent="0.25">
      <c r="A1432" s="90"/>
      <c r="B1432" s="90" t="str">
        <f>Data!V1429</f>
        <v>MISSING</v>
      </c>
      <c r="C1432" s="90" t="str">
        <f>Data!AN1429</f>
        <v>MISSING</v>
      </c>
      <c r="D1432" s="107" t="str">
        <f t="shared" si="181"/>
        <v>no</v>
      </c>
      <c r="E1432" s="90" t="str">
        <f t="shared" si="182"/>
        <v xml:space="preserve"> </v>
      </c>
      <c r="F1432" s="90" t="str">
        <f t="shared" si="177"/>
        <v xml:space="preserve"> </v>
      </c>
      <c r="G1432" s="90" t="str">
        <f t="shared" si="176"/>
        <v xml:space="preserve"> </v>
      </c>
      <c r="H1432" s="90" t="str">
        <f t="shared" si="178"/>
        <v xml:space="preserve"> </v>
      </c>
      <c r="I1432" s="90" t="str">
        <f t="shared" si="179"/>
        <v xml:space="preserve"> </v>
      </c>
      <c r="J1432" s="90" t="str">
        <f t="shared" si="180"/>
        <v xml:space="preserve"> </v>
      </c>
      <c r="K1432" s="90" t="str">
        <f t="shared" si="183"/>
        <v/>
      </c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90"/>
      <c r="X1432" s="90"/>
    </row>
    <row r="1433" spans="1:24" x14ac:dyDescent="0.25">
      <c r="A1433" s="90"/>
      <c r="B1433" s="90" t="str">
        <f>Data!V1430</f>
        <v>MISSING</v>
      </c>
      <c r="C1433" s="90" t="str">
        <f>Data!AN1430</f>
        <v>MISSING</v>
      </c>
      <c r="D1433" s="107" t="str">
        <f t="shared" si="181"/>
        <v>no</v>
      </c>
      <c r="E1433" s="90" t="str">
        <f t="shared" si="182"/>
        <v xml:space="preserve"> </v>
      </c>
      <c r="F1433" s="90" t="str">
        <f t="shared" si="177"/>
        <v xml:space="preserve"> </v>
      </c>
      <c r="G1433" s="90" t="str">
        <f t="shared" si="176"/>
        <v xml:space="preserve"> </v>
      </c>
      <c r="H1433" s="90" t="str">
        <f t="shared" si="178"/>
        <v xml:space="preserve"> </v>
      </c>
      <c r="I1433" s="90" t="str">
        <f t="shared" si="179"/>
        <v xml:space="preserve"> </v>
      </c>
      <c r="J1433" s="90" t="str">
        <f t="shared" si="180"/>
        <v xml:space="preserve"> </v>
      </c>
      <c r="K1433" s="90" t="str">
        <f t="shared" si="183"/>
        <v/>
      </c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90"/>
      <c r="X1433" s="90"/>
    </row>
    <row r="1434" spans="1:24" x14ac:dyDescent="0.25">
      <c r="A1434" s="90"/>
      <c r="B1434" s="90" t="str">
        <f>Data!V1431</f>
        <v>MISSING</v>
      </c>
      <c r="C1434" s="90" t="str">
        <f>Data!AN1431</f>
        <v>MISSING</v>
      </c>
      <c r="D1434" s="107" t="str">
        <f t="shared" si="181"/>
        <v>no</v>
      </c>
      <c r="E1434" s="90" t="str">
        <f t="shared" si="182"/>
        <v xml:space="preserve"> </v>
      </c>
      <c r="F1434" s="90" t="str">
        <f t="shared" si="177"/>
        <v xml:space="preserve"> </v>
      </c>
      <c r="G1434" s="90" t="str">
        <f t="shared" si="176"/>
        <v xml:space="preserve"> </v>
      </c>
      <c r="H1434" s="90" t="str">
        <f t="shared" si="178"/>
        <v xml:space="preserve"> </v>
      </c>
      <c r="I1434" s="90" t="str">
        <f t="shared" si="179"/>
        <v xml:space="preserve"> </v>
      </c>
      <c r="J1434" s="90" t="str">
        <f t="shared" si="180"/>
        <v xml:space="preserve"> </v>
      </c>
      <c r="K1434" s="90" t="str">
        <f t="shared" si="183"/>
        <v/>
      </c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90"/>
      <c r="X1434" s="90"/>
    </row>
    <row r="1435" spans="1:24" x14ac:dyDescent="0.25">
      <c r="A1435" s="90"/>
      <c r="B1435" s="90" t="str">
        <f>Data!V1432</f>
        <v>MISSING</v>
      </c>
      <c r="C1435" s="90" t="str">
        <f>Data!AN1432</f>
        <v>MISSING</v>
      </c>
      <c r="D1435" s="107" t="str">
        <f t="shared" si="181"/>
        <v>no</v>
      </c>
      <c r="E1435" s="90" t="str">
        <f t="shared" si="182"/>
        <v xml:space="preserve"> </v>
      </c>
      <c r="F1435" s="90" t="str">
        <f t="shared" si="177"/>
        <v xml:space="preserve"> </v>
      </c>
      <c r="G1435" s="90" t="str">
        <f t="shared" si="176"/>
        <v xml:space="preserve"> </v>
      </c>
      <c r="H1435" s="90" t="str">
        <f t="shared" si="178"/>
        <v xml:space="preserve"> </v>
      </c>
      <c r="I1435" s="90" t="str">
        <f t="shared" si="179"/>
        <v xml:space="preserve"> </v>
      </c>
      <c r="J1435" s="90" t="str">
        <f t="shared" si="180"/>
        <v xml:space="preserve"> </v>
      </c>
      <c r="K1435" s="90" t="str">
        <f t="shared" si="183"/>
        <v/>
      </c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90"/>
      <c r="X1435" s="90"/>
    </row>
    <row r="1436" spans="1:24" x14ac:dyDescent="0.25">
      <c r="A1436" s="90"/>
      <c r="B1436" s="90" t="str">
        <f>Data!V1433</f>
        <v>MISSING</v>
      </c>
      <c r="C1436" s="90" t="str">
        <f>Data!AN1433</f>
        <v>MISSING</v>
      </c>
      <c r="D1436" s="107" t="str">
        <f t="shared" si="181"/>
        <v>no</v>
      </c>
      <c r="E1436" s="90" t="str">
        <f t="shared" si="182"/>
        <v xml:space="preserve"> </v>
      </c>
      <c r="F1436" s="90" t="str">
        <f t="shared" si="177"/>
        <v xml:space="preserve"> </v>
      </c>
      <c r="G1436" s="90" t="str">
        <f t="shared" si="176"/>
        <v xml:space="preserve"> </v>
      </c>
      <c r="H1436" s="90" t="str">
        <f t="shared" si="178"/>
        <v xml:space="preserve"> </v>
      </c>
      <c r="I1436" s="90" t="str">
        <f t="shared" si="179"/>
        <v xml:space="preserve"> </v>
      </c>
      <c r="J1436" s="90" t="str">
        <f t="shared" si="180"/>
        <v xml:space="preserve"> </v>
      </c>
      <c r="K1436" s="90" t="str">
        <f t="shared" si="183"/>
        <v/>
      </c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90"/>
      <c r="X1436" s="90"/>
    </row>
    <row r="1437" spans="1:24" x14ac:dyDescent="0.25">
      <c r="A1437" s="90"/>
      <c r="B1437" s="90" t="str">
        <f>Data!V1434</f>
        <v>MISSING</v>
      </c>
      <c r="C1437" s="90" t="str">
        <f>Data!AN1434</f>
        <v>MISSING</v>
      </c>
      <c r="D1437" s="107" t="str">
        <f t="shared" si="181"/>
        <v>no</v>
      </c>
      <c r="E1437" s="90" t="str">
        <f t="shared" si="182"/>
        <v xml:space="preserve"> </v>
      </c>
      <c r="F1437" s="90" t="str">
        <f t="shared" si="177"/>
        <v xml:space="preserve"> </v>
      </c>
      <c r="G1437" s="90" t="str">
        <f t="shared" si="176"/>
        <v xml:space="preserve"> </v>
      </c>
      <c r="H1437" s="90" t="str">
        <f t="shared" si="178"/>
        <v xml:space="preserve"> </v>
      </c>
      <c r="I1437" s="90" t="str">
        <f t="shared" si="179"/>
        <v xml:space="preserve"> </v>
      </c>
      <c r="J1437" s="90" t="str">
        <f t="shared" si="180"/>
        <v xml:space="preserve"> </v>
      </c>
      <c r="K1437" s="90" t="str">
        <f t="shared" si="183"/>
        <v/>
      </c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90"/>
      <c r="X1437" s="90"/>
    </row>
    <row r="1438" spans="1:24" x14ac:dyDescent="0.25">
      <c r="A1438" s="90"/>
      <c r="B1438" s="90" t="str">
        <f>Data!V1435</f>
        <v>MISSING</v>
      </c>
      <c r="C1438" s="90" t="str">
        <f>Data!AN1435</f>
        <v>MISSING</v>
      </c>
      <c r="D1438" s="107" t="str">
        <f t="shared" si="181"/>
        <v>no</v>
      </c>
      <c r="E1438" s="90" t="str">
        <f t="shared" si="182"/>
        <v xml:space="preserve"> </v>
      </c>
      <c r="F1438" s="90" t="str">
        <f t="shared" si="177"/>
        <v xml:space="preserve"> </v>
      </c>
      <c r="G1438" s="90" t="str">
        <f t="shared" si="176"/>
        <v xml:space="preserve"> </v>
      </c>
      <c r="H1438" s="90" t="str">
        <f t="shared" si="178"/>
        <v xml:space="preserve"> </v>
      </c>
      <c r="I1438" s="90" t="str">
        <f t="shared" si="179"/>
        <v xml:space="preserve"> </v>
      </c>
      <c r="J1438" s="90" t="str">
        <f t="shared" si="180"/>
        <v xml:space="preserve"> </v>
      </c>
      <c r="K1438" s="90" t="str">
        <f t="shared" si="183"/>
        <v/>
      </c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90"/>
      <c r="X1438" s="90"/>
    </row>
    <row r="1439" spans="1:24" x14ac:dyDescent="0.25">
      <c r="A1439" s="90"/>
      <c r="B1439" s="90" t="str">
        <f>Data!V1436</f>
        <v>MISSING</v>
      </c>
      <c r="C1439" s="90" t="str">
        <f>Data!AN1436</f>
        <v>MISSING</v>
      </c>
      <c r="D1439" s="107" t="str">
        <f t="shared" si="181"/>
        <v>no</v>
      </c>
      <c r="E1439" s="90" t="str">
        <f t="shared" si="182"/>
        <v xml:space="preserve"> </v>
      </c>
      <c r="F1439" s="90" t="str">
        <f t="shared" si="177"/>
        <v xml:space="preserve"> </v>
      </c>
      <c r="G1439" s="90" t="str">
        <f t="shared" si="176"/>
        <v xml:space="preserve"> </v>
      </c>
      <c r="H1439" s="90" t="str">
        <f t="shared" si="178"/>
        <v xml:space="preserve"> </v>
      </c>
      <c r="I1439" s="90" t="str">
        <f t="shared" si="179"/>
        <v xml:space="preserve"> </v>
      </c>
      <c r="J1439" s="90" t="str">
        <f t="shared" si="180"/>
        <v xml:space="preserve"> </v>
      </c>
      <c r="K1439" s="90" t="str">
        <f t="shared" si="183"/>
        <v/>
      </c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90"/>
      <c r="X1439" s="90"/>
    </row>
    <row r="1440" spans="1:24" x14ac:dyDescent="0.25">
      <c r="A1440" s="90"/>
      <c r="B1440" s="90" t="str">
        <f>Data!V1437</f>
        <v>MISSING</v>
      </c>
      <c r="C1440" s="90" t="str">
        <f>Data!AN1437</f>
        <v>MISSING</v>
      </c>
      <c r="D1440" s="107" t="str">
        <f t="shared" si="181"/>
        <v>no</v>
      </c>
      <c r="E1440" s="90" t="str">
        <f t="shared" si="182"/>
        <v xml:space="preserve"> </v>
      </c>
      <c r="F1440" s="90" t="str">
        <f t="shared" si="177"/>
        <v xml:space="preserve"> </v>
      </c>
      <c r="G1440" s="90" t="str">
        <f t="shared" si="176"/>
        <v xml:space="preserve"> </v>
      </c>
      <c r="H1440" s="90" t="str">
        <f t="shared" si="178"/>
        <v xml:space="preserve"> </v>
      </c>
      <c r="I1440" s="90" t="str">
        <f t="shared" si="179"/>
        <v xml:space="preserve"> </v>
      </c>
      <c r="J1440" s="90" t="str">
        <f t="shared" si="180"/>
        <v xml:space="preserve"> </v>
      </c>
      <c r="K1440" s="90" t="str">
        <f t="shared" si="183"/>
        <v/>
      </c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90"/>
      <c r="X1440" s="90"/>
    </row>
    <row r="1441" spans="1:24" x14ac:dyDescent="0.25">
      <c r="A1441" s="90"/>
      <c r="B1441" s="90" t="str">
        <f>Data!V1438</f>
        <v>MISSING</v>
      </c>
      <c r="C1441" s="90" t="str">
        <f>Data!AN1438</f>
        <v>MISSING</v>
      </c>
      <c r="D1441" s="107" t="str">
        <f t="shared" si="181"/>
        <v>no</v>
      </c>
      <c r="E1441" s="90" t="str">
        <f t="shared" si="182"/>
        <v xml:space="preserve"> </v>
      </c>
      <c r="F1441" s="90" t="str">
        <f t="shared" si="177"/>
        <v xml:space="preserve"> </v>
      </c>
      <c r="G1441" s="90" t="str">
        <f t="shared" si="176"/>
        <v xml:space="preserve"> </v>
      </c>
      <c r="H1441" s="90" t="str">
        <f t="shared" si="178"/>
        <v xml:space="preserve"> </v>
      </c>
      <c r="I1441" s="90" t="str">
        <f t="shared" si="179"/>
        <v xml:space="preserve"> </v>
      </c>
      <c r="J1441" s="90" t="str">
        <f t="shared" si="180"/>
        <v xml:space="preserve"> </v>
      </c>
      <c r="K1441" s="90" t="str">
        <f t="shared" si="183"/>
        <v/>
      </c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90"/>
      <c r="X1441" s="90"/>
    </row>
    <row r="1442" spans="1:24" x14ac:dyDescent="0.25">
      <c r="A1442" s="90"/>
      <c r="B1442" s="90" t="str">
        <f>Data!V1439</f>
        <v>MISSING</v>
      </c>
      <c r="C1442" s="90" t="str">
        <f>Data!AN1439</f>
        <v>MISSING</v>
      </c>
      <c r="D1442" s="107" t="str">
        <f t="shared" si="181"/>
        <v>no</v>
      </c>
      <c r="E1442" s="90" t="str">
        <f t="shared" si="182"/>
        <v xml:space="preserve"> </v>
      </c>
      <c r="F1442" s="90" t="str">
        <f t="shared" si="177"/>
        <v xml:space="preserve"> </v>
      </c>
      <c r="G1442" s="90" t="str">
        <f t="shared" si="176"/>
        <v xml:space="preserve"> </v>
      </c>
      <c r="H1442" s="90" t="str">
        <f t="shared" si="178"/>
        <v xml:space="preserve"> </v>
      </c>
      <c r="I1442" s="90" t="str">
        <f t="shared" si="179"/>
        <v xml:space="preserve"> </v>
      </c>
      <c r="J1442" s="90" t="str">
        <f t="shared" si="180"/>
        <v xml:space="preserve"> </v>
      </c>
      <c r="K1442" s="90" t="str">
        <f t="shared" si="183"/>
        <v/>
      </c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90"/>
      <c r="X1442" s="90"/>
    </row>
    <row r="1443" spans="1:24" x14ac:dyDescent="0.25">
      <c r="A1443" s="90"/>
      <c r="B1443" s="90" t="str">
        <f>Data!V1440</f>
        <v>MISSING</v>
      </c>
      <c r="C1443" s="90" t="str">
        <f>Data!AN1440</f>
        <v>MISSING</v>
      </c>
      <c r="D1443" s="107" t="str">
        <f t="shared" si="181"/>
        <v>no</v>
      </c>
      <c r="E1443" s="90" t="str">
        <f t="shared" si="182"/>
        <v xml:space="preserve"> </v>
      </c>
      <c r="F1443" s="90" t="str">
        <f t="shared" si="177"/>
        <v xml:space="preserve"> </v>
      </c>
      <c r="G1443" s="90" t="str">
        <f t="shared" si="176"/>
        <v xml:space="preserve"> </v>
      </c>
      <c r="H1443" s="90" t="str">
        <f t="shared" si="178"/>
        <v xml:space="preserve"> </v>
      </c>
      <c r="I1443" s="90" t="str">
        <f t="shared" si="179"/>
        <v xml:space="preserve"> </v>
      </c>
      <c r="J1443" s="90" t="str">
        <f t="shared" si="180"/>
        <v xml:space="preserve"> </v>
      </c>
      <c r="K1443" s="90" t="str">
        <f t="shared" si="183"/>
        <v/>
      </c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90"/>
      <c r="X1443" s="90"/>
    </row>
    <row r="1444" spans="1:24" x14ac:dyDescent="0.25">
      <c r="A1444" s="90"/>
      <c r="B1444" s="90" t="str">
        <f>Data!V1441</f>
        <v>MISSING</v>
      </c>
      <c r="C1444" s="90" t="str">
        <f>Data!AN1441</f>
        <v>MISSING</v>
      </c>
      <c r="D1444" s="107" t="str">
        <f t="shared" si="181"/>
        <v>no</v>
      </c>
      <c r="E1444" s="90" t="str">
        <f t="shared" si="182"/>
        <v xml:space="preserve"> </v>
      </c>
      <c r="F1444" s="90" t="str">
        <f t="shared" si="177"/>
        <v xml:space="preserve"> </v>
      </c>
      <c r="G1444" s="90" t="str">
        <f t="shared" si="176"/>
        <v xml:space="preserve"> </v>
      </c>
      <c r="H1444" s="90" t="str">
        <f t="shared" si="178"/>
        <v xml:space="preserve"> </v>
      </c>
      <c r="I1444" s="90" t="str">
        <f t="shared" si="179"/>
        <v xml:space="preserve"> </v>
      </c>
      <c r="J1444" s="90" t="str">
        <f t="shared" si="180"/>
        <v xml:space="preserve"> </v>
      </c>
      <c r="K1444" s="90" t="str">
        <f t="shared" si="183"/>
        <v/>
      </c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90"/>
      <c r="X1444" s="90"/>
    </row>
    <row r="1445" spans="1:24" x14ac:dyDescent="0.25">
      <c r="A1445" s="90"/>
      <c r="B1445" s="90" t="str">
        <f>Data!V1442</f>
        <v>MISSING</v>
      </c>
      <c r="C1445" s="90" t="str">
        <f>Data!AN1442</f>
        <v>MISSING</v>
      </c>
      <c r="D1445" s="107" t="str">
        <f t="shared" si="181"/>
        <v>no</v>
      </c>
      <c r="E1445" s="90" t="str">
        <f t="shared" si="182"/>
        <v xml:space="preserve"> </v>
      </c>
      <c r="F1445" s="90" t="str">
        <f t="shared" si="177"/>
        <v xml:space="preserve"> </v>
      </c>
      <c r="G1445" s="90" t="str">
        <f t="shared" si="176"/>
        <v xml:space="preserve"> </v>
      </c>
      <c r="H1445" s="90" t="str">
        <f t="shared" si="178"/>
        <v xml:space="preserve"> </v>
      </c>
      <c r="I1445" s="90" t="str">
        <f t="shared" si="179"/>
        <v xml:space="preserve"> </v>
      </c>
      <c r="J1445" s="90" t="str">
        <f t="shared" si="180"/>
        <v xml:space="preserve"> </v>
      </c>
      <c r="K1445" s="90" t="str">
        <f t="shared" si="183"/>
        <v/>
      </c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90"/>
      <c r="X1445" s="90"/>
    </row>
    <row r="1446" spans="1:24" x14ac:dyDescent="0.25">
      <c r="A1446" s="90"/>
      <c r="B1446" s="90" t="str">
        <f>Data!V1443</f>
        <v>MISSING</v>
      </c>
      <c r="C1446" s="90" t="str">
        <f>Data!AN1443</f>
        <v>MISSING</v>
      </c>
      <c r="D1446" s="107" t="str">
        <f t="shared" si="181"/>
        <v>no</v>
      </c>
      <c r="E1446" s="90" t="str">
        <f t="shared" si="182"/>
        <v xml:space="preserve"> </v>
      </c>
      <c r="F1446" s="90" t="str">
        <f t="shared" si="177"/>
        <v xml:space="preserve"> </v>
      </c>
      <c r="G1446" s="90" t="str">
        <f t="shared" si="176"/>
        <v xml:space="preserve"> </v>
      </c>
      <c r="H1446" s="90" t="str">
        <f t="shared" si="178"/>
        <v xml:space="preserve"> </v>
      </c>
      <c r="I1446" s="90" t="str">
        <f t="shared" si="179"/>
        <v xml:space="preserve"> </v>
      </c>
      <c r="J1446" s="90" t="str">
        <f t="shared" si="180"/>
        <v xml:space="preserve"> </v>
      </c>
      <c r="K1446" s="90" t="str">
        <f t="shared" si="183"/>
        <v/>
      </c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90"/>
      <c r="X1446" s="90"/>
    </row>
    <row r="1447" spans="1:24" x14ac:dyDescent="0.25">
      <c r="A1447" s="90"/>
      <c r="B1447" s="90" t="str">
        <f>Data!V1444</f>
        <v>MISSING</v>
      </c>
      <c r="C1447" s="90" t="str">
        <f>Data!AN1444</f>
        <v>MISSING</v>
      </c>
      <c r="D1447" s="107" t="str">
        <f t="shared" si="181"/>
        <v>no</v>
      </c>
      <c r="E1447" s="90" t="str">
        <f t="shared" si="182"/>
        <v xml:space="preserve"> </v>
      </c>
      <c r="F1447" s="90" t="str">
        <f t="shared" si="177"/>
        <v xml:space="preserve"> </v>
      </c>
      <c r="G1447" s="90" t="str">
        <f t="shared" si="176"/>
        <v xml:space="preserve"> </v>
      </c>
      <c r="H1447" s="90" t="str">
        <f t="shared" si="178"/>
        <v xml:space="preserve"> </v>
      </c>
      <c r="I1447" s="90" t="str">
        <f t="shared" si="179"/>
        <v xml:space="preserve"> </v>
      </c>
      <c r="J1447" s="90" t="str">
        <f t="shared" si="180"/>
        <v xml:space="preserve"> </v>
      </c>
      <c r="K1447" s="90" t="str">
        <f t="shared" si="183"/>
        <v/>
      </c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90"/>
      <c r="X1447" s="90"/>
    </row>
    <row r="1448" spans="1:24" x14ac:dyDescent="0.25">
      <c r="A1448" s="90"/>
      <c r="B1448" s="90" t="str">
        <f>Data!V1445</f>
        <v>MISSING</v>
      </c>
      <c r="C1448" s="90" t="str">
        <f>Data!AN1445</f>
        <v>MISSING</v>
      </c>
      <c r="D1448" s="107" t="str">
        <f t="shared" si="181"/>
        <v>no</v>
      </c>
      <c r="E1448" s="90" t="str">
        <f t="shared" si="182"/>
        <v xml:space="preserve"> </v>
      </c>
      <c r="F1448" s="90" t="str">
        <f t="shared" si="177"/>
        <v xml:space="preserve"> </v>
      </c>
      <c r="G1448" s="90" t="str">
        <f t="shared" si="176"/>
        <v xml:space="preserve"> </v>
      </c>
      <c r="H1448" s="90" t="str">
        <f t="shared" si="178"/>
        <v xml:space="preserve"> </v>
      </c>
      <c r="I1448" s="90" t="str">
        <f t="shared" si="179"/>
        <v xml:space="preserve"> </v>
      </c>
      <c r="J1448" s="90" t="str">
        <f t="shared" si="180"/>
        <v xml:space="preserve"> </v>
      </c>
      <c r="K1448" s="90" t="str">
        <f t="shared" si="183"/>
        <v/>
      </c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90"/>
      <c r="X1448" s="90"/>
    </row>
    <row r="1449" spans="1:24" x14ac:dyDescent="0.25">
      <c r="A1449" s="90"/>
      <c r="B1449" s="90" t="str">
        <f>Data!V1446</f>
        <v>MISSING</v>
      </c>
      <c r="C1449" s="90" t="str">
        <f>Data!AN1446</f>
        <v>MISSING</v>
      </c>
      <c r="D1449" s="107" t="str">
        <f t="shared" si="181"/>
        <v>no</v>
      </c>
      <c r="E1449" s="90" t="str">
        <f t="shared" si="182"/>
        <v xml:space="preserve"> </v>
      </c>
      <c r="F1449" s="90" t="str">
        <f t="shared" si="177"/>
        <v xml:space="preserve"> </v>
      </c>
      <c r="G1449" s="90" t="str">
        <f t="shared" si="176"/>
        <v xml:space="preserve"> </v>
      </c>
      <c r="H1449" s="90" t="str">
        <f t="shared" si="178"/>
        <v xml:space="preserve"> </v>
      </c>
      <c r="I1449" s="90" t="str">
        <f t="shared" si="179"/>
        <v xml:space="preserve"> </v>
      </c>
      <c r="J1449" s="90" t="str">
        <f t="shared" si="180"/>
        <v xml:space="preserve"> </v>
      </c>
      <c r="K1449" s="90" t="str">
        <f t="shared" si="183"/>
        <v/>
      </c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90"/>
      <c r="X1449" s="90"/>
    </row>
    <row r="1450" spans="1:24" x14ac:dyDescent="0.25">
      <c r="A1450" s="90"/>
      <c r="B1450" s="90" t="str">
        <f>Data!V1447</f>
        <v>MISSING</v>
      </c>
      <c r="C1450" s="90" t="str">
        <f>Data!AN1447</f>
        <v>MISSING</v>
      </c>
      <c r="D1450" s="107" t="str">
        <f t="shared" si="181"/>
        <v>no</v>
      </c>
      <c r="E1450" s="90" t="str">
        <f t="shared" si="182"/>
        <v xml:space="preserve"> </v>
      </c>
      <c r="F1450" s="90" t="str">
        <f t="shared" si="177"/>
        <v xml:space="preserve"> </v>
      </c>
      <c r="G1450" s="90" t="str">
        <f t="shared" si="176"/>
        <v xml:space="preserve"> </v>
      </c>
      <c r="H1450" s="90" t="str">
        <f t="shared" si="178"/>
        <v xml:space="preserve"> </v>
      </c>
      <c r="I1450" s="90" t="str">
        <f t="shared" si="179"/>
        <v xml:space="preserve"> </v>
      </c>
      <c r="J1450" s="90" t="str">
        <f t="shared" si="180"/>
        <v xml:space="preserve"> </v>
      </c>
      <c r="K1450" s="90" t="str">
        <f t="shared" si="183"/>
        <v/>
      </c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90"/>
      <c r="X1450" s="90"/>
    </row>
    <row r="1451" spans="1:24" x14ac:dyDescent="0.25">
      <c r="A1451" s="90"/>
      <c r="B1451" s="90" t="str">
        <f>Data!V1448</f>
        <v>MISSING</v>
      </c>
      <c r="C1451" s="90" t="str">
        <f>Data!AN1448</f>
        <v>MISSING</v>
      </c>
      <c r="D1451" s="107" t="str">
        <f t="shared" si="181"/>
        <v>no</v>
      </c>
      <c r="E1451" s="90" t="str">
        <f t="shared" si="182"/>
        <v xml:space="preserve"> </v>
      </c>
      <c r="F1451" s="90" t="str">
        <f t="shared" si="177"/>
        <v xml:space="preserve"> </v>
      </c>
      <c r="G1451" s="90" t="str">
        <f t="shared" si="176"/>
        <v xml:space="preserve"> </v>
      </c>
      <c r="H1451" s="90" t="str">
        <f t="shared" si="178"/>
        <v xml:space="preserve"> </v>
      </c>
      <c r="I1451" s="90" t="str">
        <f t="shared" si="179"/>
        <v xml:space="preserve"> </v>
      </c>
      <c r="J1451" s="90" t="str">
        <f t="shared" si="180"/>
        <v xml:space="preserve"> </v>
      </c>
      <c r="K1451" s="90" t="str">
        <f t="shared" si="183"/>
        <v/>
      </c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90"/>
      <c r="X1451" s="90"/>
    </row>
    <row r="1452" spans="1:24" x14ac:dyDescent="0.25">
      <c r="A1452" s="90"/>
      <c r="B1452" s="90" t="str">
        <f>Data!V1449</f>
        <v>MISSING</v>
      </c>
      <c r="C1452" s="90" t="str">
        <f>Data!AN1449</f>
        <v>MISSING</v>
      </c>
      <c r="D1452" s="107" t="str">
        <f t="shared" si="181"/>
        <v>no</v>
      </c>
      <c r="E1452" s="90" t="str">
        <f t="shared" si="182"/>
        <v xml:space="preserve"> </v>
      </c>
      <c r="F1452" s="90" t="str">
        <f t="shared" si="177"/>
        <v xml:space="preserve"> </v>
      </c>
      <c r="G1452" s="90" t="str">
        <f t="shared" si="176"/>
        <v xml:space="preserve"> </v>
      </c>
      <c r="H1452" s="90" t="str">
        <f t="shared" si="178"/>
        <v xml:space="preserve"> </v>
      </c>
      <c r="I1452" s="90" t="str">
        <f t="shared" si="179"/>
        <v xml:space="preserve"> </v>
      </c>
      <c r="J1452" s="90" t="str">
        <f t="shared" si="180"/>
        <v xml:space="preserve"> </v>
      </c>
      <c r="K1452" s="90" t="str">
        <f t="shared" si="183"/>
        <v/>
      </c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90"/>
      <c r="X1452" s="90"/>
    </row>
    <row r="1453" spans="1:24" x14ac:dyDescent="0.25">
      <c r="A1453" s="90"/>
      <c r="B1453" s="90" t="str">
        <f>Data!V1450</f>
        <v>MISSING</v>
      </c>
      <c r="C1453" s="90" t="str">
        <f>Data!AN1450</f>
        <v>MISSING</v>
      </c>
      <c r="D1453" s="107" t="str">
        <f t="shared" si="181"/>
        <v>no</v>
      </c>
      <c r="E1453" s="90" t="str">
        <f t="shared" si="182"/>
        <v xml:space="preserve"> </v>
      </c>
      <c r="F1453" s="90" t="str">
        <f t="shared" si="177"/>
        <v xml:space="preserve"> </v>
      </c>
      <c r="G1453" s="90" t="str">
        <f t="shared" si="176"/>
        <v xml:space="preserve"> </v>
      </c>
      <c r="H1453" s="90" t="str">
        <f t="shared" si="178"/>
        <v xml:space="preserve"> </v>
      </c>
      <c r="I1453" s="90" t="str">
        <f t="shared" si="179"/>
        <v xml:space="preserve"> </v>
      </c>
      <c r="J1453" s="90" t="str">
        <f t="shared" si="180"/>
        <v xml:space="preserve"> </v>
      </c>
      <c r="K1453" s="90" t="str">
        <f t="shared" si="183"/>
        <v/>
      </c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90"/>
      <c r="X1453" s="90"/>
    </row>
    <row r="1454" spans="1:24" x14ac:dyDescent="0.25">
      <c r="A1454" s="90"/>
      <c r="B1454" s="90" t="str">
        <f>Data!V1451</f>
        <v>MISSING</v>
      </c>
      <c r="C1454" s="90" t="str">
        <f>Data!AN1451</f>
        <v>MISSING</v>
      </c>
      <c r="D1454" s="107" t="str">
        <f t="shared" si="181"/>
        <v>no</v>
      </c>
      <c r="E1454" s="90" t="str">
        <f t="shared" si="182"/>
        <v xml:space="preserve"> </v>
      </c>
      <c r="F1454" s="90" t="str">
        <f t="shared" si="177"/>
        <v xml:space="preserve"> </v>
      </c>
      <c r="G1454" s="90" t="str">
        <f t="shared" si="176"/>
        <v xml:space="preserve"> </v>
      </c>
      <c r="H1454" s="90" t="str">
        <f t="shared" si="178"/>
        <v xml:space="preserve"> </v>
      </c>
      <c r="I1454" s="90" t="str">
        <f t="shared" si="179"/>
        <v xml:space="preserve"> </v>
      </c>
      <c r="J1454" s="90" t="str">
        <f t="shared" si="180"/>
        <v xml:space="preserve"> </v>
      </c>
      <c r="K1454" s="90" t="str">
        <f t="shared" si="183"/>
        <v/>
      </c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90"/>
      <c r="X1454" s="90"/>
    </row>
    <row r="1455" spans="1:24" x14ac:dyDescent="0.25">
      <c r="A1455" s="90"/>
      <c r="B1455" s="90" t="str">
        <f>Data!V1452</f>
        <v>MISSING</v>
      </c>
      <c r="C1455" s="90" t="str">
        <f>Data!AN1452</f>
        <v>MISSING</v>
      </c>
      <c r="D1455" s="107" t="str">
        <f t="shared" si="181"/>
        <v>no</v>
      </c>
      <c r="E1455" s="90" t="str">
        <f t="shared" si="182"/>
        <v xml:space="preserve"> </v>
      </c>
      <c r="F1455" s="90" t="str">
        <f t="shared" si="177"/>
        <v xml:space="preserve"> </v>
      </c>
      <c r="G1455" s="90" t="str">
        <f t="shared" si="176"/>
        <v xml:space="preserve"> </v>
      </c>
      <c r="H1455" s="90" t="str">
        <f t="shared" si="178"/>
        <v xml:space="preserve"> </v>
      </c>
      <c r="I1455" s="90" t="str">
        <f t="shared" si="179"/>
        <v xml:space="preserve"> </v>
      </c>
      <c r="J1455" s="90" t="str">
        <f t="shared" si="180"/>
        <v xml:space="preserve"> </v>
      </c>
      <c r="K1455" s="90" t="str">
        <f t="shared" si="183"/>
        <v/>
      </c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90"/>
      <c r="X1455" s="90"/>
    </row>
    <row r="1456" spans="1:24" x14ac:dyDescent="0.25">
      <c r="A1456" s="90"/>
      <c r="B1456" s="90" t="str">
        <f>Data!V1453</f>
        <v>MISSING</v>
      </c>
      <c r="C1456" s="90" t="str">
        <f>Data!AN1453</f>
        <v>MISSING</v>
      </c>
      <c r="D1456" s="107" t="str">
        <f t="shared" si="181"/>
        <v>no</v>
      </c>
      <c r="E1456" s="90" t="str">
        <f t="shared" si="182"/>
        <v xml:space="preserve"> </v>
      </c>
      <c r="F1456" s="90" t="str">
        <f t="shared" si="177"/>
        <v xml:space="preserve"> </v>
      </c>
      <c r="G1456" s="90" t="str">
        <f t="shared" ref="G1456:G1519" si="184">IF(D1456="no"," ",_xlfn.RANK.AVG(E1456,E:E,1))</f>
        <v xml:space="preserve"> </v>
      </c>
      <c r="H1456" s="90" t="str">
        <f t="shared" si="178"/>
        <v xml:space="preserve"> </v>
      </c>
      <c r="I1456" s="90" t="str">
        <f t="shared" si="179"/>
        <v xml:space="preserve"> </v>
      </c>
      <c r="J1456" s="90" t="str">
        <f t="shared" si="180"/>
        <v xml:space="preserve"> </v>
      </c>
      <c r="K1456" s="90" t="str">
        <f t="shared" si="183"/>
        <v/>
      </c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90"/>
      <c r="X1456" s="90"/>
    </row>
    <row r="1457" spans="1:24" x14ac:dyDescent="0.25">
      <c r="A1457" s="90"/>
      <c r="B1457" s="90" t="str">
        <f>Data!V1454</f>
        <v>MISSING</v>
      </c>
      <c r="C1457" s="90" t="str">
        <f>Data!AN1454</f>
        <v>MISSING</v>
      </c>
      <c r="D1457" s="107" t="str">
        <f t="shared" si="181"/>
        <v>no</v>
      </c>
      <c r="E1457" s="90" t="str">
        <f t="shared" si="182"/>
        <v xml:space="preserve"> </v>
      </c>
      <c r="F1457" s="90" t="str">
        <f t="shared" si="177"/>
        <v xml:space="preserve"> </v>
      </c>
      <c r="G1457" s="90" t="str">
        <f t="shared" si="184"/>
        <v xml:space="preserve"> </v>
      </c>
      <c r="H1457" s="90" t="str">
        <f t="shared" si="178"/>
        <v xml:space="preserve"> </v>
      </c>
      <c r="I1457" s="90" t="str">
        <f t="shared" si="179"/>
        <v xml:space="preserve"> </v>
      </c>
      <c r="J1457" s="90" t="str">
        <f t="shared" si="180"/>
        <v xml:space="preserve"> </v>
      </c>
      <c r="K1457" s="90" t="str">
        <f t="shared" si="183"/>
        <v/>
      </c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90"/>
      <c r="X1457" s="90"/>
    </row>
    <row r="1458" spans="1:24" x14ac:dyDescent="0.25">
      <c r="A1458" s="90"/>
      <c r="B1458" s="90" t="str">
        <f>Data!V1455</f>
        <v>MISSING</v>
      </c>
      <c r="C1458" s="90" t="str">
        <f>Data!AN1455</f>
        <v>MISSING</v>
      </c>
      <c r="D1458" s="107" t="str">
        <f t="shared" si="181"/>
        <v>no</v>
      </c>
      <c r="E1458" s="90" t="str">
        <f t="shared" si="182"/>
        <v xml:space="preserve"> </v>
      </c>
      <c r="F1458" s="90" t="str">
        <f t="shared" si="177"/>
        <v xml:space="preserve"> </v>
      </c>
      <c r="G1458" s="90" t="str">
        <f t="shared" si="184"/>
        <v xml:space="preserve"> </v>
      </c>
      <c r="H1458" s="90" t="str">
        <f t="shared" si="178"/>
        <v xml:space="preserve"> </v>
      </c>
      <c r="I1458" s="90" t="str">
        <f t="shared" si="179"/>
        <v xml:space="preserve"> </v>
      </c>
      <c r="J1458" s="90" t="str">
        <f t="shared" si="180"/>
        <v xml:space="preserve"> </v>
      </c>
      <c r="K1458" s="90" t="str">
        <f t="shared" si="183"/>
        <v/>
      </c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90"/>
      <c r="X1458" s="90"/>
    </row>
    <row r="1459" spans="1:24" x14ac:dyDescent="0.25">
      <c r="A1459" s="90"/>
      <c r="B1459" s="90" t="str">
        <f>Data!V1456</f>
        <v>MISSING</v>
      </c>
      <c r="C1459" s="90" t="str">
        <f>Data!AN1456</f>
        <v>MISSING</v>
      </c>
      <c r="D1459" s="107" t="str">
        <f t="shared" si="181"/>
        <v>no</v>
      </c>
      <c r="E1459" s="90" t="str">
        <f t="shared" si="182"/>
        <v xml:space="preserve"> </v>
      </c>
      <c r="F1459" s="90" t="str">
        <f t="shared" si="177"/>
        <v xml:space="preserve"> </v>
      </c>
      <c r="G1459" s="90" t="str">
        <f t="shared" si="184"/>
        <v xml:space="preserve"> </v>
      </c>
      <c r="H1459" s="90" t="str">
        <f t="shared" si="178"/>
        <v xml:space="preserve"> </v>
      </c>
      <c r="I1459" s="90" t="str">
        <f t="shared" si="179"/>
        <v xml:space="preserve"> </v>
      </c>
      <c r="J1459" s="90" t="str">
        <f t="shared" si="180"/>
        <v xml:space="preserve"> </v>
      </c>
      <c r="K1459" s="90" t="str">
        <f t="shared" si="183"/>
        <v/>
      </c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90"/>
      <c r="X1459" s="90"/>
    </row>
    <row r="1460" spans="1:24" x14ac:dyDescent="0.25">
      <c r="A1460" s="90"/>
      <c r="B1460" s="90" t="str">
        <f>Data!V1457</f>
        <v>MISSING</v>
      </c>
      <c r="C1460" s="90" t="str">
        <f>Data!AN1457</f>
        <v>MISSING</v>
      </c>
      <c r="D1460" s="107" t="str">
        <f t="shared" si="181"/>
        <v>no</v>
      </c>
      <c r="E1460" s="90" t="str">
        <f t="shared" si="182"/>
        <v xml:space="preserve"> </v>
      </c>
      <c r="F1460" s="90" t="str">
        <f t="shared" si="177"/>
        <v xml:space="preserve"> </v>
      </c>
      <c r="G1460" s="90" t="str">
        <f t="shared" si="184"/>
        <v xml:space="preserve"> </v>
      </c>
      <c r="H1460" s="90" t="str">
        <f t="shared" si="178"/>
        <v xml:space="preserve"> </v>
      </c>
      <c r="I1460" s="90" t="str">
        <f t="shared" si="179"/>
        <v xml:space="preserve"> </v>
      </c>
      <c r="J1460" s="90" t="str">
        <f t="shared" si="180"/>
        <v xml:space="preserve"> </v>
      </c>
      <c r="K1460" s="90" t="str">
        <f t="shared" si="183"/>
        <v/>
      </c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90"/>
      <c r="X1460" s="90"/>
    </row>
    <row r="1461" spans="1:24" x14ac:dyDescent="0.25">
      <c r="A1461" s="90"/>
      <c r="B1461" s="90" t="str">
        <f>Data!V1458</f>
        <v>MISSING</v>
      </c>
      <c r="C1461" s="90" t="str">
        <f>Data!AN1458</f>
        <v>MISSING</v>
      </c>
      <c r="D1461" s="107" t="str">
        <f t="shared" si="181"/>
        <v>no</v>
      </c>
      <c r="E1461" s="90" t="str">
        <f t="shared" si="182"/>
        <v xml:space="preserve"> </v>
      </c>
      <c r="F1461" s="90" t="str">
        <f t="shared" si="177"/>
        <v xml:space="preserve"> </v>
      </c>
      <c r="G1461" s="90" t="str">
        <f t="shared" si="184"/>
        <v xml:space="preserve"> </v>
      </c>
      <c r="H1461" s="90" t="str">
        <f t="shared" si="178"/>
        <v xml:space="preserve"> </v>
      </c>
      <c r="I1461" s="90" t="str">
        <f t="shared" si="179"/>
        <v xml:space="preserve"> </v>
      </c>
      <c r="J1461" s="90" t="str">
        <f t="shared" si="180"/>
        <v xml:space="preserve"> </v>
      </c>
      <c r="K1461" s="90" t="str">
        <f t="shared" si="183"/>
        <v/>
      </c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90"/>
      <c r="X1461" s="90"/>
    </row>
    <row r="1462" spans="1:24" x14ac:dyDescent="0.25">
      <c r="A1462" s="90"/>
      <c r="B1462" s="90" t="str">
        <f>Data!V1459</f>
        <v>MISSING</v>
      </c>
      <c r="C1462" s="90" t="str">
        <f>Data!AN1459</f>
        <v>MISSING</v>
      </c>
      <c r="D1462" s="107" t="str">
        <f t="shared" si="181"/>
        <v>no</v>
      </c>
      <c r="E1462" s="90" t="str">
        <f t="shared" si="182"/>
        <v xml:space="preserve"> </v>
      </c>
      <c r="F1462" s="90" t="str">
        <f t="shared" si="177"/>
        <v xml:space="preserve"> </v>
      </c>
      <c r="G1462" s="90" t="str">
        <f t="shared" si="184"/>
        <v xml:space="preserve"> </v>
      </c>
      <c r="H1462" s="90" t="str">
        <f t="shared" si="178"/>
        <v xml:space="preserve"> </v>
      </c>
      <c r="I1462" s="90" t="str">
        <f t="shared" si="179"/>
        <v xml:space="preserve"> </v>
      </c>
      <c r="J1462" s="90" t="str">
        <f t="shared" si="180"/>
        <v xml:space="preserve"> </v>
      </c>
      <c r="K1462" s="90" t="str">
        <f t="shared" si="183"/>
        <v/>
      </c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90"/>
      <c r="X1462" s="90"/>
    </row>
    <row r="1463" spans="1:24" x14ac:dyDescent="0.25">
      <c r="A1463" s="90"/>
      <c r="B1463" s="90" t="str">
        <f>Data!V1460</f>
        <v>MISSING</v>
      </c>
      <c r="C1463" s="90" t="str">
        <f>Data!AN1460</f>
        <v>MISSING</v>
      </c>
      <c r="D1463" s="107" t="str">
        <f t="shared" si="181"/>
        <v>no</v>
      </c>
      <c r="E1463" s="90" t="str">
        <f t="shared" si="182"/>
        <v xml:space="preserve"> </v>
      </c>
      <c r="F1463" s="90" t="str">
        <f t="shared" si="177"/>
        <v xml:space="preserve"> </v>
      </c>
      <c r="G1463" s="90" t="str">
        <f t="shared" si="184"/>
        <v xml:space="preserve"> </v>
      </c>
      <c r="H1463" s="90" t="str">
        <f t="shared" si="178"/>
        <v xml:space="preserve"> </v>
      </c>
      <c r="I1463" s="90" t="str">
        <f t="shared" si="179"/>
        <v xml:space="preserve"> </v>
      </c>
      <c r="J1463" s="90" t="str">
        <f t="shared" si="180"/>
        <v xml:space="preserve"> </v>
      </c>
      <c r="K1463" s="90" t="str">
        <f t="shared" si="183"/>
        <v/>
      </c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90"/>
      <c r="X1463" s="90"/>
    </row>
    <row r="1464" spans="1:24" x14ac:dyDescent="0.25">
      <c r="A1464" s="90"/>
      <c r="B1464" s="90" t="str">
        <f>Data!V1461</f>
        <v>MISSING</v>
      </c>
      <c r="C1464" s="90" t="str">
        <f>Data!AN1461</f>
        <v>MISSING</v>
      </c>
      <c r="D1464" s="107" t="str">
        <f t="shared" si="181"/>
        <v>no</v>
      </c>
      <c r="E1464" s="90" t="str">
        <f t="shared" si="182"/>
        <v xml:space="preserve"> </v>
      </c>
      <c r="F1464" s="90" t="str">
        <f t="shared" si="177"/>
        <v xml:space="preserve"> </v>
      </c>
      <c r="G1464" s="90" t="str">
        <f t="shared" si="184"/>
        <v xml:space="preserve"> </v>
      </c>
      <c r="H1464" s="90" t="str">
        <f t="shared" si="178"/>
        <v xml:space="preserve"> </v>
      </c>
      <c r="I1464" s="90" t="str">
        <f t="shared" si="179"/>
        <v xml:space="preserve"> </v>
      </c>
      <c r="J1464" s="90" t="str">
        <f t="shared" si="180"/>
        <v xml:space="preserve"> </v>
      </c>
      <c r="K1464" s="90" t="str">
        <f t="shared" si="183"/>
        <v/>
      </c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90"/>
      <c r="X1464" s="90"/>
    </row>
    <row r="1465" spans="1:24" x14ac:dyDescent="0.25">
      <c r="A1465" s="90"/>
      <c r="B1465" s="90" t="str">
        <f>Data!V1462</f>
        <v>MISSING</v>
      </c>
      <c r="C1465" s="90" t="str">
        <f>Data!AN1462</f>
        <v>MISSING</v>
      </c>
      <c r="D1465" s="107" t="str">
        <f t="shared" si="181"/>
        <v>no</v>
      </c>
      <c r="E1465" s="90" t="str">
        <f t="shared" si="182"/>
        <v xml:space="preserve"> </v>
      </c>
      <c r="F1465" s="90" t="str">
        <f t="shared" si="177"/>
        <v xml:space="preserve"> </v>
      </c>
      <c r="G1465" s="90" t="str">
        <f t="shared" si="184"/>
        <v xml:space="preserve"> </v>
      </c>
      <c r="H1465" s="90" t="str">
        <f t="shared" si="178"/>
        <v xml:space="preserve"> </v>
      </c>
      <c r="I1465" s="90" t="str">
        <f t="shared" si="179"/>
        <v xml:space="preserve"> </v>
      </c>
      <c r="J1465" s="90" t="str">
        <f t="shared" si="180"/>
        <v xml:space="preserve"> </v>
      </c>
      <c r="K1465" s="90" t="str">
        <f t="shared" si="183"/>
        <v/>
      </c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90"/>
      <c r="X1465" s="90"/>
    </row>
    <row r="1466" spans="1:24" x14ac:dyDescent="0.25">
      <c r="A1466" s="90"/>
      <c r="B1466" s="90" t="str">
        <f>Data!V1463</f>
        <v>MISSING</v>
      </c>
      <c r="C1466" s="90" t="str">
        <f>Data!AN1463</f>
        <v>MISSING</v>
      </c>
      <c r="D1466" s="107" t="str">
        <f t="shared" si="181"/>
        <v>no</v>
      </c>
      <c r="E1466" s="90" t="str">
        <f t="shared" si="182"/>
        <v xml:space="preserve"> </v>
      </c>
      <c r="F1466" s="90" t="str">
        <f t="shared" si="177"/>
        <v xml:space="preserve"> </v>
      </c>
      <c r="G1466" s="90" t="str">
        <f t="shared" si="184"/>
        <v xml:space="preserve"> </v>
      </c>
      <c r="H1466" s="90" t="str">
        <f t="shared" si="178"/>
        <v xml:space="preserve"> </v>
      </c>
      <c r="I1466" s="90" t="str">
        <f t="shared" si="179"/>
        <v xml:space="preserve"> </v>
      </c>
      <c r="J1466" s="90" t="str">
        <f t="shared" si="180"/>
        <v xml:space="preserve"> </v>
      </c>
      <c r="K1466" s="90" t="str">
        <f t="shared" si="183"/>
        <v/>
      </c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90"/>
      <c r="X1466" s="90"/>
    </row>
    <row r="1467" spans="1:24" x14ac:dyDescent="0.25">
      <c r="A1467" s="90"/>
      <c r="B1467" s="90" t="str">
        <f>Data!V1464</f>
        <v>MISSING</v>
      </c>
      <c r="C1467" s="90" t="str">
        <f>Data!AN1464</f>
        <v>MISSING</v>
      </c>
      <c r="D1467" s="107" t="str">
        <f t="shared" si="181"/>
        <v>no</v>
      </c>
      <c r="E1467" s="90" t="str">
        <f t="shared" si="182"/>
        <v xml:space="preserve"> </v>
      </c>
      <c r="F1467" s="90" t="str">
        <f t="shared" si="177"/>
        <v xml:space="preserve"> </v>
      </c>
      <c r="G1467" s="90" t="str">
        <f t="shared" si="184"/>
        <v xml:space="preserve"> </v>
      </c>
      <c r="H1467" s="90" t="str">
        <f t="shared" si="178"/>
        <v xml:space="preserve"> </v>
      </c>
      <c r="I1467" s="90" t="str">
        <f t="shared" si="179"/>
        <v xml:space="preserve"> </v>
      </c>
      <c r="J1467" s="90" t="str">
        <f t="shared" si="180"/>
        <v xml:space="preserve"> </v>
      </c>
      <c r="K1467" s="90" t="str">
        <f t="shared" si="183"/>
        <v/>
      </c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90"/>
      <c r="X1467" s="90"/>
    </row>
    <row r="1468" spans="1:24" x14ac:dyDescent="0.25">
      <c r="A1468" s="90"/>
      <c r="B1468" s="90" t="str">
        <f>Data!V1465</f>
        <v>MISSING</v>
      </c>
      <c r="C1468" s="90" t="str">
        <f>Data!AN1465</f>
        <v>MISSING</v>
      </c>
      <c r="D1468" s="107" t="str">
        <f t="shared" si="181"/>
        <v>no</v>
      </c>
      <c r="E1468" s="90" t="str">
        <f t="shared" si="182"/>
        <v xml:space="preserve"> </v>
      </c>
      <c r="F1468" s="90" t="str">
        <f t="shared" si="177"/>
        <v xml:space="preserve"> </v>
      </c>
      <c r="G1468" s="90" t="str">
        <f t="shared" si="184"/>
        <v xml:space="preserve"> </v>
      </c>
      <c r="H1468" s="90" t="str">
        <f t="shared" si="178"/>
        <v xml:space="preserve"> </v>
      </c>
      <c r="I1468" s="90" t="str">
        <f t="shared" si="179"/>
        <v xml:space="preserve"> </v>
      </c>
      <c r="J1468" s="90" t="str">
        <f t="shared" si="180"/>
        <v xml:space="preserve"> </v>
      </c>
      <c r="K1468" s="90" t="str">
        <f t="shared" si="183"/>
        <v/>
      </c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90"/>
      <c r="X1468" s="90"/>
    </row>
    <row r="1469" spans="1:24" x14ac:dyDescent="0.25">
      <c r="A1469" s="90"/>
      <c r="B1469" s="90" t="str">
        <f>Data!V1466</f>
        <v>MISSING</v>
      </c>
      <c r="C1469" s="90" t="str">
        <f>Data!AN1466</f>
        <v>MISSING</v>
      </c>
      <c r="D1469" s="107" t="str">
        <f t="shared" si="181"/>
        <v>no</v>
      </c>
      <c r="E1469" s="90" t="str">
        <f t="shared" si="182"/>
        <v xml:space="preserve"> </v>
      </c>
      <c r="F1469" s="90" t="str">
        <f t="shared" si="177"/>
        <v xml:space="preserve"> </v>
      </c>
      <c r="G1469" s="90" t="str">
        <f t="shared" si="184"/>
        <v xml:space="preserve"> </v>
      </c>
      <c r="H1469" s="90" t="str">
        <f t="shared" si="178"/>
        <v xml:space="preserve"> </v>
      </c>
      <c r="I1469" s="90" t="str">
        <f t="shared" si="179"/>
        <v xml:space="preserve"> </v>
      </c>
      <c r="J1469" s="90" t="str">
        <f t="shared" si="180"/>
        <v xml:space="preserve"> </v>
      </c>
      <c r="K1469" s="90" t="str">
        <f t="shared" si="183"/>
        <v/>
      </c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90"/>
      <c r="X1469" s="90"/>
    </row>
    <row r="1470" spans="1:24" x14ac:dyDescent="0.25">
      <c r="A1470" s="90"/>
      <c r="B1470" s="90" t="str">
        <f>Data!V1467</f>
        <v>MISSING</v>
      </c>
      <c r="C1470" s="90" t="str">
        <f>Data!AN1467</f>
        <v>MISSING</v>
      </c>
      <c r="D1470" s="107" t="str">
        <f t="shared" si="181"/>
        <v>no</v>
      </c>
      <c r="E1470" s="90" t="str">
        <f t="shared" si="182"/>
        <v xml:space="preserve"> </v>
      </c>
      <c r="F1470" s="90" t="str">
        <f t="shared" si="177"/>
        <v xml:space="preserve"> </v>
      </c>
      <c r="G1470" s="90" t="str">
        <f t="shared" si="184"/>
        <v xml:space="preserve"> </v>
      </c>
      <c r="H1470" s="90" t="str">
        <f t="shared" si="178"/>
        <v xml:space="preserve"> </v>
      </c>
      <c r="I1470" s="90" t="str">
        <f t="shared" si="179"/>
        <v xml:space="preserve"> </v>
      </c>
      <c r="J1470" s="90" t="str">
        <f t="shared" si="180"/>
        <v xml:space="preserve"> </v>
      </c>
      <c r="K1470" s="90" t="str">
        <f t="shared" si="183"/>
        <v/>
      </c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90"/>
      <c r="X1470" s="90"/>
    </row>
    <row r="1471" spans="1:24" x14ac:dyDescent="0.25">
      <c r="A1471" s="90"/>
      <c r="B1471" s="90" t="str">
        <f>Data!V1468</f>
        <v>MISSING</v>
      </c>
      <c r="C1471" s="90" t="str">
        <f>Data!AN1468</f>
        <v>MISSING</v>
      </c>
      <c r="D1471" s="107" t="str">
        <f t="shared" si="181"/>
        <v>no</v>
      </c>
      <c r="E1471" s="90" t="str">
        <f t="shared" si="182"/>
        <v xml:space="preserve"> </v>
      </c>
      <c r="F1471" s="90" t="str">
        <f t="shared" si="177"/>
        <v xml:space="preserve"> </v>
      </c>
      <c r="G1471" s="90" t="str">
        <f t="shared" si="184"/>
        <v xml:space="preserve"> </v>
      </c>
      <c r="H1471" s="90" t="str">
        <f t="shared" si="178"/>
        <v xml:space="preserve"> </v>
      </c>
      <c r="I1471" s="90" t="str">
        <f t="shared" si="179"/>
        <v xml:space="preserve"> </v>
      </c>
      <c r="J1471" s="90" t="str">
        <f t="shared" si="180"/>
        <v xml:space="preserve"> </v>
      </c>
      <c r="K1471" s="90" t="str">
        <f t="shared" si="183"/>
        <v/>
      </c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90"/>
      <c r="X1471" s="90"/>
    </row>
    <row r="1472" spans="1:24" x14ac:dyDescent="0.25">
      <c r="A1472" s="90"/>
      <c r="B1472" s="90" t="str">
        <f>Data!V1469</f>
        <v>MISSING</v>
      </c>
      <c r="C1472" s="90" t="str">
        <f>Data!AN1469</f>
        <v>MISSING</v>
      </c>
      <c r="D1472" s="107" t="str">
        <f t="shared" si="181"/>
        <v>no</v>
      </c>
      <c r="E1472" s="90" t="str">
        <f t="shared" si="182"/>
        <v xml:space="preserve"> </v>
      </c>
      <c r="F1472" s="90" t="str">
        <f t="shared" si="177"/>
        <v xml:space="preserve"> </v>
      </c>
      <c r="G1472" s="90" t="str">
        <f t="shared" si="184"/>
        <v xml:space="preserve"> </v>
      </c>
      <c r="H1472" s="90" t="str">
        <f t="shared" si="178"/>
        <v xml:space="preserve"> </v>
      </c>
      <c r="I1472" s="90" t="str">
        <f t="shared" si="179"/>
        <v xml:space="preserve"> </v>
      </c>
      <c r="J1472" s="90" t="str">
        <f t="shared" si="180"/>
        <v xml:space="preserve"> </v>
      </c>
      <c r="K1472" s="90" t="str">
        <f t="shared" si="183"/>
        <v/>
      </c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90"/>
      <c r="X1472" s="90"/>
    </row>
    <row r="1473" spans="1:24" x14ac:dyDescent="0.25">
      <c r="A1473" s="90"/>
      <c r="B1473" s="90" t="str">
        <f>Data!V1470</f>
        <v>MISSING</v>
      </c>
      <c r="C1473" s="90" t="str">
        <f>Data!AN1470</f>
        <v>MISSING</v>
      </c>
      <c r="D1473" s="107" t="str">
        <f t="shared" si="181"/>
        <v>no</v>
      </c>
      <c r="E1473" s="90" t="str">
        <f t="shared" si="182"/>
        <v xml:space="preserve"> </v>
      </c>
      <c r="F1473" s="90" t="str">
        <f t="shared" si="177"/>
        <v xml:space="preserve"> </v>
      </c>
      <c r="G1473" s="90" t="str">
        <f t="shared" si="184"/>
        <v xml:space="preserve"> </v>
      </c>
      <c r="H1473" s="90" t="str">
        <f t="shared" si="178"/>
        <v xml:space="preserve"> </v>
      </c>
      <c r="I1473" s="90" t="str">
        <f t="shared" si="179"/>
        <v xml:space="preserve"> </v>
      </c>
      <c r="J1473" s="90" t="str">
        <f t="shared" si="180"/>
        <v xml:space="preserve"> </v>
      </c>
      <c r="K1473" s="90" t="str">
        <f t="shared" si="183"/>
        <v/>
      </c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90"/>
      <c r="X1473" s="90"/>
    </row>
    <row r="1474" spans="1:24" x14ac:dyDescent="0.25">
      <c r="A1474" s="90"/>
      <c r="B1474" s="90" t="str">
        <f>Data!V1471</f>
        <v>MISSING</v>
      </c>
      <c r="C1474" s="90" t="str">
        <f>Data!AN1471</f>
        <v>MISSING</v>
      </c>
      <c r="D1474" s="107" t="str">
        <f t="shared" si="181"/>
        <v>no</v>
      </c>
      <c r="E1474" s="90" t="str">
        <f t="shared" si="182"/>
        <v xml:space="preserve"> </v>
      </c>
      <c r="F1474" s="90" t="str">
        <f t="shared" si="177"/>
        <v xml:space="preserve"> </v>
      </c>
      <c r="G1474" s="90" t="str">
        <f t="shared" si="184"/>
        <v xml:space="preserve"> </v>
      </c>
      <c r="H1474" s="90" t="str">
        <f t="shared" si="178"/>
        <v xml:space="preserve"> </v>
      </c>
      <c r="I1474" s="90" t="str">
        <f t="shared" si="179"/>
        <v xml:space="preserve"> </v>
      </c>
      <c r="J1474" s="90" t="str">
        <f t="shared" si="180"/>
        <v xml:space="preserve"> </v>
      </c>
      <c r="K1474" s="90" t="str">
        <f t="shared" si="183"/>
        <v/>
      </c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90"/>
      <c r="X1474" s="90"/>
    </row>
    <row r="1475" spans="1:24" x14ac:dyDescent="0.25">
      <c r="A1475" s="90"/>
      <c r="B1475" s="90" t="str">
        <f>Data!V1472</f>
        <v>MISSING</v>
      </c>
      <c r="C1475" s="90" t="str">
        <f>Data!AN1472</f>
        <v>MISSING</v>
      </c>
      <c r="D1475" s="107" t="str">
        <f t="shared" si="181"/>
        <v>no</v>
      </c>
      <c r="E1475" s="90" t="str">
        <f t="shared" si="182"/>
        <v xml:space="preserve"> </v>
      </c>
      <c r="F1475" s="90" t="str">
        <f t="shared" si="177"/>
        <v xml:space="preserve"> </v>
      </c>
      <c r="G1475" s="90" t="str">
        <f t="shared" si="184"/>
        <v xml:space="preserve"> </v>
      </c>
      <c r="H1475" s="90" t="str">
        <f t="shared" si="178"/>
        <v xml:space="preserve"> </v>
      </c>
      <c r="I1475" s="90" t="str">
        <f t="shared" si="179"/>
        <v xml:space="preserve"> </v>
      </c>
      <c r="J1475" s="90" t="str">
        <f t="shared" si="180"/>
        <v xml:space="preserve"> </v>
      </c>
      <c r="K1475" s="90" t="str">
        <f t="shared" si="183"/>
        <v/>
      </c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90"/>
      <c r="X1475" s="90"/>
    </row>
    <row r="1476" spans="1:24" x14ac:dyDescent="0.25">
      <c r="A1476" s="90"/>
      <c r="B1476" s="90" t="str">
        <f>Data!V1473</f>
        <v>MISSING</v>
      </c>
      <c r="C1476" s="90" t="str">
        <f>Data!AN1473</f>
        <v>MISSING</v>
      </c>
      <c r="D1476" s="107" t="str">
        <f t="shared" si="181"/>
        <v>no</v>
      </c>
      <c r="E1476" s="90" t="str">
        <f t="shared" si="182"/>
        <v xml:space="preserve"> </v>
      </c>
      <c r="F1476" s="90" t="str">
        <f t="shared" si="177"/>
        <v xml:space="preserve"> </v>
      </c>
      <c r="G1476" s="90" t="str">
        <f t="shared" si="184"/>
        <v xml:space="preserve"> </v>
      </c>
      <c r="H1476" s="90" t="str">
        <f t="shared" si="178"/>
        <v xml:space="preserve"> </v>
      </c>
      <c r="I1476" s="90" t="str">
        <f t="shared" si="179"/>
        <v xml:space="preserve"> </v>
      </c>
      <c r="J1476" s="90" t="str">
        <f t="shared" si="180"/>
        <v xml:space="preserve"> </v>
      </c>
      <c r="K1476" s="90" t="str">
        <f t="shared" si="183"/>
        <v/>
      </c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90"/>
      <c r="X1476" s="90"/>
    </row>
    <row r="1477" spans="1:24" x14ac:dyDescent="0.25">
      <c r="A1477" s="90"/>
      <c r="B1477" s="90" t="str">
        <f>Data!V1474</f>
        <v>MISSING</v>
      </c>
      <c r="C1477" s="90" t="str">
        <f>Data!AN1474</f>
        <v>MISSING</v>
      </c>
      <c r="D1477" s="107" t="str">
        <f t="shared" si="181"/>
        <v>no</v>
      </c>
      <c r="E1477" s="90" t="str">
        <f t="shared" si="182"/>
        <v xml:space="preserve"> </v>
      </c>
      <c r="F1477" s="90" t="str">
        <f t="shared" si="177"/>
        <v xml:space="preserve"> </v>
      </c>
      <c r="G1477" s="90" t="str">
        <f t="shared" si="184"/>
        <v xml:space="preserve"> </v>
      </c>
      <c r="H1477" s="90" t="str">
        <f t="shared" si="178"/>
        <v xml:space="preserve"> </v>
      </c>
      <c r="I1477" s="90" t="str">
        <f t="shared" si="179"/>
        <v xml:space="preserve"> </v>
      </c>
      <c r="J1477" s="90" t="str">
        <f t="shared" si="180"/>
        <v xml:space="preserve"> </v>
      </c>
      <c r="K1477" s="90" t="str">
        <f t="shared" si="183"/>
        <v/>
      </c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90"/>
      <c r="X1477" s="90"/>
    </row>
    <row r="1478" spans="1:24" x14ac:dyDescent="0.25">
      <c r="A1478" s="90"/>
      <c r="B1478" s="90" t="str">
        <f>Data!V1475</f>
        <v>MISSING</v>
      </c>
      <c r="C1478" s="90" t="str">
        <f>Data!AN1475</f>
        <v>MISSING</v>
      </c>
      <c r="D1478" s="107" t="str">
        <f t="shared" si="181"/>
        <v>no</v>
      </c>
      <c r="E1478" s="90" t="str">
        <f t="shared" si="182"/>
        <v xml:space="preserve"> </v>
      </c>
      <c r="F1478" s="90" t="str">
        <f t="shared" ref="F1478:F1541" si="185">IF(D1478="no"," ",SIGN(C1478-B1478))</f>
        <v xml:space="preserve"> </v>
      </c>
      <c r="G1478" s="90" t="str">
        <f t="shared" si="184"/>
        <v xml:space="preserve"> </v>
      </c>
      <c r="H1478" s="90" t="str">
        <f t="shared" ref="H1478:H1541" si="186">IF(D1478="no"," ",F1478*G1478)</f>
        <v xml:space="preserve"> </v>
      </c>
      <c r="I1478" s="90" t="str">
        <f t="shared" ref="I1478:I1541" si="187">IF(C1478&gt;B1478,G1478," ")</f>
        <v xml:space="preserve"> </v>
      </c>
      <c r="J1478" s="90" t="str">
        <f t="shared" ref="J1478:J1541" si="188">IF(C1478&lt;B1478,G1478," ")</f>
        <v xml:space="preserve"> </v>
      </c>
      <c r="K1478" s="90" t="str">
        <f t="shared" si="183"/>
        <v/>
      </c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90"/>
      <c r="X1478" s="90"/>
    </row>
    <row r="1479" spans="1:24" x14ac:dyDescent="0.25">
      <c r="A1479" s="90"/>
      <c r="B1479" s="90" t="str">
        <f>Data!V1476</f>
        <v>MISSING</v>
      </c>
      <c r="C1479" s="90" t="str">
        <f>Data!AN1476</f>
        <v>MISSING</v>
      </c>
      <c r="D1479" s="107" t="str">
        <f t="shared" ref="D1479:D1542" si="189">IF(OR(B1479="MISSING",C1479="MISSING",B1479=" ",C1479=" "),"no","yes")</f>
        <v>no</v>
      </c>
      <c r="E1479" s="90" t="str">
        <f t="shared" ref="E1479:E1542" si="190">IF(D1479="no"," ",ROUND(ABS(B1479-C1479),1))</f>
        <v xml:space="preserve"> </v>
      </c>
      <c r="F1479" s="90" t="str">
        <f t="shared" si="185"/>
        <v xml:space="preserve"> </v>
      </c>
      <c r="G1479" s="90" t="str">
        <f t="shared" si="184"/>
        <v xml:space="preserve"> </v>
      </c>
      <c r="H1479" s="90" t="str">
        <f t="shared" si="186"/>
        <v xml:space="preserve"> </v>
      </c>
      <c r="I1479" s="90" t="str">
        <f t="shared" si="187"/>
        <v xml:space="preserve"> </v>
      </c>
      <c r="J1479" s="90" t="str">
        <f t="shared" si="188"/>
        <v xml:space="preserve"> </v>
      </c>
      <c r="K1479" s="90" t="str">
        <f t="shared" ref="K1479:K1542" si="191">IF(D1479="no","",E1479*F1479)</f>
        <v/>
      </c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90"/>
      <c r="X1479" s="90"/>
    </row>
    <row r="1480" spans="1:24" x14ac:dyDescent="0.25">
      <c r="A1480" s="90"/>
      <c r="B1480" s="90" t="str">
        <f>Data!V1477</f>
        <v>MISSING</v>
      </c>
      <c r="C1480" s="90" t="str">
        <f>Data!AN1477</f>
        <v>MISSING</v>
      </c>
      <c r="D1480" s="107" t="str">
        <f t="shared" si="189"/>
        <v>no</v>
      </c>
      <c r="E1480" s="90" t="str">
        <f t="shared" si="190"/>
        <v xml:space="preserve"> </v>
      </c>
      <c r="F1480" s="90" t="str">
        <f t="shared" si="185"/>
        <v xml:space="preserve"> </v>
      </c>
      <c r="G1480" s="90" t="str">
        <f t="shared" si="184"/>
        <v xml:space="preserve"> </v>
      </c>
      <c r="H1480" s="90" t="str">
        <f t="shared" si="186"/>
        <v xml:space="preserve"> </v>
      </c>
      <c r="I1480" s="90" t="str">
        <f t="shared" si="187"/>
        <v xml:space="preserve"> </v>
      </c>
      <c r="J1480" s="90" t="str">
        <f t="shared" si="188"/>
        <v xml:space="preserve"> </v>
      </c>
      <c r="K1480" s="90" t="str">
        <f t="shared" si="191"/>
        <v/>
      </c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90"/>
      <c r="X1480" s="90"/>
    </row>
    <row r="1481" spans="1:24" x14ac:dyDescent="0.25">
      <c r="A1481" s="90"/>
      <c r="B1481" s="90" t="str">
        <f>Data!V1478</f>
        <v>MISSING</v>
      </c>
      <c r="C1481" s="90" t="str">
        <f>Data!AN1478</f>
        <v>MISSING</v>
      </c>
      <c r="D1481" s="107" t="str">
        <f t="shared" si="189"/>
        <v>no</v>
      </c>
      <c r="E1481" s="90" t="str">
        <f t="shared" si="190"/>
        <v xml:space="preserve"> </v>
      </c>
      <c r="F1481" s="90" t="str">
        <f t="shared" si="185"/>
        <v xml:space="preserve"> </v>
      </c>
      <c r="G1481" s="90" t="str">
        <f t="shared" si="184"/>
        <v xml:space="preserve"> </v>
      </c>
      <c r="H1481" s="90" t="str">
        <f t="shared" si="186"/>
        <v xml:space="preserve"> </v>
      </c>
      <c r="I1481" s="90" t="str">
        <f t="shared" si="187"/>
        <v xml:space="preserve"> </v>
      </c>
      <c r="J1481" s="90" t="str">
        <f t="shared" si="188"/>
        <v xml:space="preserve"> </v>
      </c>
      <c r="K1481" s="90" t="str">
        <f t="shared" si="191"/>
        <v/>
      </c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90"/>
      <c r="X1481" s="90"/>
    </row>
    <row r="1482" spans="1:24" x14ac:dyDescent="0.25">
      <c r="A1482" s="90"/>
      <c r="B1482" s="90" t="str">
        <f>Data!V1479</f>
        <v>MISSING</v>
      </c>
      <c r="C1482" s="90" t="str">
        <f>Data!AN1479</f>
        <v>MISSING</v>
      </c>
      <c r="D1482" s="107" t="str">
        <f t="shared" si="189"/>
        <v>no</v>
      </c>
      <c r="E1482" s="90" t="str">
        <f t="shared" si="190"/>
        <v xml:space="preserve"> </v>
      </c>
      <c r="F1482" s="90" t="str">
        <f t="shared" si="185"/>
        <v xml:space="preserve"> </v>
      </c>
      <c r="G1482" s="90" t="str">
        <f t="shared" si="184"/>
        <v xml:space="preserve"> </v>
      </c>
      <c r="H1482" s="90" t="str">
        <f t="shared" si="186"/>
        <v xml:space="preserve"> </v>
      </c>
      <c r="I1482" s="90" t="str">
        <f t="shared" si="187"/>
        <v xml:space="preserve"> </v>
      </c>
      <c r="J1482" s="90" t="str">
        <f t="shared" si="188"/>
        <v xml:space="preserve"> </v>
      </c>
      <c r="K1482" s="90" t="str">
        <f t="shared" si="191"/>
        <v/>
      </c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90"/>
      <c r="X1482" s="90"/>
    </row>
    <row r="1483" spans="1:24" x14ac:dyDescent="0.25">
      <c r="A1483" s="90"/>
      <c r="B1483" s="90" t="str">
        <f>Data!V1480</f>
        <v>MISSING</v>
      </c>
      <c r="C1483" s="90" t="str">
        <f>Data!AN1480</f>
        <v>MISSING</v>
      </c>
      <c r="D1483" s="107" t="str">
        <f t="shared" si="189"/>
        <v>no</v>
      </c>
      <c r="E1483" s="90" t="str">
        <f t="shared" si="190"/>
        <v xml:space="preserve"> </v>
      </c>
      <c r="F1483" s="90" t="str">
        <f t="shared" si="185"/>
        <v xml:space="preserve"> </v>
      </c>
      <c r="G1483" s="90" t="str">
        <f t="shared" si="184"/>
        <v xml:space="preserve"> </v>
      </c>
      <c r="H1483" s="90" t="str">
        <f t="shared" si="186"/>
        <v xml:space="preserve"> </v>
      </c>
      <c r="I1483" s="90" t="str">
        <f t="shared" si="187"/>
        <v xml:space="preserve"> </v>
      </c>
      <c r="J1483" s="90" t="str">
        <f t="shared" si="188"/>
        <v xml:space="preserve"> </v>
      </c>
      <c r="K1483" s="90" t="str">
        <f t="shared" si="191"/>
        <v/>
      </c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90"/>
      <c r="X1483" s="90"/>
    </row>
    <row r="1484" spans="1:24" x14ac:dyDescent="0.25">
      <c r="A1484" s="90"/>
      <c r="B1484" s="90" t="str">
        <f>Data!V1481</f>
        <v>MISSING</v>
      </c>
      <c r="C1484" s="90" t="str">
        <f>Data!AN1481</f>
        <v>MISSING</v>
      </c>
      <c r="D1484" s="107" t="str">
        <f t="shared" si="189"/>
        <v>no</v>
      </c>
      <c r="E1484" s="90" t="str">
        <f t="shared" si="190"/>
        <v xml:space="preserve"> </v>
      </c>
      <c r="F1484" s="90" t="str">
        <f t="shared" si="185"/>
        <v xml:space="preserve"> </v>
      </c>
      <c r="G1484" s="90" t="str">
        <f t="shared" si="184"/>
        <v xml:space="preserve"> </v>
      </c>
      <c r="H1484" s="90" t="str">
        <f t="shared" si="186"/>
        <v xml:space="preserve"> </v>
      </c>
      <c r="I1484" s="90" t="str">
        <f t="shared" si="187"/>
        <v xml:space="preserve"> </v>
      </c>
      <c r="J1484" s="90" t="str">
        <f t="shared" si="188"/>
        <v xml:space="preserve"> </v>
      </c>
      <c r="K1484" s="90" t="str">
        <f t="shared" si="191"/>
        <v/>
      </c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90"/>
      <c r="X1484" s="90"/>
    </row>
    <row r="1485" spans="1:24" x14ac:dyDescent="0.25">
      <c r="A1485" s="90"/>
      <c r="B1485" s="90" t="str">
        <f>Data!V1482</f>
        <v>MISSING</v>
      </c>
      <c r="C1485" s="90" t="str">
        <f>Data!AN1482</f>
        <v>MISSING</v>
      </c>
      <c r="D1485" s="107" t="str">
        <f t="shared" si="189"/>
        <v>no</v>
      </c>
      <c r="E1485" s="90" t="str">
        <f t="shared" si="190"/>
        <v xml:space="preserve"> </v>
      </c>
      <c r="F1485" s="90" t="str">
        <f t="shared" si="185"/>
        <v xml:space="preserve"> </v>
      </c>
      <c r="G1485" s="90" t="str">
        <f t="shared" si="184"/>
        <v xml:space="preserve"> </v>
      </c>
      <c r="H1485" s="90" t="str">
        <f t="shared" si="186"/>
        <v xml:space="preserve"> </v>
      </c>
      <c r="I1485" s="90" t="str">
        <f t="shared" si="187"/>
        <v xml:space="preserve"> </v>
      </c>
      <c r="J1485" s="90" t="str">
        <f t="shared" si="188"/>
        <v xml:space="preserve"> </v>
      </c>
      <c r="K1485" s="90" t="str">
        <f t="shared" si="191"/>
        <v/>
      </c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90"/>
      <c r="X1485" s="90"/>
    </row>
    <row r="1486" spans="1:24" x14ac:dyDescent="0.25">
      <c r="A1486" s="90"/>
      <c r="B1486" s="90" t="str">
        <f>Data!V1483</f>
        <v>MISSING</v>
      </c>
      <c r="C1486" s="90" t="str">
        <f>Data!AN1483</f>
        <v>MISSING</v>
      </c>
      <c r="D1486" s="107" t="str">
        <f t="shared" si="189"/>
        <v>no</v>
      </c>
      <c r="E1486" s="90" t="str">
        <f t="shared" si="190"/>
        <v xml:space="preserve"> </v>
      </c>
      <c r="F1486" s="90" t="str">
        <f t="shared" si="185"/>
        <v xml:space="preserve"> </v>
      </c>
      <c r="G1486" s="90" t="str">
        <f t="shared" si="184"/>
        <v xml:space="preserve"> </v>
      </c>
      <c r="H1486" s="90" t="str">
        <f t="shared" si="186"/>
        <v xml:space="preserve"> </v>
      </c>
      <c r="I1486" s="90" t="str">
        <f t="shared" si="187"/>
        <v xml:space="preserve"> </v>
      </c>
      <c r="J1486" s="90" t="str">
        <f t="shared" si="188"/>
        <v xml:space="preserve"> </v>
      </c>
      <c r="K1486" s="90" t="str">
        <f t="shared" si="191"/>
        <v/>
      </c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90"/>
      <c r="X1486" s="90"/>
    </row>
    <row r="1487" spans="1:24" x14ac:dyDescent="0.25">
      <c r="A1487" s="90"/>
      <c r="B1487" s="90" t="str">
        <f>Data!V1484</f>
        <v>MISSING</v>
      </c>
      <c r="C1487" s="90" t="str">
        <f>Data!AN1484</f>
        <v>MISSING</v>
      </c>
      <c r="D1487" s="107" t="str">
        <f t="shared" si="189"/>
        <v>no</v>
      </c>
      <c r="E1487" s="90" t="str">
        <f t="shared" si="190"/>
        <v xml:space="preserve"> </v>
      </c>
      <c r="F1487" s="90" t="str">
        <f t="shared" si="185"/>
        <v xml:space="preserve"> </v>
      </c>
      <c r="G1487" s="90" t="str">
        <f t="shared" si="184"/>
        <v xml:space="preserve"> </v>
      </c>
      <c r="H1487" s="90" t="str">
        <f t="shared" si="186"/>
        <v xml:space="preserve"> </v>
      </c>
      <c r="I1487" s="90" t="str">
        <f t="shared" si="187"/>
        <v xml:space="preserve"> </v>
      </c>
      <c r="J1487" s="90" t="str">
        <f t="shared" si="188"/>
        <v xml:space="preserve"> </v>
      </c>
      <c r="K1487" s="90" t="str">
        <f t="shared" si="191"/>
        <v/>
      </c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90"/>
      <c r="X1487" s="90"/>
    </row>
    <row r="1488" spans="1:24" x14ac:dyDescent="0.25">
      <c r="A1488" s="90"/>
      <c r="B1488" s="90" t="str">
        <f>Data!V1485</f>
        <v>MISSING</v>
      </c>
      <c r="C1488" s="90" t="str">
        <f>Data!AN1485</f>
        <v>MISSING</v>
      </c>
      <c r="D1488" s="107" t="str">
        <f t="shared" si="189"/>
        <v>no</v>
      </c>
      <c r="E1488" s="90" t="str">
        <f t="shared" si="190"/>
        <v xml:space="preserve"> </v>
      </c>
      <c r="F1488" s="90" t="str">
        <f t="shared" si="185"/>
        <v xml:space="preserve"> </v>
      </c>
      <c r="G1488" s="90" t="str">
        <f t="shared" si="184"/>
        <v xml:space="preserve"> </v>
      </c>
      <c r="H1488" s="90" t="str">
        <f t="shared" si="186"/>
        <v xml:space="preserve"> </v>
      </c>
      <c r="I1488" s="90" t="str">
        <f t="shared" si="187"/>
        <v xml:space="preserve"> </v>
      </c>
      <c r="J1488" s="90" t="str">
        <f t="shared" si="188"/>
        <v xml:space="preserve"> </v>
      </c>
      <c r="K1488" s="90" t="str">
        <f t="shared" si="191"/>
        <v/>
      </c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90"/>
      <c r="X1488" s="90"/>
    </row>
    <row r="1489" spans="1:24" x14ac:dyDescent="0.25">
      <c r="A1489" s="90"/>
      <c r="B1489" s="90" t="str">
        <f>Data!V1486</f>
        <v>MISSING</v>
      </c>
      <c r="C1489" s="90" t="str">
        <f>Data!AN1486</f>
        <v>MISSING</v>
      </c>
      <c r="D1489" s="107" t="str">
        <f t="shared" si="189"/>
        <v>no</v>
      </c>
      <c r="E1489" s="90" t="str">
        <f t="shared" si="190"/>
        <v xml:space="preserve"> </v>
      </c>
      <c r="F1489" s="90" t="str">
        <f t="shared" si="185"/>
        <v xml:space="preserve"> </v>
      </c>
      <c r="G1489" s="90" t="str">
        <f t="shared" si="184"/>
        <v xml:space="preserve"> </v>
      </c>
      <c r="H1489" s="90" t="str">
        <f t="shared" si="186"/>
        <v xml:space="preserve"> </v>
      </c>
      <c r="I1489" s="90" t="str">
        <f t="shared" si="187"/>
        <v xml:space="preserve"> </v>
      </c>
      <c r="J1489" s="90" t="str">
        <f t="shared" si="188"/>
        <v xml:space="preserve"> </v>
      </c>
      <c r="K1489" s="90" t="str">
        <f t="shared" si="191"/>
        <v/>
      </c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90"/>
      <c r="X1489" s="90"/>
    </row>
    <row r="1490" spans="1:24" x14ac:dyDescent="0.25">
      <c r="A1490" s="90"/>
      <c r="B1490" s="90" t="str">
        <f>Data!V1487</f>
        <v>MISSING</v>
      </c>
      <c r="C1490" s="90" t="str">
        <f>Data!AN1487</f>
        <v>MISSING</v>
      </c>
      <c r="D1490" s="107" t="str">
        <f t="shared" si="189"/>
        <v>no</v>
      </c>
      <c r="E1490" s="90" t="str">
        <f t="shared" si="190"/>
        <v xml:space="preserve"> </v>
      </c>
      <c r="F1490" s="90" t="str">
        <f t="shared" si="185"/>
        <v xml:space="preserve"> </v>
      </c>
      <c r="G1490" s="90" t="str">
        <f t="shared" si="184"/>
        <v xml:space="preserve"> </v>
      </c>
      <c r="H1490" s="90" t="str">
        <f t="shared" si="186"/>
        <v xml:space="preserve"> </v>
      </c>
      <c r="I1490" s="90" t="str">
        <f t="shared" si="187"/>
        <v xml:space="preserve"> </v>
      </c>
      <c r="J1490" s="90" t="str">
        <f t="shared" si="188"/>
        <v xml:space="preserve"> </v>
      </c>
      <c r="K1490" s="90" t="str">
        <f t="shared" si="191"/>
        <v/>
      </c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90"/>
      <c r="X1490" s="90"/>
    </row>
    <row r="1491" spans="1:24" x14ac:dyDescent="0.25">
      <c r="A1491" s="90"/>
      <c r="B1491" s="90" t="str">
        <f>Data!V1488</f>
        <v>MISSING</v>
      </c>
      <c r="C1491" s="90" t="str">
        <f>Data!AN1488</f>
        <v>MISSING</v>
      </c>
      <c r="D1491" s="107" t="str">
        <f t="shared" si="189"/>
        <v>no</v>
      </c>
      <c r="E1491" s="90" t="str">
        <f t="shared" si="190"/>
        <v xml:space="preserve"> </v>
      </c>
      <c r="F1491" s="90" t="str">
        <f t="shared" si="185"/>
        <v xml:space="preserve"> </v>
      </c>
      <c r="G1491" s="90" t="str">
        <f t="shared" si="184"/>
        <v xml:space="preserve"> </v>
      </c>
      <c r="H1491" s="90" t="str">
        <f t="shared" si="186"/>
        <v xml:space="preserve"> </v>
      </c>
      <c r="I1491" s="90" t="str">
        <f t="shared" si="187"/>
        <v xml:space="preserve"> </v>
      </c>
      <c r="J1491" s="90" t="str">
        <f t="shared" si="188"/>
        <v xml:space="preserve"> </v>
      </c>
      <c r="K1491" s="90" t="str">
        <f t="shared" si="191"/>
        <v/>
      </c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90"/>
      <c r="X1491" s="90"/>
    </row>
    <row r="1492" spans="1:24" x14ac:dyDescent="0.25">
      <c r="A1492" s="90"/>
      <c r="B1492" s="90" t="str">
        <f>Data!V1489</f>
        <v>MISSING</v>
      </c>
      <c r="C1492" s="90" t="str">
        <f>Data!AN1489</f>
        <v>MISSING</v>
      </c>
      <c r="D1492" s="107" t="str">
        <f t="shared" si="189"/>
        <v>no</v>
      </c>
      <c r="E1492" s="90" t="str">
        <f t="shared" si="190"/>
        <v xml:space="preserve"> </v>
      </c>
      <c r="F1492" s="90" t="str">
        <f t="shared" si="185"/>
        <v xml:space="preserve"> </v>
      </c>
      <c r="G1492" s="90" t="str">
        <f t="shared" si="184"/>
        <v xml:space="preserve"> </v>
      </c>
      <c r="H1492" s="90" t="str">
        <f t="shared" si="186"/>
        <v xml:space="preserve"> </v>
      </c>
      <c r="I1492" s="90" t="str">
        <f t="shared" si="187"/>
        <v xml:space="preserve"> </v>
      </c>
      <c r="J1492" s="90" t="str">
        <f t="shared" si="188"/>
        <v xml:space="preserve"> </v>
      </c>
      <c r="K1492" s="90" t="str">
        <f t="shared" si="191"/>
        <v/>
      </c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90"/>
      <c r="X1492" s="90"/>
    </row>
    <row r="1493" spans="1:24" x14ac:dyDescent="0.25">
      <c r="A1493" s="90"/>
      <c r="B1493" s="90" t="str">
        <f>Data!V1490</f>
        <v>MISSING</v>
      </c>
      <c r="C1493" s="90" t="str">
        <f>Data!AN1490</f>
        <v>MISSING</v>
      </c>
      <c r="D1493" s="107" t="str">
        <f t="shared" si="189"/>
        <v>no</v>
      </c>
      <c r="E1493" s="90" t="str">
        <f t="shared" si="190"/>
        <v xml:space="preserve"> </v>
      </c>
      <c r="F1493" s="90" t="str">
        <f t="shared" si="185"/>
        <v xml:space="preserve"> </v>
      </c>
      <c r="G1493" s="90" t="str">
        <f t="shared" si="184"/>
        <v xml:space="preserve"> </v>
      </c>
      <c r="H1493" s="90" t="str">
        <f t="shared" si="186"/>
        <v xml:space="preserve"> </v>
      </c>
      <c r="I1493" s="90" t="str">
        <f t="shared" si="187"/>
        <v xml:space="preserve"> </v>
      </c>
      <c r="J1493" s="90" t="str">
        <f t="shared" si="188"/>
        <v xml:space="preserve"> </v>
      </c>
      <c r="K1493" s="90" t="str">
        <f t="shared" si="191"/>
        <v/>
      </c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90"/>
      <c r="X1493" s="90"/>
    </row>
    <row r="1494" spans="1:24" x14ac:dyDescent="0.25">
      <c r="A1494" s="90"/>
      <c r="B1494" s="90" t="str">
        <f>Data!V1491</f>
        <v>MISSING</v>
      </c>
      <c r="C1494" s="90" t="str">
        <f>Data!AN1491</f>
        <v>MISSING</v>
      </c>
      <c r="D1494" s="107" t="str">
        <f t="shared" si="189"/>
        <v>no</v>
      </c>
      <c r="E1494" s="90" t="str">
        <f t="shared" si="190"/>
        <v xml:space="preserve"> </v>
      </c>
      <c r="F1494" s="90" t="str">
        <f t="shared" si="185"/>
        <v xml:space="preserve"> </v>
      </c>
      <c r="G1494" s="90" t="str">
        <f t="shared" si="184"/>
        <v xml:space="preserve"> </v>
      </c>
      <c r="H1494" s="90" t="str">
        <f t="shared" si="186"/>
        <v xml:space="preserve"> </v>
      </c>
      <c r="I1494" s="90" t="str">
        <f t="shared" si="187"/>
        <v xml:space="preserve"> </v>
      </c>
      <c r="J1494" s="90" t="str">
        <f t="shared" si="188"/>
        <v xml:space="preserve"> </v>
      </c>
      <c r="K1494" s="90" t="str">
        <f t="shared" si="191"/>
        <v/>
      </c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90"/>
      <c r="X1494" s="90"/>
    </row>
    <row r="1495" spans="1:24" x14ac:dyDescent="0.25">
      <c r="A1495" s="90"/>
      <c r="B1495" s="90" t="str">
        <f>Data!V1492</f>
        <v>MISSING</v>
      </c>
      <c r="C1495" s="90" t="str">
        <f>Data!AN1492</f>
        <v>MISSING</v>
      </c>
      <c r="D1495" s="107" t="str">
        <f t="shared" si="189"/>
        <v>no</v>
      </c>
      <c r="E1495" s="90" t="str">
        <f t="shared" si="190"/>
        <v xml:space="preserve"> </v>
      </c>
      <c r="F1495" s="90" t="str">
        <f t="shared" si="185"/>
        <v xml:space="preserve"> </v>
      </c>
      <c r="G1495" s="90" t="str">
        <f t="shared" si="184"/>
        <v xml:space="preserve"> </v>
      </c>
      <c r="H1495" s="90" t="str">
        <f t="shared" si="186"/>
        <v xml:space="preserve"> </v>
      </c>
      <c r="I1495" s="90" t="str">
        <f t="shared" si="187"/>
        <v xml:space="preserve"> </v>
      </c>
      <c r="J1495" s="90" t="str">
        <f t="shared" si="188"/>
        <v xml:space="preserve"> </v>
      </c>
      <c r="K1495" s="90" t="str">
        <f t="shared" si="191"/>
        <v/>
      </c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90"/>
      <c r="X1495" s="90"/>
    </row>
    <row r="1496" spans="1:24" x14ac:dyDescent="0.25">
      <c r="A1496" s="90"/>
      <c r="B1496" s="90" t="str">
        <f>Data!V1493</f>
        <v>MISSING</v>
      </c>
      <c r="C1496" s="90" t="str">
        <f>Data!AN1493</f>
        <v>MISSING</v>
      </c>
      <c r="D1496" s="107" t="str">
        <f t="shared" si="189"/>
        <v>no</v>
      </c>
      <c r="E1496" s="90" t="str">
        <f t="shared" si="190"/>
        <v xml:space="preserve"> </v>
      </c>
      <c r="F1496" s="90" t="str">
        <f t="shared" si="185"/>
        <v xml:space="preserve"> </v>
      </c>
      <c r="G1496" s="90" t="str">
        <f t="shared" si="184"/>
        <v xml:space="preserve"> </v>
      </c>
      <c r="H1496" s="90" t="str">
        <f t="shared" si="186"/>
        <v xml:space="preserve"> </v>
      </c>
      <c r="I1496" s="90" t="str">
        <f t="shared" si="187"/>
        <v xml:space="preserve"> </v>
      </c>
      <c r="J1496" s="90" t="str">
        <f t="shared" si="188"/>
        <v xml:space="preserve"> </v>
      </c>
      <c r="K1496" s="90" t="str">
        <f t="shared" si="191"/>
        <v/>
      </c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90"/>
      <c r="X1496" s="90"/>
    </row>
    <row r="1497" spans="1:24" x14ac:dyDescent="0.25">
      <c r="A1497" s="90"/>
      <c r="B1497" s="90" t="str">
        <f>Data!V1494</f>
        <v>MISSING</v>
      </c>
      <c r="C1497" s="90" t="str">
        <f>Data!AN1494</f>
        <v>MISSING</v>
      </c>
      <c r="D1497" s="107" t="str">
        <f t="shared" si="189"/>
        <v>no</v>
      </c>
      <c r="E1497" s="90" t="str">
        <f t="shared" si="190"/>
        <v xml:space="preserve"> </v>
      </c>
      <c r="F1497" s="90" t="str">
        <f t="shared" si="185"/>
        <v xml:space="preserve"> </v>
      </c>
      <c r="G1497" s="90" t="str">
        <f t="shared" si="184"/>
        <v xml:space="preserve"> </v>
      </c>
      <c r="H1497" s="90" t="str">
        <f t="shared" si="186"/>
        <v xml:space="preserve"> </v>
      </c>
      <c r="I1497" s="90" t="str">
        <f t="shared" si="187"/>
        <v xml:space="preserve"> </v>
      </c>
      <c r="J1497" s="90" t="str">
        <f t="shared" si="188"/>
        <v xml:space="preserve"> </v>
      </c>
      <c r="K1497" s="90" t="str">
        <f t="shared" si="191"/>
        <v/>
      </c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90"/>
      <c r="X1497" s="90"/>
    </row>
    <row r="1498" spans="1:24" x14ac:dyDescent="0.25">
      <c r="A1498" s="90"/>
      <c r="B1498" s="90" t="str">
        <f>Data!V1495</f>
        <v>MISSING</v>
      </c>
      <c r="C1498" s="90" t="str">
        <f>Data!AN1495</f>
        <v>MISSING</v>
      </c>
      <c r="D1498" s="107" t="str">
        <f t="shared" si="189"/>
        <v>no</v>
      </c>
      <c r="E1498" s="90" t="str">
        <f t="shared" si="190"/>
        <v xml:space="preserve"> </v>
      </c>
      <c r="F1498" s="90" t="str">
        <f t="shared" si="185"/>
        <v xml:space="preserve"> </v>
      </c>
      <c r="G1498" s="90" t="str">
        <f t="shared" si="184"/>
        <v xml:space="preserve"> </v>
      </c>
      <c r="H1498" s="90" t="str">
        <f t="shared" si="186"/>
        <v xml:space="preserve"> </v>
      </c>
      <c r="I1498" s="90" t="str">
        <f t="shared" si="187"/>
        <v xml:space="preserve"> </v>
      </c>
      <c r="J1498" s="90" t="str">
        <f t="shared" si="188"/>
        <v xml:space="preserve"> </v>
      </c>
      <c r="K1498" s="90" t="str">
        <f t="shared" si="191"/>
        <v/>
      </c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90"/>
      <c r="X1498" s="90"/>
    </row>
    <row r="1499" spans="1:24" x14ac:dyDescent="0.25">
      <c r="A1499" s="90"/>
      <c r="B1499" s="90" t="str">
        <f>Data!V1496</f>
        <v>MISSING</v>
      </c>
      <c r="C1499" s="90" t="str">
        <f>Data!AN1496</f>
        <v>MISSING</v>
      </c>
      <c r="D1499" s="107" t="str">
        <f t="shared" si="189"/>
        <v>no</v>
      </c>
      <c r="E1499" s="90" t="str">
        <f t="shared" si="190"/>
        <v xml:space="preserve"> </v>
      </c>
      <c r="F1499" s="90" t="str">
        <f t="shared" si="185"/>
        <v xml:space="preserve"> </v>
      </c>
      <c r="G1499" s="90" t="str">
        <f t="shared" si="184"/>
        <v xml:space="preserve"> </v>
      </c>
      <c r="H1499" s="90" t="str">
        <f t="shared" si="186"/>
        <v xml:space="preserve"> </v>
      </c>
      <c r="I1499" s="90" t="str">
        <f t="shared" si="187"/>
        <v xml:space="preserve"> </v>
      </c>
      <c r="J1499" s="90" t="str">
        <f t="shared" si="188"/>
        <v xml:space="preserve"> </v>
      </c>
      <c r="K1499" s="90" t="str">
        <f t="shared" si="191"/>
        <v/>
      </c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90"/>
      <c r="X1499" s="90"/>
    </row>
    <row r="1500" spans="1:24" x14ac:dyDescent="0.25">
      <c r="A1500" s="90"/>
      <c r="B1500" s="90" t="str">
        <f>Data!V1497</f>
        <v>MISSING</v>
      </c>
      <c r="C1500" s="90" t="str">
        <f>Data!AN1497</f>
        <v>MISSING</v>
      </c>
      <c r="D1500" s="107" t="str">
        <f t="shared" si="189"/>
        <v>no</v>
      </c>
      <c r="E1500" s="90" t="str">
        <f t="shared" si="190"/>
        <v xml:space="preserve"> </v>
      </c>
      <c r="F1500" s="90" t="str">
        <f t="shared" si="185"/>
        <v xml:space="preserve"> </v>
      </c>
      <c r="G1500" s="90" t="str">
        <f t="shared" si="184"/>
        <v xml:space="preserve"> </v>
      </c>
      <c r="H1500" s="90" t="str">
        <f t="shared" si="186"/>
        <v xml:space="preserve"> </v>
      </c>
      <c r="I1500" s="90" t="str">
        <f t="shared" si="187"/>
        <v xml:space="preserve"> </v>
      </c>
      <c r="J1500" s="90" t="str">
        <f t="shared" si="188"/>
        <v xml:space="preserve"> </v>
      </c>
      <c r="K1500" s="90" t="str">
        <f t="shared" si="191"/>
        <v/>
      </c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90"/>
      <c r="X1500" s="90"/>
    </row>
    <row r="1501" spans="1:24" x14ac:dyDescent="0.25">
      <c r="A1501" s="90"/>
      <c r="B1501" s="90" t="str">
        <f>Data!V1498</f>
        <v>MISSING</v>
      </c>
      <c r="C1501" s="90" t="str">
        <f>Data!AN1498</f>
        <v>MISSING</v>
      </c>
      <c r="D1501" s="107" t="str">
        <f t="shared" si="189"/>
        <v>no</v>
      </c>
      <c r="E1501" s="90" t="str">
        <f t="shared" si="190"/>
        <v xml:space="preserve"> </v>
      </c>
      <c r="F1501" s="90" t="str">
        <f t="shared" si="185"/>
        <v xml:space="preserve"> </v>
      </c>
      <c r="G1501" s="90" t="str">
        <f t="shared" si="184"/>
        <v xml:space="preserve"> </v>
      </c>
      <c r="H1501" s="90" t="str">
        <f t="shared" si="186"/>
        <v xml:space="preserve"> </v>
      </c>
      <c r="I1501" s="90" t="str">
        <f t="shared" si="187"/>
        <v xml:space="preserve"> </v>
      </c>
      <c r="J1501" s="90" t="str">
        <f t="shared" si="188"/>
        <v xml:space="preserve"> </v>
      </c>
      <c r="K1501" s="90" t="str">
        <f t="shared" si="191"/>
        <v/>
      </c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90"/>
      <c r="X1501" s="90"/>
    </row>
    <row r="1502" spans="1:24" x14ac:dyDescent="0.25">
      <c r="A1502" s="90"/>
      <c r="B1502" s="90" t="str">
        <f>Data!V1499</f>
        <v>MISSING</v>
      </c>
      <c r="C1502" s="90" t="str">
        <f>Data!AN1499</f>
        <v>MISSING</v>
      </c>
      <c r="D1502" s="107" t="str">
        <f t="shared" si="189"/>
        <v>no</v>
      </c>
      <c r="E1502" s="90" t="str">
        <f t="shared" si="190"/>
        <v xml:space="preserve"> </v>
      </c>
      <c r="F1502" s="90" t="str">
        <f t="shared" si="185"/>
        <v xml:space="preserve"> </v>
      </c>
      <c r="G1502" s="90" t="str">
        <f t="shared" si="184"/>
        <v xml:space="preserve"> </v>
      </c>
      <c r="H1502" s="90" t="str">
        <f t="shared" si="186"/>
        <v xml:space="preserve"> </v>
      </c>
      <c r="I1502" s="90" t="str">
        <f t="shared" si="187"/>
        <v xml:space="preserve"> </v>
      </c>
      <c r="J1502" s="90" t="str">
        <f t="shared" si="188"/>
        <v xml:space="preserve"> </v>
      </c>
      <c r="K1502" s="90" t="str">
        <f t="shared" si="191"/>
        <v/>
      </c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90"/>
      <c r="X1502" s="90"/>
    </row>
    <row r="1503" spans="1:24" x14ac:dyDescent="0.25">
      <c r="A1503" s="90"/>
      <c r="B1503" s="90" t="str">
        <f>Data!V1500</f>
        <v>MISSING</v>
      </c>
      <c r="C1503" s="90" t="str">
        <f>Data!AN1500</f>
        <v>MISSING</v>
      </c>
      <c r="D1503" s="107" t="str">
        <f t="shared" si="189"/>
        <v>no</v>
      </c>
      <c r="E1503" s="90" t="str">
        <f t="shared" si="190"/>
        <v xml:space="preserve"> </v>
      </c>
      <c r="F1503" s="90" t="str">
        <f t="shared" si="185"/>
        <v xml:space="preserve"> </v>
      </c>
      <c r="G1503" s="90" t="str">
        <f t="shared" si="184"/>
        <v xml:space="preserve"> </v>
      </c>
      <c r="H1503" s="90" t="str">
        <f t="shared" si="186"/>
        <v xml:space="preserve"> </v>
      </c>
      <c r="I1503" s="90" t="str">
        <f t="shared" si="187"/>
        <v xml:space="preserve"> </v>
      </c>
      <c r="J1503" s="90" t="str">
        <f t="shared" si="188"/>
        <v xml:space="preserve"> </v>
      </c>
      <c r="K1503" s="90" t="str">
        <f t="shared" si="191"/>
        <v/>
      </c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90"/>
      <c r="X1503" s="90"/>
    </row>
    <row r="1504" spans="1:24" x14ac:dyDescent="0.25">
      <c r="A1504" s="90"/>
      <c r="B1504" s="90" t="str">
        <f>Data!V1501</f>
        <v>MISSING</v>
      </c>
      <c r="C1504" s="90" t="str">
        <f>Data!AN1501</f>
        <v>MISSING</v>
      </c>
      <c r="D1504" s="107" t="str">
        <f t="shared" si="189"/>
        <v>no</v>
      </c>
      <c r="E1504" s="90" t="str">
        <f t="shared" si="190"/>
        <v xml:space="preserve"> </v>
      </c>
      <c r="F1504" s="90" t="str">
        <f t="shared" si="185"/>
        <v xml:space="preserve"> </v>
      </c>
      <c r="G1504" s="90" t="str">
        <f t="shared" si="184"/>
        <v xml:space="preserve"> </v>
      </c>
      <c r="H1504" s="90" t="str">
        <f t="shared" si="186"/>
        <v xml:space="preserve"> </v>
      </c>
      <c r="I1504" s="90" t="str">
        <f t="shared" si="187"/>
        <v xml:space="preserve"> </v>
      </c>
      <c r="J1504" s="90" t="str">
        <f t="shared" si="188"/>
        <v xml:space="preserve"> </v>
      </c>
      <c r="K1504" s="90" t="str">
        <f t="shared" si="191"/>
        <v/>
      </c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90"/>
      <c r="X1504" s="90"/>
    </row>
    <row r="1505" spans="1:24" x14ac:dyDescent="0.25">
      <c r="A1505" s="90"/>
      <c r="B1505" s="90" t="str">
        <f>Data!V1502</f>
        <v>MISSING</v>
      </c>
      <c r="C1505" s="90" t="str">
        <f>Data!AN1502</f>
        <v>MISSING</v>
      </c>
      <c r="D1505" s="107" t="str">
        <f t="shared" si="189"/>
        <v>no</v>
      </c>
      <c r="E1505" s="90" t="str">
        <f t="shared" si="190"/>
        <v xml:space="preserve"> </v>
      </c>
      <c r="F1505" s="90" t="str">
        <f t="shared" si="185"/>
        <v xml:space="preserve"> </v>
      </c>
      <c r="G1505" s="90" t="str">
        <f t="shared" si="184"/>
        <v xml:space="preserve"> </v>
      </c>
      <c r="H1505" s="90" t="str">
        <f t="shared" si="186"/>
        <v xml:space="preserve"> </v>
      </c>
      <c r="I1505" s="90" t="str">
        <f t="shared" si="187"/>
        <v xml:space="preserve"> </v>
      </c>
      <c r="J1505" s="90" t="str">
        <f t="shared" si="188"/>
        <v xml:space="preserve"> </v>
      </c>
      <c r="K1505" s="90" t="str">
        <f t="shared" si="191"/>
        <v/>
      </c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90"/>
      <c r="X1505" s="90"/>
    </row>
    <row r="1506" spans="1:24" x14ac:dyDescent="0.25">
      <c r="A1506" s="90"/>
      <c r="B1506" s="90" t="str">
        <f>Data!V1503</f>
        <v>MISSING</v>
      </c>
      <c r="C1506" s="90" t="str">
        <f>Data!AN1503</f>
        <v>MISSING</v>
      </c>
      <c r="D1506" s="107" t="str">
        <f t="shared" si="189"/>
        <v>no</v>
      </c>
      <c r="E1506" s="90" t="str">
        <f t="shared" si="190"/>
        <v xml:space="preserve"> </v>
      </c>
      <c r="F1506" s="90" t="str">
        <f t="shared" si="185"/>
        <v xml:space="preserve"> </v>
      </c>
      <c r="G1506" s="90" t="str">
        <f t="shared" si="184"/>
        <v xml:space="preserve"> </v>
      </c>
      <c r="H1506" s="90" t="str">
        <f t="shared" si="186"/>
        <v xml:space="preserve"> </v>
      </c>
      <c r="I1506" s="90" t="str">
        <f t="shared" si="187"/>
        <v xml:space="preserve"> </v>
      </c>
      <c r="J1506" s="90" t="str">
        <f t="shared" si="188"/>
        <v xml:space="preserve"> </v>
      </c>
      <c r="K1506" s="90" t="str">
        <f t="shared" si="191"/>
        <v/>
      </c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90"/>
      <c r="X1506" s="90"/>
    </row>
    <row r="1507" spans="1:24" x14ac:dyDescent="0.25">
      <c r="A1507" s="90"/>
      <c r="B1507" s="90" t="str">
        <f>Data!V1504</f>
        <v>MISSING</v>
      </c>
      <c r="C1507" s="90" t="str">
        <f>Data!AN1504</f>
        <v>MISSING</v>
      </c>
      <c r="D1507" s="107" t="str">
        <f t="shared" si="189"/>
        <v>no</v>
      </c>
      <c r="E1507" s="90" t="str">
        <f t="shared" si="190"/>
        <v xml:space="preserve"> </v>
      </c>
      <c r="F1507" s="90" t="str">
        <f t="shared" si="185"/>
        <v xml:space="preserve"> </v>
      </c>
      <c r="G1507" s="90" t="str">
        <f t="shared" si="184"/>
        <v xml:space="preserve"> </v>
      </c>
      <c r="H1507" s="90" t="str">
        <f t="shared" si="186"/>
        <v xml:space="preserve"> </v>
      </c>
      <c r="I1507" s="90" t="str">
        <f t="shared" si="187"/>
        <v xml:space="preserve"> </v>
      </c>
      <c r="J1507" s="90" t="str">
        <f t="shared" si="188"/>
        <v xml:space="preserve"> </v>
      </c>
      <c r="K1507" s="90" t="str">
        <f t="shared" si="191"/>
        <v/>
      </c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90"/>
      <c r="X1507" s="90"/>
    </row>
    <row r="1508" spans="1:24" x14ac:dyDescent="0.25">
      <c r="A1508" s="90"/>
      <c r="B1508" s="90" t="str">
        <f>Data!V1505</f>
        <v>MISSING</v>
      </c>
      <c r="C1508" s="90" t="str">
        <f>Data!AN1505</f>
        <v>MISSING</v>
      </c>
      <c r="D1508" s="107" t="str">
        <f t="shared" si="189"/>
        <v>no</v>
      </c>
      <c r="E1508" s="90" t="str">
        <f t="shared" si="190"/>
        <v xml:space="preserve"> </v>
      </c>
      <c r="F1508" s="90" t="str">
        <f t="shared" si="185"/>
        <v xml:space="preserve"> </v>
      </c>
      <c r="G1508" s="90" t="str">
        <f t="shared" si="184"/>
        <v xml:space="preserve"> </v>
      </c>
      <c r="H1508" s="90" t="str">
        <f t="shared" si="186"/>
        <v xml:space="preserve"> </v>
      </c>
      <c r="I1508" s="90" t="str">
        <f t="shared" si="187"/>
        <v xml:space="preserve"> </v>
      </c>
      <c r="J1508" s="90" t="str">
        <f t="shared" si="188"/>
        <v xml:space="preserve"> </v>
      </c>
      <c r="K1508" s="90" t="str">
        <f t="shared" si="191"/>
        <v/>
      </c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90"/>
      <c r="X1508" s="90"/>
    </row>
    <row r="1509" spans="1:24" x14ac:dyDescent="0.25">
      <c r="A1509" s="90"/>
      <c r="B1509" s="90" t="str">
        <f>Data!V1506</f>
        <v>MISSING</v>
      </c>
      <c r="C1509" s="90" t="str">
        <f>Data!AN1506</f>
        <v>MISSING</v>
      </c>
      <c r="D1509" s="107" t="str">
        <f t="shared" si="189"/>
        <v>no</v>
      </c>
      <c r="E1509" s="90" t="str">
        <f t="shared" si="190"/>
        <v xml:space="preserve"> </v>
      </c>
      <c r="F1509" s="90" t="str">
        <f t="shared" si="185"/>
        <v xml:space="preserve"> </v>
      </c>
      <c r="G1509" s="90" t="str">
        <f t="shared" si="184"/>
        <v xml:space="preserve"> </v>
      </c>
      <c r="H1509" s="90" t="str">
        <f t="shared" si="186"/>
        <v xml:space="preserve"> </v>
      </c>
      <c r="I1509" s="90" t="str">
        <f t="shared" si="187"/>
        <v xml:space="preserve"> </v>
      </c>
      <c r="J1509" s="90" t="str">
        <f t="shared" si="188"/>
        <v xml:space="preserve"> </v>
      </c>
      <c r="K1509" s="90" t="str">
        <f t="shared" si="191"/>
        <v/>
      </c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90"/>
      <c r="X1509" s="90"/>
    </row>
    <row r="1510" spans="1:24" x14ac:dyDescent="0.25">
      <c r="A1510" s="90"/>
      <c r="B1510" s="90" t="str">
        <f>Data!V1507</f>
        <v>MISSING</v>
      </c>
      <c r="C1510" s="90" t="str">
        <f>Data!AN1507</f>
        <v>MISSING</v>
      </c>
      <c r="D1510" s="107" t="str">
        <f t="shared" si="189"/>
        <v>no</v>
      </c>
      <c r="E1510" s="90" t="str">
        <f t="shared" si="190"/>
        <v xml:space="preserve"> </v>
      </c>
      <c r="F1510" s="90" t="str">
        <f t="shared" si="185"/>
        <v xml:space="preserve"> </v>
      </c>
      <c r="G1510" s="90" t="str">
        <f t="shared" si="184"/>
        <v xml:space="preserve"> </v>
      </c>
      <c r="H1510" s="90" t="str">
        <f t="shared" si="186"/>
        <v xml:space="preserve"> </v>
      </c>
      <c r="I1510" s="90" t="str">
        <f t="shared" si="187"/>
        <v xml:space="preserve"> </v>
      </c>
      <c r="J1510" s="90" t="str">
        <f t="shared" si="188"/>
        <v xml:space="preserve"> </v>
      </c>
      <c r="K1510" s="90" t="str">
        <f t="shared" si="191"/>
        <v/>
      </c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90"/>
      <c r="X1510" s="90"/>
    </row>
    <row r="1511" spans="1:24" x14ac:dyDescent="0.25">
      <c r="A1511" s="90"/>
      <c r="B1511" s="90" t="str">
        <f>Data!V1508</f>
        <v>MISSING</v>
      </c>
      <c r="C1511" s="90" t="str">
        <f>Data!AN1508</f>
        <v>MISSING</v>
      </c>
      <c r="D1511" s="107" t="str">
        <f t="shared" si="189"/>
        <v>no</v>
      </c>
      <c r="E1511" s="90" t="str">
        <f t="shared" si="190"/>
        <v xml:space="preserve"> </v>
      </c>
      <c r="F1511" s="90" t="str">
        <f t="shared" si="185"/>
        <v xml:space="preserve"> </v>
      </c>
      <c r="G1511" s="90" t="str">
        <f t="shared" si="184"/>
        <v xml:space="preserve"> </v>
      </c>
      <c r="H1511" s="90" t="str">
        <f t="shared" si="186"/>
        <v xml:space="preserve"> </v>
      </c>
      <c r="I1511" s="90" t="str">
        <f t="shared" si="187"/>
        <v xml:space="preserve"> </v>
      </c>
      <c r="J1511" s="90" t="str">
        <f t="shared" si="188"/>
        <v xml:space="preserve"> </v>
      </c>
      <c r="K1511" s="90" t="str">
        <f t="shared" si="191"/>
        <v/>
      </c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90"/>
      <c r="X1511" s="90"/>
    </row>
    <row r="1512" spans="1:24" x14ac:dyDescent="0.25">
      <c r="A1512" s="90"/>
      <c r="B1512" s="90" t="str">
        <f>Data!V1509</f>
        <v>MISSING</v>
      </c>
      <c r="C1512" s="90" t="str">
        <f>Data!AN1509</f>
        <v>MISSING</v>
      </c>
      <c r="D1512" s="107" t="str">
        <f t="shared" si="189"/>
        <v>no</v>
      </c>
      <c r="E1512" s="90" t="str">
        <f t="shared" si="190"/>
        <v xml:space="preserve"> </v>
      </c>
      <c r="F1512" s="90" t="str">
        <f t="shared" si="185"/>
        <v xml:space="preserve"> </v>
      </c>
      <c r="G1512" s="90" t="str">
        <f t="shared" si="184"/>
        <v xml:space="preserve"> </v>
      </c>
      <c r="H1512" s="90" t="str">
        <f t="shared" si="186"/>
        <v xml:space="preserve"> </v>
      </c>
      <c r="I1512" s="90" t="str">
        <f t="shared" si="187"/>
        <v xml:space="preserve"> </v>
      </c>
      <c r="J1512" s="90" t="str">
        <f t="shared" si="188"/>
        <v xml:space="preserve"> </v>
      </c>
      <c r="K1512" s="90" t="str">
        <f t="shared" si="191"/>
        <v/>
      </c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90"/>
      <c r="X1512" s="90"/>
    </row>
    <row r="1513" spans="1:24" x14ac:dyDescent="0.25">
      <c r="A1513" s="90"/>
      <c r="B1513" s="90" t="str">
        <f>Data!V1510</f>
        <v>MISSING</v>
      </c>
      <c r="C1513" s="90" t="str">
        <f>Data!AN1510</f>
        <v>MISSING</v>
      </c>
      <c r="D1513" s="107" t="str">
        <f t="shared" si="189"/>
        <v>no</v>
      </c>
      <c r="E1513" s="90" t="str">
        <f t="shared" si="190"/>
        <v xml:space="preserve"> </v>
      </c>
      <c r="F1513" s="90" t="str">
        <f t="shared" si="185"/>
        <v xml:space="preserve"> </v>
      </c>
      <c r="G1513" s="90" t="str">
        <f t="shared" si="184"/>
        <v xml:space="preserve"> </v>
      </c>
      <c r="H1513" s="90" t="str">
        <f t="shared" si="186"/>
        <v xml:space="preserve"> </v>
      </c>
      <c r="I1513" s="90" t="str">
        <f t="shared" si="187"/>
        <v xml:space="preserve"> </v>
      </c>
      <c r="J1513" s="90" t="str">
        <f t="shared" si="188"/>
        <v xml:space="preserve"> </v>
      </c>
      <c r="K1513" s="90" t="str">
        <f t="shared" si="191"/>
        <v/>
      </c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90"/>
      <c r="X1513" s="90"/>
    </row>
    <row r="1514" spans="1:24" x14ac:dyDescent="0.25">
      <c r="A1514" s="90"/>
      <c r="B1514" s="90" t="str">
        <f>Data!V1511</f>
        <v>MISSING</v>
      </c>
      <c r="C1514" s="90" t="str">
        <f>Data!AN1511</f>
        <v>MISSING</v>
      </c>
      <c r="D1514" s="107" t="str">
        <f t="shared" si="189"/>
        <v>no</v>
      </c>
      <c r="E1514" s="90" t="str">
        <f t="shared" si="190"/>
        <v xml:space="preserve"> </v>
      </c>
      <c r="F1514" s="90" t="str">
        <f t="shared" si="185"/>
        <v xml:space="preserve"> </v>
      </c>
      <c r="G1514" s="90" t="str">
        <f t="shared" si="184"/>
        <v xml:space="preserve"> </v>
      </c>
      <c r="H1514" s="90" t="str">
        <f t="shared" si="186"/>
        <v xml:space="preserve"> </v>
      </c>
      <c r="I1514" s="90" t="str">
        <f t="shared" si="187"/>
        <v xml:space="preserve"> </v>
      </c>
      <c r="J1514" s="90" t="str">
        <f t="shared" si="188"/>
        <v xml:space="preserve"> </v>
      </c>
      <c r="K1514" s="90" t="str">
        <f t="shared" si="191"/>
        <v/>
      </c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90"/>
      <c r="X1514" s="90"/>
    </row>
    <row r="1515" spans="1:24" x14ac:dyDescent="0.25">
      <c r="A1515" s="90"/>
      <c r="B1515" s="90" t="str">
        <f>Data!V1512</f>
        <v>MISSING</v>
      </c>
      <c r="C1515" s="90" t="str">
        <f>Data!AN1512</f>
        <v>MISSING</v>
      </c>
      <c r="D1515" s="107" t="str">
        <f t="shared" si="189"/>
        <v>no</v>
      </c>
      <c r="E1515" s="90" t="str">
        <f t="shared" si="190"/>
        <v xml:space="preserve"> </v>
      </c>
      <c r="F1515" s="90" t="str">
        <f t="shared" si="185"/>
        <v xml:space="preserve"> </v>
      </c>
      <c r="G1515" s="90" t="str">
        <f t="shared" si="184"/>
        <v xml:space="preserve"> </v>
      </c>
      <c r="H1515" s="90" t="str">
        <f t="shared" si="186"/>
        <v xml:space="preserve"> </v>
      </c>
      <c r="I1515" s="90" t="str">
        <f t="shared" si="187"/>
        <v xml:space="preserve"> </v>
      </c>
      <c r="J1515" s="90" t="str">
        <f t="shared" si="188"/>
        <v xml:space="preserve"> </v>
      </c>
      <c r="K1515" s="90" t="str">
        <f t="shared" si="191"/>
        <v/>
      </c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90"/>
      <c r="X1515" s="90"/>
    </row>
    <row r="1516" spans="1:24" x14ac:dyDescent="0.25">
      <c r="A1516" s="90"/>
      <c r="B1516" s="90" t="str">
        <f>Data!V1513</f>
        <v>MISSING</v>
      </c>
      <c r="C1516" s="90" t="str">
        <f>Data!AN1513</f>
        <v>MISSING</v>
      </c>
      <c r="D1516" s="107" t="str">
        <f t="shared" si="189"/>
        <v>no</v>
      </c>
      <c r="E1516" s="90" t="str">
        <f t="shared" si="190"/>
        <v xml:space="preserve"> </v>
      </c>
      <c r="F1516" s="90" t="str">
        <f t="shared" si="185"/>
        <v xml:space="preserve"> </v>
      </c>
      <c r="G1516" s="90" t="str">
        <f t="shared" si="184"/>
        <v xml:space="preserve"> </v>
      </c>
      <c r="H1516" s="90" t="str">
        <f t="shared" si="186"/>
        <v xml:space="preserve"> </v>
      </c>
      <c r="I1516" s="90" t="str">
        <f t="shared" si="187"/>
        <v xml:space="preserve"> </v>
      </c>
      <c r="J1516" s="90" t="str">
        <f t="shared" si="188"/>
        <v xml:space="preserve"> </v>
      </c>
      <c r="K1516" s="90" t="str">
        <f t="shared" si="191"/>
        <v/>
      </c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90"/>
      <c r="X1516" s="90"/>
    </row>
    <row r="1517" spans="1:24" x14ac:dyDescent="0.25">
      <c r="A1517" s="90"/>
      <c r="B1517" s="90" t="str">
        <f>Data!V1514</f>
        <v>MISSING</v>
      </c>
      <c r="C1517" s="90" t="str">
        <f>Data!AN1514</f>
        <v>MISSING</v>
      </c>
      <c r="D1517" s="107" t="str">
        <f t="shared" si="189"/>
        <v>no</v>
      </c>
      <c r="E1517" s="90" t="str">
        <f t="shared" si="190"/>
        <v xml:space="preserve"> </v>
      </c>
      <c r="F1517" s="90" t="str">
        <f t="shared" si="185"/>
        <v xml:space="preserve"> </v>
      </c>
      <c r="G1517" s="90" t="str">
        <f t="shared" si="184"/>
        <v xml:space="preserve"> </v>
      </c>
      <c r="H1517" s="90" t="str">
        <f t="shared" si="186"/>
        <v xml:space="preserve"> </v>
      </c>
      <c r="I1517" s="90" t="str">
        <f t="shared" si="187"/>
        <v xml:space="preserve"> </v>
      </c>
      <c r="J1517" s="90" t="str">
        <f t="shared" si="188"/>
        <v xml:space="preserve"> </v>
      </c>
      <c r="K1517" s="90" t="str">
        <f t="shared" si="191"/>
        <v/>
      </c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90"/>
      <c r="X1517" s="90"/>
    </row>
    <row r="1518" spans="1:24" x14ac:dyDescent="0.25">
      <c r="A1518" s="90"/>
      <c r="B1518" s="90" t="str">
        <f>Data!V1515</f>
        <v>MISSING</v>
      </c>
      <c r="C1518" s="90" t="str">
        <f>Data!AN1515</f>
        <v>MISSING</v>
      </c>
      <c r="D1518" s="107" t="str">
        <f t="shared" si="189"/>
        <v>no</v>
      </c>
      <c r="E1518" s="90" t="str">
        <f t="shared" si="190"/>
        <v xml:space="preserve"> </v>
      </c>
      <c r="F1518" s="90" t="str">
        <f t="shared" si="185"/>
        <v xml:space="preserve"> </v>
      </c>
      <c r="G1518" s="90" t="str">
        <f t="shared" si="184"/>
        <v xml:space="preserve"> </v>
      </c>
      <c r="H1518" s="90" t="str">
        <f t="shared" si="186"/>
        <v xml:space="preserve"> </v>
      </c>
      <c r="I1518" s="90" t="str">
        <f t="shared" si="187"/>
        <v xml:space="preserve"> </v>
      </c>
      <c r="J1518" s="90" t="str">
        <f t="shared" si="188"/>
        <v xml:space="preserve"> </v>
      </c>
      <c r="K1518" s="90" t="str">
        <f t="shared" si="191"/>
        <v/>
      </c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90"/>
      <c r="X1518" s="90"/>
    </row>
    <row r="1519" spans="1:24" x14ac:dyDescent="0.25">
      <c r="A1519" s="90"/>
      <c r="B1519" s="90" t="str">
        <f>Data!V1516</f>
        <v>MISSING</v>
      </c>
      <c r="C1519" s="90" t="str">
        <f>Data!AN1516</f>
        <v>MISSING</v>
      </c>
      <c r="D1519" s="107" t="str">
        <f t="shared" si="189"/>
        <v>no</v>
      </c>
      <c r="E1519" s="90" t="str">
        <f t="shared" si="190"/>
        <v xml:space="preserve"> </v>
      </c>
      <c r="F1519" s="90" t="str">
        <f t="shared" si="185"/>
        <v xml:space="preserve"> </v>
      </c>
      <c r="G1519" s="90" t="str">
        <f t="shared" si="184"/>
        <v xml:space="preserve"> </v>
      </c>
      <c r="H1519" s="90" t="str">
        <f t="shared" si="186"/>
        <v xml:space="preserve"> </v>
      </c>
      <c r="I1519" s="90" t="str">
        <f t="shared" si="187"/>
        <v xml:space="preserve"> </v>
      </c>
      <c r="J1519" s="90" t="str">
        <f t="shared" si="188"/>
        <v xml:space="preserve"> </v>
      </c>
      <c r="K1519" s="90" t="str">
        <f t="shared" si="191"/>
        <v/>
      </c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90"/>
      <c r="X1519" s="90"/>
    </row>
    <row r="1520" spans="1:24" x14ac:dyDescent="0.25">
      <c r="A1520" s="90"/>
      <c r="B1520" s="90" t="str">
        <f>Data!V1517</f>
        <v>MISSING</v>
      </c>
      <c r="C1520" s="90" t="str">
        <f>Data!AN1517</f>
        <v>MISSING</v>
      </c>
      <c r="D1520" s="107" t="str">
        <f t="shared" si="189"/>
        <v>no</v>
      </c>
      <c r="E1520" s="90" t="str">
        <f t="shared" si="190"/>
        <v xml:space="preserve"> </v>
      </c>
      <c r="F1520" s="90" t="str">
        <f t="shared" si="185"/>
        <v xml:space="preserve"> </v>
      </c>
      <c r="G1520" s="90" t="str">
        <f t="shared" ref="G1520:G1583" si="192">IF(D1520="no"," ",_xlfn.RANK.AVG(E1520,E:E,1))</f>
        <v xml:space="preserve"> </v>
      </c>
      <c r="H1520" s="90" t="str">
        <f t="shared" si="186"/>
        <v xml:space="preserve"> </v>
      </c>
      <c r="I1520" s="90" t="str">
        <f t="shared" si="187"/>
        <v xml:space="preserve"> </v>
      </c>
      <c r="J1520" s="90" t="str">
        <f t="shared" si="188"/>
        <v xml:space="preserve"> </v>
      </c>
      <c r="K1520" s="90" t="str">
        <f t="shared" si="191"/>
        <v/>
      </c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90"/>
      <c r="X1520" s="90"/>
    </row>
    <row r="1521" spans="1:24" x14ac:dyDescent="0.25">
      <c r="A1521" s="90"/>
      <c r="B1521" s="90" t="str">
        <f>Data!V1518</f>
        <v>MISSING</v>
      </c>
      <c r="C1521" s="90" t="str">
        <f>Data!AN1518</f>
        <v>MISSING</v>
      </c>
      <c r="D1521" s="107" t="str">
        <f t="shared" si="189"/>
        <v>no</v>
      </c>
      <c r="E1521" s="90" t="str">
        <f t="shared" si="190"/>
        <v xml:space="preserve"> </v>
      </c>
      <c r="F1521" s="90" t="str">
        <f t="shared" si="185"/>
        <v xml:space="preserve"> </v>
      </c>
      <c r="G1521" s="90" t="str">
        <f t="shared" si="192"/>
        <v xml:space="preserve"> </v>
      </c>
      <c r="H1521" s="90" t="str">
        <f t="shared" si="186"/>
        <v xml:space="preserve"> </v>
      </c>
      <c r="I1521" s="90" t="str">
        <f t="shared" si="187"/>
        <v xml:space="preserve"> </v>
      </c>
      <c r="J1521" s="90" t="str">
        <f t="shared" si="188"/>
        <v xml:space="preserve"> </v>
      </c>
      <c r="K1521" s="90" t="str">
        <f t="shared" si="191"/>
        <v/>
      </c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90"/>
      <c r="X1521" s="90"/>
    </row>
    <row r="1522" spans="1:24" x14ac:dyDescent="0.25">
      <c r="A1522" s="90"/>
      <c r="B1522" s="90" t="str">
        <f>Data!V1519</f>
        <v>MISSING</v>
      </c>
      <c r="C1522" s="90" t="str">
        <f>Data!AN1519</f>
        <v>MISSING</v>
      </c>
      <c r="D1522" s="107" t="str">
        <f t="shared" si="189"/>
        <v>no</v>
      </c>
      <c r="E1522" s="90" t="str">
        <f t="shared" si="190"/>
        <v xml:space="preserve"> </v>
      </c>
      <c r="F1522" s="90" t="str">
        <f t="shared" si="185"/>
        <v xml:space="preserve"> </v>
      </c>
      <c r="G1522" s="90" t="str">
        <f t="shared" si="192"/>
        <v xml:space="preserve"> </v>
      </c>
      <c r="H1522" s="90" t="str">
        <f t="shared" si="186"/>
        <v xml:space="preserve"> </v>
      </c>
      <c r="I1522" s="90" t="str">
        <f t="shared" si="187"/>
        <v xml:space="preserve"> </v>
      </c>
      <c r="J1522" s="90" t="str">
        <f t="shared" si="188"/>
        <v xml:space="preserve"> </v>
      </c>
      <c r="K1522" s="90" t="str">
        <f t="shared" si="191"/>
        <v/>
      </c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90"/>
      <c r="X1522" s="90"/>
    </row>
    <row r="1523" spans="1:24" x14ac:dyDescent="0.25">
      <c r="A1523" s="90"/>
      <c r="B1523" s="90" t="str">
        <f>Data!V1520</f>
        <v>MISSING</v>
      </c>
      <c r="C1523" s="90" t="str">
        <f>Data!AN1520</f>
        <v>MISSING</v>
      </c>
      <c r="D1523" s="107" t="str">
        <f t="shared" si="189"/>
        <v>no</v>
      </c>
      <c r="E1523" s="90" t="str">
        <f t="shared" si="190"/>
        <v xml:space="preserve"> </v>
      </c>
      <c r="F1523" s="90" t="str">
        <f t="shared" si="185"/>
        <v xml:space="preserve"> </v>
      </c>
      <c r="G1523" s="90" t="str">
        <f t="shared" si="192"/>
        <v xml:space="preserve"> </v>
      </c>
      <c r="H1523" s="90" t="str">
        <f t="shared" si="186"/>
        <v xml:space="preserve"> </v>
      </c>
      <c r="I1523" s="90" t="str">
        <f t="shared" si="187"/>
        <v xml:space="preserve"> </v>
      </c>
      <c r="J1523" s="90" t="str">
        <f t="shared" si="188"/>
        <v xml:space="preserve"> </v>
      </c>
      <c r="K1523" s="90" t="str">
        <f t="shared" si="191"/>
        <v/>
      </c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90"/>
      <c r="X1523" s="90"/>
    </row>
    <row r="1524" spans="1:24" x14ac:dyDescent="0.25">
      <c r="A1524" s="90"/>
      <c r="B1524" s="90" t="str">
        <f>Data!V1521</f>
        <v>MISSING</v>
      </c>
      <c r="C1524" s="90" t="str">
        <f>Data!AN1521</f>
        <v>MISSING</v>
      </c>
      <c r="D1524" s="107" t="str">
        <f t="shared" si="189"/>
        <v>no</v>
      </c>
      <c r="E1524" s="90" t="str">
        <f t="shared" si="190"/>
        <v xml:space="preserve"> </v>
      </c>
      <c r="F1524" s="90" t="str">
        <f t="shared" si="185"/>
        <v xml:space="preserve"> </v>
      </c>
      <c r="G1524" s="90" t="str">
        <f t="shared" si="192"/>
        <v xml:space="preserve"> </v>
      </c>
      <c r="H1524" s="90" t="str">
        <f t="shared" si="186"/>
        <v xml:space="preserve"> </v>
      </c>
      <c r="I1524" s="90" t="str">
        <f t="shared" si="187"/>
        <v xml:space="preserve"> </v>
      </c>
      <c r="J1524" s="90" t="str">
        <f t="shared" si="188"/>
        <v xml:space="preserve"> </v>
      </c>
      <c r="K1524" s="90" t="str">
        <f t="shared" si="191"/>
        <v/>
      </c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90"/>
      <c r="X1524" s="90"/>
    </row>
    <row r="1525" spans="1:24" x14ac:dyDescent="0.25">
      <c r="A1525" s="90"/>
      <c r="B1525" s="90" t="str">
        <f>Data!V1522</f>
        <v>MISSING</v>
      </c>
      <c r="C1525" s="90" t="str">
        <f>Data!AN1522</f>
        <v>MISSING</v>
      </c>
      <c r="D1525" s="107" t="str">
        <f t="shared" si="189"/>
        <v>no</v>
      </c>
      <c r="E1525" s="90" t="str">
        <f t="shared" si="190"/>
        <v xml:space="preserve"> </v>
      </c>
      <c r="F1525" s="90" t="str">
        <f t="shared" si="185"/>
        <v xml:space="preserve"> </v>
      </c>
      <c r="G1525" s="90" t="str">
        <f t="shared" si="192"/>
        <v xml:space="preserve"> </v>
      </c>
      <c r="H1525" s="90" t="str">
        <f t="shared" si="186"/>
        <v xml:space="preserve"> </v>
      </c>
      <c r="I1525" s="90" t="str">
        <f t="shared" si="187"/>
        <v xml:space="preserve"> </v>
      </c>
      <c r="J1525" s="90" t="str">
        <f t="shared" si="188"/>
        <v xml:space="preserve"> </v>
      </c>
      <c r="K1525" s="90" t="str">
        <f t="shared" si="191"/>
        <v/>
      </c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90"/>
      <c r="X1525" s="90"/>
    </row>
    <row r="1526" spans="1:24" x14ac:dyDescent="0.25">
      <c r="A1526" s="90"/>
      <c r="B1526" s="90" t="str">
        <f>Data!V1523</f>
        <v>MISSING</v>
      </c>
      <c r="C1526" s="90" t="str">
        <f>Data!AN1523</f>
        <v>MISSING</v>
      </c>
      <c r="D1526" s="107" t="str">
        <f t="shared" si="189"/>
        <v>no</v>
      </c>
      <c r="E1526" s="90" t="str">
        <f t="shared" si="190"/>
        <v xml:space="preserve"> </v>
      </c>
      <c r="F1526" s="90" t="str">
        <f t="shared" si="185"/>
        <v xml:space="preserve"> </v>
      </c>
      <c r="G1526" s="90" t="str">
        <f t="shared" si="192"/>
        <v xml:space="preserve"> </v>
      </c>
      <c r="H1526" s="90" t="str">
        <f t="shared" si="186"/>
        <v xml:space="preserve"> </v>
      </c>
      <c r="I1526" s="90" t="str">
        <f t="shared" si="187"/>
        <v xml:space="preserve"> </v>
      </c>
      <c r="J1526" s="90" t="str">
        <f t="shared" si="188"/>
        <v xml:space="preserve"> </v>
      </c>
      <c r="K1526" s="90" t="str">
        <f t="shared" si="191"/>
        <v/>
      </c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90"/>
      <c r="X1526" s="90"/>
    </row>
    <row r="1527" spans="1:24" x14ac:dyDescent="0.25">
      <c r="A1527" s="90"/>
      <c r="B1527" s="90" t="str">
        <f>Data!V1524</f>
        <v>MISSING</v>
      </c>
      <c r="C1527" s="90" t="str">
        <f>Data!AN1524</f>
        <v>MISSING</v>
      </c>
      <c r="D1527" s="107" t="str">
        <f t="shared" si="189"/>
        <v>no</v>
      </c>
      <c r="E1527" s="90" t="str">
        <f t="shared" si="190"/>
        <v xml:space="preserve"> </v>
      </c>
      <c r="F1527" s="90" t="str">
        <f t="shared" si="185"/>
        <v xml:space="preserve"> </v>
      </c>
      <c r="G1527" s="90" t="str">
        <f t="shared" si="192"/>
        <v xml:space="preserve"> </v>
      </c>
      <c r="H1527" s="90" t="str">
        <f t="shared" si="186"/>
        <v xml:space="preserve"> </v>
      </c>
      <c r="I1527" s="90" t="str">
        <f t="shared" si="187"/>
        <v xml:space="preserve"> </v>
      </c>
      <c r="J1527" s="90" t="str">
        <f t="shared" si="188"/>
        <v xml:space="preserve"> </v>
      </c>
      <c r="K1527" s="90" t="str">
        <f t="shared" si="191"/>
        <v/>
      </c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90"/>
      <c r="X1527" s="90"/>
    </row>
    <row r="1528" spans="1:24" x14ac:dyDescent="0.25">
      <c r="A1528" s="90"/>
      <c r="B1528" s="90" t="str">
        <f>Data!V1525</f>
        <v>MISSING</v>
      </c>
      <c r="C1528" s="90" t="str">
        <f>Data!AN1525</f>
        <v>MISSING</v>
      </c>
      <c r="D1528" s="107" t="str">
        <f t="shared" si="189"/>
        <v>no</v>
      </c>
      <c r="E1528" s="90" t="str">
        <f t="shared" si="190"/>
        <v xml:space="preserve"> </v>
      </c>
      <c r="F1528" s="90" t="str">
        <f t="shared" si="185"/>
        <v xml:space="preserve"> </v>
      </c>
      <c r="G1528" s="90" t="str">
        <f t="shared" si="192"/>
        <v xml:space="preserve"> </v>
      </c>
      <c r="H1528" s="90" t="str">
        <f t="shared" si="186"/>
        <v xml:space="preserve"> </v>
      </c>
      <c r="I1528" s="90" t="str">
        <f t="shared" si="187"/>
        <v xml:space="preserve"> </v>
      </c>
      <c r="J1528" s="90" t="str">
        <f t="shared" si="188"/>
        <v xml:space="preserve"> </v>
      </c>
      <c r="K1528" s="90" t="str">
        <f t="shared" si="191"/>
        <v/>
      </c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90"/>
      <c r="X1528" s="90"/>
    </row>
    <row r="1529" spans="1:24" x14ac:dyDescent="0.25">
      <c r="A1529" s="90"/>
      <c r="B1529" s="90" t="str">
        <f>Data!V1526</f>
        <v>MISSING</v>
      </c>
      <c r="C1529" s="90" t="str">
        <f>Data!AN1526</f>
        <v>MISSING</v>
      </c>
      <c r="D1529" s="107" t="str">
        <f t="shared" si="189"/>
        <v>no</v>
      </c>
      <c r="E1529" s="90" t="str">
        <f t="shared" si="190"/>
        <v xml:space="preserve"> </v>
      </c>
      <c r="F1529" s="90" t="str">
        <f t="shared" si="185"/>
        <v xml:space="preserve"> </v>
      </c>
      <c r="G1529" s="90" t="str">
        <f t="shared" si="192"/>
        <v xml:space="preserve"> </v>
      </c>
      <c r="H1529" s="90" t="str">
        <f t="shared" si="186"/>
        <v xml:space="preserve"> </v>
      </c>
      <c r="I1529" s="90" t="str">
        <f t="shared" si="187"/>
        <v xml:space="preserve"> </v>
      </c>
      <c r="J1529" s="90" t="str">
        <f t="shared" si="188"/>
        <v xml:space="preserve"> </v>
      </c>
      <c r="K1529" s="90" t="str">
        <f t="shared" si="191"/>
        <v/>
      </c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90"/>
      <c r="X1529" s="90"/>
    </row>
    <row r="1530" spans="1:24" x14ac:dyDescent="0.25">
      <c r="A1530" s="90"/>
      <c r="B1530" s="90" t="str">
        <f>Data!V1527</f>
        <v>MISSING</v>
      </c>
      <c r="C1530" s="90" t="str">
        <f>Data!AN1527</f>
        <v>MISSING</v>
      </c>
      <c r="D1530" s="107" t="str">
        <f t="shared" si="189"/>
        <v>no</v>
      </c>
      <c r="E1530" s="90" t="str">
        <f t="shared" si="190"/>
        <v xml:space="preserve"> </v>
      </c>
      <c r="F1530" s="90" t="str">
        <f t="shared" si="185"/>
        <v xml:space="preserve"> </v>
      </c>
      <c r="G1530" s="90" t="str">
        <f t="shared" si="192"/>
        <v xml:space="preserve"> </v>
      </c>
      <c r="H1530" s="90" t="str">
        <f t="shared" si="186"/>
        <v xml:space="preserve"> </v>
      </c>
      <c r="I1530" s="90" t="str">
        <f t="shared" si="187"/>
        <v xml:space="preserve"> </v>
      </c>
      <c r="J1530" s="90" t="str">
        <f t="shared" si="188"/>
        <v xml:space="preserve"> </v>
      </c>
      <c r="K1530" s="90" t="str">
        <f t="shared" si="191"/>
        <v/>
      </c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90"/>
      <c r="X1530" s="90"/>
    </row>
    <row r="1531" spans="1:24" x14ac:dyDescent="0.25">
      <c r="A1531" s="90"/>
      <c r="B1531" s="90" t="str">
        <f>Data!V1528</f>
        <v>MISSING</v>
      </c>
      <c r="C1531" s="90" t="str">
        <f>Data!AN1528</f>
        <v>MISSING</v>
      </c>
      <c r="D1531" s="107" t="str">
        <f t="shared" si="189"/>
        <v>no</v>
      </c>
      <c r="E1531" s="90" t="str">
        <f t="shared" si="190"/>
        <v xml:space="preserve"> </v>
      </c>
      <c r="F1531" s="90" t="str">
        <f t="shared" si="185"/>
        <v xml:space="preserve"> </v>
      </c>
      <c r="G1531" s="90" t="str">
        <f t="shared" si="192"/>
        <v xml:space="preserve"> </v>
      </c>
      <c r="H1531" s="90" t="str">
        <f t="shared" si="186"/>
        <v xml:space="preserve"> </v>
      </c>
      <c r="I1531" s="90" t="str">
        <f t="shared" si="187"/>
        <v xml:space="preserve"> </v>
      </c>
      <c r="J1531" s="90" t="str">
        <f t="shared" si="188"/>
        <v xml:space="preserve"> </v>
      </c>
      <c r="K1531" s="90" t="str">
        <f t="shared" si="191"/>
        <v/>
      </c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90"/>
      <c r="X1531" s="90"/>
    </row>
    <row r="1532" spans="1:24" x14ac:dyDescent="0.25">
      <c r="A1532" s="90"/>
      <c r="B1532" s="90" t="str">
        <f>Data!V1529</f>
        <v>MISSING</v>
      </c>
      <c r="C1532" s="90" t="str">
        <f>Data!AN1529</f>
        <v>MISSING</v>
      </c>
      <c r="D1532" s="107" t="str">
        <f t="shared" si="189"/>
        <v>no</v>
      </c>
      <c r="E1532" s="90" t="str">
        <f t="shared" si="190"/>
        <v xml:space="preserve"> </v>
      </c>
      <c r="F1532" s="90" t="str">
        <f t="shared" si="185"/>
        <v xml:space="preserve"> </v>
      </c>
      <c r="G1532" s="90" t="str">
        <f t="shared" si="192"/>
        <v xml:space="preserve"> </v>
      </c>
      <c r="H1532" s="90" t="str">
        <f t="shared" si="186"/>
        <v xml:space="preserve"> </v>
      </c>
      <c r="I1532" s="90" t="str">
        <f t="shared" si="187"/>
        <v xml:space="preserve"> </v>
      </c>
      <c r="J1532" s="90" t="str">
        <f t="shared" si="188"/>
        <v xml:space="preserve"> </v>
      </c>
      <c r="K1532" s="90" t="str">
        <f t="shared" si="191"/>
        <v/>
      </c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90"/>
      <c r="X1532" s="90"/>
    </row>
    <row r="1533" spans="1:24" x14ac:dyDescent="0.25">
      <c r="A1533" s="90"/>
      <c r="B1533" s="90" t="str">
        <f>Data!V1530</f>
        <v>MISSING</v>
      </c>
      <c r="C1533" s="90" t="str">
        <f>Data!AN1530</f>
        <v>MISSING</v>
      </c>
      <c r="D1533" s="107" t="str">
        <f t="shared" si="189"/>
        <v>no</v>
      </c>
      <c r="E1533" s="90" t="str">
        <f t="shared" si="190"/>
        <v xml:space="preserve"> </v>
      </c>
      <c r="F1533" s="90" t="str">
        <f t="shared" si="185"/>
        <v xml:space="preserve"> </v>
      </c>
      <c r="G1533" s="90" t="str">
        <f t="shared" si="192"/>
        <v xml:space="preserve"> </v>
      </c>
      <c r="H1533" s="90" t="str">
        <f t="shared" si="186"/>
        <v xml:space="preserve"> </v>
      </c>
      <c r="I1533" s="90" t="str">
        <f t="shared" si="187"/>
        <v xml:space="preserve"> </v>
      </c>
      <c r="J1533" s="90" t="str">
        <f t="shared" si="188"/>
        <v xml:space="preserve"> </v>
      </c>
      <c r="K1533" s="90" t="str">
        <f t="shared" si="191"/>
        <v/>
      </c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90"/>
      <c r="X1533" s="90"/>
    </row>
    <row r="1534" spans="1:24" x14ac:dyDescent="0.25">
      <c r="A1534" s="90"/>
      <c r="B1534" s="90" t="str">
        <f>Data!V1531</f>
        <v>MISSING</v>
      </c>
      <c r="C1534" s="90" t="str">
        <f>Data!AN1531</f>
        <v>MISSING</v>
      </c>
      <c r="D1534" s="107" t="str">
        <f t="shared" si="189"/>
        <v>no</v>
      </c>
      <c r="E1534" s="90" t="str">
        <f t="shared" si="190"/>
        <v xml:space="preserve"> </v>
      </c>
      <c r="F1534" s="90" t="str">
        <f t="shared" si="185"/>
        <v xml:space="preserve"> </v>
      </c>
      <c r="G1534" s="90" t="str">
        <f t="shared" si="192"/>
        <v xml:space="preserve"> </v>
      </c>
      <c r="H1534" s="90" t="str">
        <f t="shared" si="186"/>
        <v xml:space="preserve"> </v>
      </c>
      <c r="I1534" s="90" t="str">
        <f t="shared" si="187"/>
        <v xml:space="preserve"> </v>
      </c>
      <c r="J1534" s="90" t="str">
        <f t="shared" si="188"/>
        <v xml:space="preserve"> </v>
      </c>
      <c r="K1534" s="90" t="str">
        <f t="shared" si="191"/>
        <v/>
      </c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90"/>
      <c r="X1534" s="90"/>
    </row>
    <row r="1535" spans="1:24" x14ac:dyDescent="0.25">
      <c r="A1535" s="90"/>
      <c r="B1535" s="90" t="str">
        <f>Data!V1532</f>
        <v>MISSING</v>
      </c>
      <c r="C1535" s="90" t="str">
        <f>Data!AN1532</f>
        <v>MISSING</v>
      </c>
      <c r="D1535" s="107" t="str">
        <f t="shared" si="189"/>
        <v>no</v>
      </c>
      <c r="E1535" s="90" t="str">
        <f t="shared" si="190"/>
        <v xml:space="preserve"> </v>
      </c>
      <c r="F1535" s="90" t="str">
        <f t="shared" si="185"/>
        <v xml:space="preserve"> </v>
      </c>
      <c r="G1535" s="90" t="str">
        <f t="shared" si="192"/>
        <v xml:space="preserve"> </v>
      </c>
      <c r="H1535" s="90" t="str">
        <f t="shared" si="186"/>
        <v xml:space="preserve"> </v>
      </c>
      <c r="I1535" s="90" t="str">
        <f t="shared" si="187"/>
        <v xml:space="preserve"> </v>
      </c>
      <c r="J1535" s="90" t="str">
        <f t="shared" si="188"/>
        <v xml:space="preserve"> </v>
      </c>
      <c r="K1535" s="90" t="str">
        <f t="shared" si="191"/>
        <v/>
      </c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90"/>
      <c r="X1535" s="90"/>
    </row>
    <row r="1536" spans="1:24" x14ac:dyDescent="0.25">
      <c r="A1536" s="90"/>
      <c r="B1536" s="90" t="str">
        <f>Data!V1533</f>
        <v>MISSING</v>
      </c>
      <c r="C1536" s="90" t="str">
        <f>Data!AN1533</f>
        <v>MISSING</v>
      </c>
      <c r="D1536" s="107" t="str">
        <f t="shared" si="189"/>
        <v>no</v>
      </c>
      <c r="E1536" s="90" t="str">
        <f t="shared" si="190"/>
        <v xml:space="preserve"> </v>
      </c>
      <c r="F1536" s="90" t="str">
        <f t="shared" si="185"/>
        <v xml:space="preserve"> </v>
      </c>
      <c r="G1536" s="90" t="str">
        <f t="shared" si="192"/>
        <v xml:space="preserve"> </v>
      </c>
      <c r="H1536" s="90" t="str">
        <f t="shared" si="186"/>
        <v xml:space="preserve"> </v>
      </c>
      <c r="I1536" s="90" t="str">
        <f t="shared" si="187"/>
        <v xml:space="preserve"> </v>
      </c>
      <c r="J1536" s="90" t="str">
        <f t="shared" si="188"/>
        <v xml:space="preserve"> </v>
      </c>
      <c r="K1536" s="90" t="str">
        <f t="shared" si="191"/>
        <v/>
      </c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90"/>
      <c r="X1536" s="90"/>
    </row>
    <row r="1537" spans="1:24" x14ac:dyDescent="0.25">
      <c r="A1537" s="90"/>
      <c r="B1537" s="90" t="str">
        <f>Data!V1534</f>
        <v>MISSING</v>
      </c>
      <c r="C1537" s="90" t="str">
        <f>Data!AN1534</f>
        <v>MISSING</v>
      </c>
      <c r="D1537" s="107" t="str">
        <f t="shared" si="189"/>
        <v>no</v>
      </c>
      <c r="E1537" s="90" t="str">
        <f t="shared" si="190"/>
        <v xml:space="preserve"> </v>
      </c>
      <c r="F1537" s="90" t="str">
        <f t="shared" si="185"/>
        <v xml:space="preserve"> </v>
      </c>
      <c r="G1537" s="90" t="str">
        <f t="shared" si="192"/>
        <v xml:space="preserve"> </v>
      </c>
      <c r="H1537" s="90" t="str">
        <f t="shared" si="186"/>
        <v xml:space="preserve"> </v>
      </c>
      <c r="I1537" s="90" t="str">
        <f t="shared" si="187"/>
        <v xml:space="preserve"> </v>
      </c>
      <c r="J1537" s="90" t="str">
        <f t="shared" si="188"/>
        <v xml:space="preserve"> </v>
      </c>
      <c r="K1537" s="90" t="str">
        <f t="shared" si="191"/>
        <v/>
      </c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90"/>
      <c r="X1537" s="90"/>
    </row>
    <row r="1538" spans="1:24" x14ac:dyDescent="0.25">
      <c r="A1538" s="90"/>
      <c r="B1538" s="90" t="str">
        <f>Data!V1535</f>
        <v>MISSING</v>
      </c>
      <c r="C1538" s="90" t="str">
        <f>Data!AN1535</f>
        <v>MISSING</v>
      </c>
      <c r="D1538" s="107" t="str">
        <f t="shared" si="189"/>
        <v>no</v>
      </c>
      <c r="E1538" s="90" t="str">
        <f t="shared" si="190"/>
        <v xml:space="preserve"> </v>
      </c>
      <c r="F1538" s="90" t="str">
        <f t="shared" si="185"/>
        <v xml:space="preserve"> </v>
      </c>
      <c r="G1538" s="90" t="str">
        <f t="shared" si="192"/>
        <v xml:space="preserve"> </v>
      </c>
      <c r="H1538" s="90" t="str">
        <f t="shared" si="186"/>
        <v xml:space="preserve"> </v>
      </c>
      <c r="I1538" s="90" t="str">
        <f t="shared" si="187"/>
        <v xml:space="preserve"> </v>
      </c>
      <c r="J1538" s="90" t="str">
        <f t="shared" si="188"/>
        <v xml:space="preserve"> </v>
      </c>
      <c r="K1538" s="90" t="str">
        <f t="shared" si="191"/>
        <v/>
      </c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90"/>
      <c r="X1538" s="90"/>
    </row>
    <row r="1539" spans="1:24" x14ac:dyDescent="0.25">
      <c r="A1539" s="90"/>
      <c r="B1539" s="90" t="str">
        <f>Data!V1536</f>
        <v>MISSING</v>
      </c>
      <c r="C1539" s="90" t="str">
        <f>Data!AN1536</f>
        <v>MISSING</v>
      </c>
      <c r="D1539" s="107" t="str">
        <f t="shared" si="189"/>
        <v>no</v>
      </c>
      <c r="E1539" s="90" t="str">
        <f t="shared" si="190"/>
        <v xml:space="preserve"> </v>
      </c>
      <c r="F1539" s="90" t="str">
        <f t="shared" si="185"/>
        <v xml:space="preserve"> </v>
      </c>
      <c r="G1539" s="90" t="str">
        <f t="shared" si="192"/>
        <v xml:space="preserve"> </v>
      </c>
      <c r="H1539" s="90" t="str">
        <f t="shared" si="186"/>
        <v xml:space="preserve"> </v>
      </c>
      <c r="I1539" s="90" t="str">
        <f t="shared" si="187"/>
        <v xml:space="preserve"> </v>
      </c>
      <c r="J1539" s="90" t="str">
        <f t="shared" si="188"/>
        <v xml:space="preserve"> </v>
      </c>
      <c r="K1539" s="90" t="str">
        <f t="shared" si="191"/>
        <v/>
      </c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90"/>
      <c r="X1539" s="90"/>
    </row>
    <row r="1540" spans="1:24" x14ac:dyDescent="0.25">
      <c r="A1540" s="90"/>
      <c r="B1540" s="90" t="str">
        <f>Data!V1537</f>
        <v>MISSING</v>
      </c>
      <c r="C1540" s="90" t="str">
        <f>Data!AN1537</f>
        <v>MISSING</v>
      </c>
      <c r="D1540" s="107" t="str">
        <f t="shared" si="189"/>
        <v>no</v>
      </c>
      <c r="E1540" s="90" t="str">
        <f t="shared" si="190"/>
        <v xml:space="preserve"> </v>
      </c>
      <c r="F1540" s="90" t="str">
        <f t="shared" si="185"/>
        <v xml:space="preserve"> </v>
      </c>
      <c r="G1540" s="90" t="str">
        <f t="shared" si="192"/>
        <v xml:space="preserve"> </v>
      </c>
      <c r="H1540" s="90" t="str">
        <f t="shared" si="186"/>
        <v xml:space="preserve"> </v>
      </c>
      <c r="I1540" s="90" t="str">
        <f t="shared" si="187"/>
        <v xml:space="preserve"> </v>
      </c>
      <c r="J1540" s="90" t="str">
        <f t="shared" si="188"/>
        <v xml:space="preserve"> </v>
      </c>
      <c r="K1540" s="90" t="str">
        <f t="shared" si="191"/>
        <v/>
      </c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90"/>
      <c r="X1540" s="90"/>
    </row>
    <row r="1541" spans="1:24" x14ac:dyDescent="0.25">
      <c r="A1541" s="90"/>
      <c r="B1541" s="90" t="str">
        <f>Data!V1538</f>
        <v>MISSING</v>
      </c>
      <c r="C1541" s="90" t="str">
        <f>Data!AN1538</f>
        <v>MISSING</v>
      </c>
      <c r="D1541" s="107" t="str">
        <f t="shared" si="189"/>
        <v>no</v>
      </c>
      <c r="E1541" s="90" t="str">
        <f t="shared" si="190"/>
        <v xml:space="preserve"> </v>
      </c>
      <c r="F1541" s="90" t="str">
        <f t="shared" si="185"/>
        <v xml:space="preserve"> </v>
      </c>
      <c r="G1541" s="90" t="str">
        <f t="shared" si="192"/>
        <v xml:space="preserve"> </v>
      </c>
      <c r="H1541" s="90" t="str">
        <f t="shared" si="186"/>
        <v xml:space="preserve"> </v>
      </c>
      <c r="I1541" s="90" t="str">
        <f t="shared" si="187"/>
        <v xml:space="preserve"> </v>
      </c>
      <c r="J1541" s="90" t="str">
        <f t="shared" si="188"/>
        <v xml:space="preserve"> </v>
      </c>
      <c r="K1541" s="90" t="str">
        <f t="shared" si="191"/>
        <v/>
      </c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90"/>
      <c r="X1541" s="90"/>
    </row>
    <row r="1542" spans="1:24" x14ac:dyDescent="0.25">
      <c r="A1542" s="90"/>
      <c r="B1542" s="90" t="str">
        <f>Data!V1539</f>
        <v>MISSING</v>
      </c>
      <c r="C1542" s="90" t="str">
        <f>Data!AN1539</f>
        <v>MISSING</v>
      </c>
      <c r="D1542" s="107" t="str">
        <f t="shared" si="189"/>
        <v>no</v>
      </c>
      <c r="E1542" s="90" t="str">
        <f t="shared" si="190"/>
        <v xml:space="preserve"> </v>
      </c>
      <c r="F1542" s="90" t="str">
        <f t="shared" ref="F1542:F1605" si="193">IF(D1542="no"," ",SIGN(C1542-B1542))</f>
        <v xml:space="preserve"> </v>
      </c>
      <c r="G1542" s="90" t="str">
        <f t="shared" si="192"/>
        <v xml:space="preserve"> </v>
      </c>
      <c r="H1542" s="90" t="str">
        <f t="shared" ref="H1542:H1605" si="194">IF(D1542="no"," ",F1542*G1542)</f>
        <v xml:space="preserve"> </v>
      </c>
      <c r="I1542" s="90" t="str">
        <f t="shared" ref="I1542:I1605" si="195">IF(C1542&gt;B1542,G1542," ")</f>
        <v xml:space="preserve"> </v>
      </c>
      <c r="J1542" s="90" t="str">
        <f t="shared" ref="J1542:J1605" si="196">IF(C1542&lt;B1542,G1542," ")</f>
        <v xml:space="preserve"> </v>
      </c>
      <c r="K1542" s="90" t="str">
        <f t="shared" si="191"/>
        <v/>
      </c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90"/>
      <c r="X1542" s="90"/>
    </row>
    <row r="1543" spans="1:24" x14ac:dyDescent="0.25">
      <c r="A1543" s="90"/>
      <c r="B1543" s="90" t="str">
        <f>Data!V1540</f>
        <v>MISSING</v>
      </c>
      <c r="C1543" s="90" t="str">
        <f>Data!AN1540</f>
        <v>MISSING</v>
      </c>
      <c r="D1543" s="107" t="str">
        <f t="shared" ref="D1543:D1606" si="197">IF(OR(B1543="MISSING",C1543="MISSING",B1543=" ",C1543=" "),"no","yes")</f>
        <v>no</v>
      </c>
      <c r="E1543" s="90" t="str">
        <f t="shared" ref="E1543:E1606" si="198">IF(D1543="no"," ",ROUND(ABS(B1543-C1543),1))</f>
        <v xml:space="preserve"> </v>
      </c>
      <c r="F1543" s="90" t="str">
        <f t="shared" si="193"/>
        <v xml:space="preserve"> </v>
      </c>
      <c r="G1543" s="90" t="str">
        <f t="shared" si="192"/>
        <v xml:space="preserve"> </v>
      </c>
      <c r="H1543" s="90" t="str">
        <f t="shared" si="194"/>
        <v xml:space="preserve"> </v>
      </c>
      <c r="I1543" s="90" t="str">
        <f t="shared" si="195"/>
        <v xml:space="preserve"> </v>
      </c>
      <c r="J1543" s="90" t="str">
        <f t="shared" si="196"/>
        <v xml:space="preserve"> </v>
      </c>
      <c r="K1543" s="90" t="str">
        <f t="shared" ref="K1543:K1606" si="199">IF(D1543="no","",E1543*F1543)</f>
        <v/>
      </c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90"/>
      <c r="X1543" s="90"/>
    </row>
    <row r="1544" spans="1:24" x14ac:dyDescent="0.25">
      <c r="A1544" s="90"/>
      <c r="B1544" s="90" t="str">
        <f>Data!V1541</f>
        <v>MISSING</v>
      </c>
      <c r="C1544" s="90" t="str">
        <f>Data!AN1541</f>
        <v>MISSING</v>
      </c>
      <c r="D1544" s="107" t="str">
        <f t="shared" si="197"/>
        <v>no</v>
      </c>
      <c r="E1544" s="90" t="str">
        <f t="shared" si="198"/>
        <v xml:space="preserve"> </v>
      </c>
      <c r="F1544" s="90" t="str">
        <f t="shared" si="193"/>
        <v xml:space="preserve"> </v>
      </c>
      <c r="G1544" s="90" t="str">
        <f t="shared" si="192"/>
        <v xml:space="preserve"> </v>
      </c>
      <c r="H1544" s="90" t="str">
        <f t="shared" si="194"/>
        <v xml:space="preserve"> </v>
      </c>
      <c r="I1544" s="90" t="str">
        <f t="shared" si="195"/>
        <v xml:space="preserve"> </v>
      </c>
      <c r="J1544" s="90" t="str">
        <f t="shared" si="196"/>
        <v xml:space="preserve"> </v>
      </c>
      <c r="K1544" s="90" t="str">
        <f t="shared" si="199"/>
        <v/>
      </c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90"/>
      <c r="X1544" s="90"/>
    </row>
    <row r="1545" spans="1:24" x14ac:dyDescent="0.25">
      <c r="A1545" s="90"/>
      <c r="B1545" s="90" t="str">
        <f>Data!V1542</f>
        <v>MISSING</v>
      </c>
      <c r="C1545" s="90" t="str">
        <f>Data!AN1542</f>
        <v>MISSING</v>
      </c>
      <c r="D1545" s="107" t="str">
        <f t="shared" si="197"/>
        <v>no</v>
      </c>
      <c r="E1545" s="90" t="str">
        <f t="shared" si="198"/>
        <v xml:space="preserve"> </v>
      </c>
      <c r="F1545" s="90" t="str">
        <f t="shared" si="193"/>
        <v xml:space="preserve"> </v>
      </c>
      <c r="G1545" s="90" t="str">
        <f t="shared" si="192"/>
        <v xml:space="preserve"> </v>
      </c>
      <c r="H1545" s="90" t="str">
        <f t="shared" si="194"/>
        <v xml:space="preserve"> </v>
      </c>
      <c r="I1545" s="90" t="str">
        <f t="shared" si="195"/>
        <v xml:space="preserve"> </v>
      </c>
      <c r="J1545" s="90" t="str">
        <f t="shared" si="196"/>
        <v xml:space="preserve"> </v>
      </c>
      <c r="K1545" s="90" t="str">
        <f t="shared" si="199"/>
        <v/>
      </c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90"/>
      <c r="X1545" s="90"/>
    </row>
    <row r="1546" spans="1:24" x14ac:dyDescent="0.25">
      <c r="A1546" s="90"/>
      <c r="B1546" s="90" t="str">
        <f>Data!V1543</f>
        <v>MISSING</v>
      </c>
      <c r="C1546" s="90" t="str">
        <f>Data!AN1543</f>
        <v>MISSING</v>
      </c>
      <c r="D1546" s="107" t="str">
        <f t="shared" si="197"/>
        <v>no</v>
      </c>
      <c r="E1546" s="90" t="str">
        <f t="shared" si="198"/>
        <v xml:space="preserve"> </v>
      </c>
      <c r="F1546" s="90" t="str">
        <f t="shared" si="193"/>
        <v xml:space="preserve"> </v>
      </c>
      <c r="G1546" s="90" t="str">
        <f t="shared" si="192"/>
        <v xml:space="preserve"> </v>
      </c>
      <c r="H1546" s="90" t="str">
        <f t="shared" si="194"/>
        <v xml:space="preserve"> </v>
      </c>
      <c r="I1546" s="90" t="str">
        <f t="shared" si="195"/>
        <v xml:space="preserve"> </v>
      </c>
      <c r="J1546" s="90" t="str">
        <f t="shared" si="196"/>
        <v xml:space="preserve"> </v>
      </c>
      <c r="K1546" s="90" t="str">
        <f t="shared" si="199"/>
        <v/>
      </c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90"/>
      <c r="X1546" s="90"/>
    </row>
    <row r="1547" spans="1:24" x14ac:dyDescent="0.25">
      <c r="A1547" s="90"/>
      <c r="B1547" s="90" t="str">
        <f>Data!V1544</f>
        <v>MISSING</v>
      </c>
      <c r="C1547" s="90" t="str">
        <f>Data!AN1544</f>
        <v>MISSING</v>
      </c>
      <c r="D1547" s="107" t="str">
        <f t="shared" si="197"/>
        <v>no</v>
      </c>
      <c r="E1547" s="90" t="str">
        <f t="shared" si="198"/>
        <v xml:space="preserve"> </v>
      </c>
      <c r="F1547" s="90" t="str">
        <f t="shared" si="193"/>
        <v xml:space="preserve"> </v>
      </c>
      <c r="G1547" s="90" t="str">
        <f t="shared" si="192"/>
        <v xml:space="preserve"> </v>
      </c>
      <c r="H1547" s="90" t="str">
        <f t="shared" si="194"/>
        <v xml:space="preserve"> </v>
      </c>
      <c r="I1547" s="90" t="str">
        <f t="shared" si="195"/>
        <v xml:space="preserve"> </v>
      </c>
      <c r="J1547" s="90" t="str">
        <f t="shared" si="196"/>
        <v xml:space="preserve"> </v>
      </c>
      <c r="K1547" s="90" t="str">
        <f t="shared" si="199"/>
        <v/>
      </c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90"/>
      <c r="X1547" s="90"/>
    </row>
    <row r="1548" spans="1:24" x14ac:dyDescent="0.25">
      <c r="A1548" s="90"/>
      <c r="B1548" s="90" t="str">
        <f>Data!V1545</f>
        <v>MISSING</v>
      </c>
      <c r="C1548" s="90" t="str">
        <f>Data!AN1545</f>
        <v>MISSING</v>
      </c>
      <c r="D1548" s="107" t="str">
        <f t="shared" si="197"/>
        <v>no</v>
      </c>
      <c r="E1548" s="90" t="str">
        <f t="shared" si="198"/>
        <v xml:space="preserve"> </v>
      </c>
      <c r="F1548" s="90" t="str">
        <f t="shared" si="193"/>
        <v xml:space="preserve"> </v>
      </c>
      <c r="G1548" s="90" t="str">
        <f t="shared" si="192"/>
        <v xml:space="preserve"> </v>
      </c>
      <c r="H1548" s="90" t="str">
        <f t="shared" si="194"/>
        <v xml:space="preserve"> </v>
      </c>
      <c r="I1548" s="90" t="str">
        <f t="shared" si="195"/>
        <v xml:space="preserve"> </v>
      </c>
      <c r="J1548" s="90" t="str">
        <f t="shared" si="196"/>
        <v xml:space="preserve"> </v>
      </c>
      <c r="K1548" s="90" t="str">
        <f t="shared" si="199"/>
        <v/>
      </c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90"/>
      <c r="X1548" s="90"/>
    </row>
    <row r="1549" spans="1:24" x14ac:dyDescent="0.25">
      <c r="A1549" s="90"/>
      <c r="B1549" s="90" t="str">
        <f>Data!V1546</f>
        <v>MISSING</v>
      </c>
      <c r="C1549" s="90" t="str">
        <f>Data!AN1546</f>
        <v>MISSING</v>
      </c>
      <c r="D1549" s="107" t="str">
        <f t="shared" si="197"/>
        <v>no</v>
      </c>
      <c r="E1549" s="90" t="str">
        <f t="shared" si="198"/>
        <v xml:space="preserve"> </v>
      </c>
      <c r="F1549" s="90" t="str">
        <f t="shared" si="193"/>
        <v xml:space="preserve"> </v>
      </c>
      <c r="G1549" s="90" t="str">
        <f t="shared" si="192"/>
        <v xml:space="preserve"> </v>
      </c>
      <c r="H1549" s="90" t="str">
        <f t="shared" si="194"/>
        <v xml:space="preserve"> </v>
      </c>
      <c r="I1549" s="90" t="str">
        <f t="shared" si="195"/>
        <v xml:space="preserve"> </v>
      </c>
      <c r="J1549" s="90" t="str">
        <f t="shared" si="196"/>
        <v xml:space="preserve"> </v>
      </c>
      <c r="K1549" s="90" t="str">
        <f t="shared" si="199"/>
        <v/>
      </c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90"/>
      <c r="X1549" s="90"/>
    </row>
    <row r="1550" spans="1:24" x14ac:dyDescent="0.25">
      <c r="A1550" s="90"/>
      <c r="B1550" s="90" t="str">
        <f>Data!V1547</f>
        <v>MISSING</v>
      </c>
      <c r="C1550" s="90" t="str">
        <f>Data!AN1547</f>
        <v>MISSING</v>
      </c>
      <c r="D1550" s="107" t="str">
        <f t="shared" si="197"/>
        <v>no</v>
      </c>
      <c r="E1550" s="90" t="str">
        <f t="shared" si="198"/>
        <v xml:space="preserve"> </v>
      </c>
      <c r="F1550" s="90" t="str">
        <f t="shared" si="193"/>
        <v xml:space="preserve"> </v>
      </c>
      <c r="G1550" s="90" t="str">
        <f t="shared" si="192"/>
        <v xml:space="preserve"> </v>
      </c>
      <c r="H1550" s="90" t="str">
        <f t="shared" si="194"/>
        <v xml:space="preserve"> </v>
      </c>
      <c r="I1550" s="90" t="str">
        <f t="shared" si="195"/>
        <v xml:space="preserve"> </v>
      </c>
      <c r="J1550" s="90" t="str">
        <f t="shared" si="196"/>
        <v xml:space="preserve"> </v>
      </c>
      <c r="K1550" s="90" t="str">
        <f t="shared" si="199"/>
        <v/>
      </c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90"/>
      <c r="X1550" s="90"/>
    </row>
    <row r="1551" spans="1:24" x14ac:dyDescent="0.25">
      <c r="A1551" s="90"/>
      <c r="B1551" s="90" t="str">
        <f>Data!V1548</f>
        <v>MISSING</v>
      </c>
      <c r="C1551" s="90" t="str">
        <f>Data!AN1548</f>
        <v>MISSING</v>
      </c>
      <c r="D1551" s="107" t="str">
        <f t="shared" si="197"/>
        <v>no</v>
      </c>
      <c r="E1551" s="90" t="str">
        <f t="shared" si="198"/>
        <v xml:space="preserve"> </v>
      </c>
      <c r="F1551" s="90" t="str">
        <f t="shared" si="193"/>
        <v xml:space="preserve"> </v>
      </c>
      <c r="G1551" s="90" t="str">
        <f t="shared" si="192"/>
        <v xml:space="preserve"> </v>
      </c>
      <c r="H1551" s="90" t="str">
        <f t="shared" si="194"/>
        <v xml:space="preserve"> </v>
      </c>
      <c r="I1551" s="90" t="str">
        <f t="shared" si="195"/>
        <v xml:space="preserve"> </v>
      </c>
      <c r="J1551" s="90" t="str">
        <f t="shared" si="196"/>
        <v xml:space="preserve"> </v>
      </c>
      <c r="K1551" s="90" t="str">
        <f t="shared" si="199"/>
        <v/>
      </c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90"/>
      <c r="X1551" s="90"/>
    </row>
    <row r="1552" spans="1:24" x14ac:dyDescent="0.25">
      <c r="A1552" s="90"/>
      <c r="B1552" s="90" t="str">
        <f>Data!V1549</f>
        <v>MISSING</v>
      </c>
      <c r="C1552" s="90" t="str">
        <f>Data!AN1549</f>
        <v>MISSING</v>
      </c>
      <c r="D1552" s="107" t="str">
        <f t="shared" si="197"/>
        <v>no</v>
      </c>
      <c r="E1552" s="90" t="str">
        <f t="shared" si="198"/>
        <v xml:space="preserve"> </v>
      </c>
      <c r="F1552" s="90" t="str">
        <f t="shared" si="193"/>
        <v xml:space="preserve"> </v>
      </c>
      <c r="G1552" s="90" t="str">
        <f t="shared" si="192"/>
        <v xml:space="preserve"> </v>
      </c>
      <c r="H1552" s="90" t="str">
        <f t="shared" si="194"/>
        <v xml:space="preserve"> </v>
      </c>
      <c r="I1552" s="90" t="str">
        <f t="shared" si="195"/>
        <v xml:space="preserve"> </v>
      </c>
      <c r="J1552" s="90" t="str">
        <f t="shared" si="196"/>
        <v xml:space="preserve"> </v>
      </c>
      <c r="K1552" s="90" t="str">
        <f t="shared" si="199"/>
        <v/>
      </c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90"/>
      <c r="X1552" s="90"/>
    </row>
    <row r="1553" spans="1:24" x14ac:dyDescent="0.25">
      <c r="A1553" s="90"/>
      <c r="B1553" s="90" t="str">
        <f>Data!V1550</f>
        <v>MISSING</v>
      </c>
      <c r="C1553" s="90" t="str">
        <f>Data!AN1550</f>
        <v>MISSING</v>
      </c>
      <c r="D1553" s="107" t="str">
        <f t="shared" si="197"/>
        <v>no</v>
      </c>
      <c r="E1553" s="90" t="str">
        <f t="shared" si="198"/>
        <v xml:space="preserve"> </v>
      </c>
      <c r="F1553" s="90" t="str">
        <f t="shared" si="193"/>
        <v xml:space="preserve"> </v>
      </c>
      <c r="G1553" s="90" t="str">
        <f t="shared" si="192"/>
        <v xml:space="preserve"> </v>
      </c>
      <c r="H1553" s="90" t="str">
        <f t="shared" si="194"/>
        <v xml:space="preserve"> </v>
      </c>
      <c r="I1553" s="90" t="str">
        <f t="shared" si="195"/>
        <v xml:space="preserve"> </v>
      </c>
      <c r="J1553" s="90" t="str">
        <f t="shared" si="196"/>
        <v xml:space="preserve"> </v>
      </c>
      <c r="K1553" s="90" t="str">
        <f t="shared" si="199"/>
        <v/>
      </c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90"/>
      <c r="X1553" s="90"/>
    </row>
    <row r="1554" spans="1:24" x14ac:dyDescent="0.25">
      <c r="A1554" s="90"/>
      <c r="B1554" s="90" t="str">
        <f>Data!V1551</f>
        <v>MISSING</v>
      </c>
      <c r="C1554" s="90" t="str">
        <f>Data!AN1551</f>
        <v>MISSING</v>
      </c>
      <c r="D1554" s="107" t="str">
        <f t="shared" si="197"/>
        <v>no</v>
      </c>
      <c r="E1554" s="90" t="str">
        <f t="shared" si="198"/>
        <v xml:space="preserve"> </v>
      </c>
      <c r="F1554" s="90" t="str">
        <f t="shared" si="193"/>
        <v xml:space="preserve"> </v>
      </c>
      <c r="G1554" s="90" t="str">
        <f t="shared" si="192"/>
        <v xml:space="preserve"> </v>
      </c>
      <c r="H1554" s="90" t="str">
        <f t="shared" si="194"/>
        <v xml:space="preserve"> </v>
      </c>
      <c r="I1554" s="90" t="str">
        <f t="shared" si="195"/>
        <v xml:space="preserve"> </v>
      </c>
      <c r="J1554" s="90" t="str">
        <f t="shared" si="196"/>
        <v xml:space="preserve"> </v>
      </c>
      <c r="K1554" s="90" t="str">
        <f t="shared" si="199"/>
        <v/>
      </c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90"/>
      <c r="X1554" s="90"/>
    </row>
    <row r="1555" spans="1:24" x14ac:dyDescent="0.25">
      <c r="A1555" s="90"/>
      <c r="B1555" s="90" t="str">
        <f>Data!V1552</f>
        <v>MISSING</v>
      </c>
      <c r="C1555" s="90" t="str">
        <f>Data!AN1552</f>
        <v>MISSING</v>
      </c>
      <c r="D1555" s="107" t="str">
        <f t="shared" si="197"/>
        <v>no</v>
      </c>
      <c r="E1555" s="90" t="str">
        <f t="shared" si="198"/>
        <v xml:space="preserve"> </v>
      </c>
      <c r="F1555" s="90" t="str">
        <f t="shared" si="193"/>
        <v xml:space="preserve"> </v>
      </c>
      <c r="G1555" s="90" t="str">
        <f t="shared" si="192"/>
        <v xml:space="preserve"> </v>
      </c>
      <c r="H1555" s="90" t="str">
        <f t="shared" si="194"/>
        <v xml:space="preserve"> </v>
      </c>
      <c r="I1555" s="90" t="str">
        <f t="shared" si="195"/>
        <v xml:space="preserve"> </v>
      </c>
      <c r="J1555" s="90" t="str">
        <f t="shared" si="196"/>
        <v xml:space="preserve"> </v>
      </c>
      <c r="K1555" s="90" t="str">
        <f t="shared" si="199"/>
        <v/>
      </c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90"/>
      <c r="X1555" s="90"/>
    </row>
    <row r="1556" spans="1:24" x14ac:dyDescent="0.25">
      <c r="A1556" s="90"/>
      <c r="B1556" s="90" t="str">
        <f>Data!V1553</f>
        <v>MISSING</v>
      </c>
      <c r="C1556" s="90" t="str">
        <f>Data!AN1553</f>
        <v>MISSING</v>
      </c>
      <c r="D1556" s="107" t="str">
        <f t="shared" si="197"/>
        <v>no</v>
      </c>
      <c r="E1556" s="90" t="str">
        <f t="shared" si="198"/>
        <v xml:space="preserve"> </v>
      </c>
      <c r="F1556" s="90" t="str">
        <f t="shared" si="193"/>
        <v xml:space="preserve"> </v>
      </c>
      <c r="G1556" s="90" t="str">
        <f t="shared" si="192"/>
        <v xml:space="preserve"> </v>
      </c>
      <c r="H1556" s="90" t="str">
        <f t="shared" si="194"/>
        <v xml:space="preserve"> </v>
      </c>
      <c r="I1556" s="90" t="str">
        <f t="shared" si="195"/>
        <v xml:space="preserve"> </v>
      </c>
      <c r="J1556" s="90" t="str">
        <f t="shared" si="196"/>
        <v xml:space="preserve"> </v>
      </c>
      <c r="K1556" s="90" t="str">
        <f t="shared" si="199"/>
        <v/>
      </c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90"/>
      <c r="X1556" s="90"/>
    </row>
    <row r="1557" spans="1:24" x14ac:dyDescent="0.25">
      <c r="A1557" s="90"/>
      <c r="B1557" s="90" t="str">
        <f>Data!V1554</f>
        <v>MISSING</v>
      </c>
      <c r="C1557" s="90" t="str">
        <f>Data!AN1554</f>
        <v>MISSING</v>
      </c>
      <c r="D1557" s="107" t="str">
        <f t="shared" si="197"/>
        <v>no</v>
      </c>
      <c r="E1557" s="90" t="str">
        <f t="shared" si="198"/>
        <v xml:space="preserve"> </v>
      </c>
      <c r="F1557" s="90" t="str">
        <f t="shared" si="193"/>
        <v xml:space="preserve"> </v>
      </c>
      <c r="G1557" s="90" t="str">
        <f t="shared" si="192"/>
        <v xml:space="preserve"> </v>
      </c>
      <c r="H1557" s="90" t="str">
        <f t="shared" si="194"/>
        <v xml:space="preserve"> </v>
      </c>
      <c r="I1557" s="90" t="str">
        <f t="shared" si="195"/>
        <v xml:space="preserve"> </v>
      </c>
      <c r="J1557" s="90" t="str">
        <f t="shared" si="196"/>
        <v xml:space="preserve"> </v>
      </c>
      <c r="K1557" s="90" t="str">
        <f t="shared" si="199"/>
        <v/>
      </c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90"/>
      <c r="X1557" s="90"/>
    </row>
    <row r="1558" spans="1:24" x14ac:dyDescent="0.25">
      <c r="A1558" s="90"/>
      <c r="B1558" s="90" t="str">
        <f>Data!V1555</f>
        <v>MISSING</v>
      </c>
      <c r="C1558" s="90" t="str">
        <f>Data!AN1555</f>
        <v>MISSING</v>
      </c>
      <c r="D1558" s="107" t="str">
        <f t="shared" si="197"/>
        <v>no</v>
      </c>
      <c r="E1558" s="90" t="str">
        <f t="shared" si="198"/>
        <v xml:space="preserve"> </v>
      </c>
      <c r="F1558" s="90" t="str">
        <f t="shared" si="193"/>
        <v xml:space="preserve"> </v>
      </c>
      <c r="G1558" s="90" t="str">
        <f t="shared" si="192"/>
        <v xml:space="preserve"> </v>
      </c>
      <c r="H1558" s="90" t="str">
        <f t="shared" si="194"/>
        <v xml:space="preserve"> </v>
      </c>
      <c r="I1558" s="90" t="str">
        <f t="shared" si="195"/>
        <v xml:space="preserve"> </v>
      </c>
      <c r="J1558" s="90" t="str">
        <f t="shared" si="196"/>
        <v xml:space="preserve"> </v>
      </c>
      <c r="K1558" s="90" t="str">
        <f t="shared" si="199"/>
        <v/>
      </c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90"/>
      <c r="X1558" s="90"/>
    </row>
    <row r="1559" spans="1:24" x14ac:dyDescent="0.25">
      <c r="A1559" s="90"/>
      <c r="B1559" s="90" t="str">
        <f>Data!V1556</f>
        <v>MISSING</v>
      </c>
      <c r="C1559" s="90" t="str">
        <f>Data!AN1556</f>
        <v>MISSING</v>
      </c>
      <c r="D1559" s="107" t="str">
        <f t="shared" si="197"/>
        <v>no</v>
      </c>
      <c r="E1559" s="90" t="str">
        <f t="shared" si="198"/>
        <v xml:space="preserve"> </v>
      </c>
      <c r="F1559" s="90" t="str">
        <f t="shared" si="193"/>
        <v xml:space="preserve"> </v>
      </c>
      <c r="G1559" s="90" t="str">
        <f t="shared" si="192"/>
        <v xml:space="preserve"> </v>
      </c>
      <c r="H1559" s="90" t="str">
        <f t="shared" si="194"/>
        <v xml:space="preserve"> </v>
      </c>
      <c r="I1559" s="90" t="str">
        <f t="shared" si="195"/>
        <v xml:space="preserve"> </v>
      </c>
      <c r="J1559" s="90" t="str">
        <f t="shared" si="196"/>
        <v xml:space="preserve"> </v>
      </c>
      <c r="K1559" s="90" t="str">
        <f t="shared" si="199"/>
        <v/>
      </c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90"/>
      <c r="X1559" s="90"/>
    </row>
    <row r="1560" spans="1:24" x14ac:dyDescent="0.25">
      <c r="A1560" s="90"/>
      <c r="B1560" s="90" t="str">
        <f>Data!V1557</f>
        <v>MISSING</v>
      </c>
      <c r="C1560" s="90" t="str">
        <f>Data!AN1557</f>
        <v>MISSING</v>
      </c>
      <c r="D1560" s="107" t="str">
        <f t="shared" si="197"/>
        <v>no</v>
      </c>
      <c r="E1560" s="90" t="str">
        <f t="shared" si="198"/>
        <v xml:space="preserve"> </v>
      </c>
      <c r="F1560" s="90" t="str">
        <f t="shared" si="193"/>
        <v xml:space="preserve"> </v>
      </c>
      <c r="G1560" s="90" t="str">
        <f t="shared" si="192"/>
        <v xml:space="preserve"> </v>
      </c>
      <c r="H1560" s="90" t="str">
        <f t="shared" si="194"/>
        <v xml:space="preserve"> </v>
      </c>
      <c r="I1560" s="90" t="str">
        <f t="shared" si="195"/>
        <v xml:space="preserve"> </v>
      </c>
      <c r="J1560" s="90" t="str">
        <f t="shared" si="196"/>
        <v xml:space="preserve"> </v>
      </c>
      <c r="K1560" s="90" t="str">
        <f t="shared" si="199"/>
        <v/>
      </c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90"/>
      <c r="X1560" s="90"/>
    </row>
    <row r="1561" spans="1:24" x14ac:dyDescent="0.25">
      <c r="A1561" s="90"/>
      <c r="B1561" s="90" t="str">
        <f>Data!V1558</f>
        <v>MISSING</v>
      </c>
      <c r="C1561" s="90" t="str">
        <f>Data!AN1558</f>
        <v>MISSING</v>
      </c>
      <c r="D1561" s="107" t="str">
        <f t="shared" si="197"/>
        <v>no</v>
      </c>
      <c r="E1561" s="90" t="str">
        <f t="shared" si="198"/>
        <v xml:space="preserve"> </v>
      </c>
      <c r="F1561" s="90" t="str">
        <f t="shared" si="193"/>
        <v xml:space="preserve"> </v>
      </c>
      <c r="G1561" s="90" t="str">
        <f t="shared" si="192"/>
        <v xml:space="preserve"> </v>
      </c>
      <c r="H1561" s="90" t="str">
        <f t="shared" si="194"/>
        <v xml:space="preserve"> </v>
      </c>
      <c r="I1561" s="90" t="str">
        <f t="shared" si="195"/>
        <v xml:space="preserve"> </v>
      </c>
      <c r="J1561" s="90" t="str">
        <f t="shared" si="196"/>
        <v xml:space="preserve"> </v>
      </c>
      <c r="K1561" s="90" t="str">
        <f t="shared" si="199"/>
        <v/>
      </c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90"/>
      <c r="X1561" s="90"/>
    </row>
    <row r="1562" spans="1:24" x14ac:dyDescent="0.25">
      <c r="A1562" s="90"/>
      <c r="B1562" s="90" t="str">
        <f>Data!V1559</f>
        <v>MISSING</v>
      </c>
      <c r="C1562" s="90" t="str">
        <f>Data!AN1559</f>
        <v>MISSING</v>
      </c>
      <c r="D1562" s="107" t="str">
        <f t="shared" si="197"/>
        <v>no</v>
      </c>
      <c r="E1562" s="90" t="str">
        <f t="shared" si="198"/>
        <v xml:space="preserve"> </v>
      </c>
      <c r="F1562" s="90" t="str">
        <f t="shared" si="193"/>
        <v xml:space="preserve"> </v>
      </c>
      <c r="G1562" s="90" t="str">
        <f t="shared" si="192"/>
        <v xml:space="preserve"> </v>
      </c>
      <c r="H1562" s="90" t="str">
        <f t="shared" si="194"/>
        <v xml:space="preserve"> </v>
      </c>
      <c r="I1562" s="90" t="str">
        <f t="shared" si="195"/>
        <v xml:space="preserve"> </v>
      </c>
      <c r="J1562" s="90" t="str">
        <f t="shared" si="196"/>
        <v xml:space="preserve"> </v>
      </c>
      <c r="K1562" s="90" t="str">
        <f t="shared" si="199"/>
        <v/>
      </c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90"/>
      <c r="X1562" s="90"/>
    </row>
    <row r="1563" spans="1:24" x14ac:dyDescent="0.25">
      <c r="A1563" s="90"/>
      <c r="B1563" s="90" t="str">
        <f>Data!V1560</f>
        <v>MISSING</v>
      </c>
      <c r="C1563" s="90" t="str">
        <f>Data!AN1560</f>
        <v>MISSING</v>
      </c>
      <c r="D1563" s="107" t="str">
        <f t="shared" si="197"/>
        <v>no</v>
      </c>
      <c r="E1563" s="90" t="str">
        <f t="shared" si="198"/>
        <v xml:space="preserve"> </v>
      </c>
      <c r="F1563" s="90" t="str">
        <f t="shared" si="193"/>
        <v xml:space="preserve"> </v>
      </c>
      <c r="G1563" s="90" t="str">
        <f t="shared" si="192"/>
        <v xml:space="preserve"> </v>
      </c>
      <c r="H1563" s="90" t="str">
        <f t="shared" si="194"/>
        <v xml:space="preserve"> </v>
      </c>
      <c r="I1563" s="90" t="str">
        <f t="shared" si="195"/>
        <v xml:space="preserve"> </v>
      </c>
      <c r="J1563" s="90" t="str">
        <f t="shared" si="196"/>
        <v xml:space="preserve"> </v>
      </c>
      <c r="K1563" s="90" t="str">
        <f t="shared" si="199"/>
        <v/>
      </c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90"/>
      <c r="X1563" s="90"/>
    </row>
    <row r="1564" spans="1:24" x14ac:dyDescent="0.25">
      <c r="A1564" s="90"/>
      <c r="B1564" s="90" t="str">
        <f>Data!V1561</f>
        <v>MISSING</v>
      </c>
      <c r="C1564" s="90" t="str">
        <f>Data!AN1561</f>
        <v>MISSING</v>
      </c>
      <c r="D1564" s="107" t="str">
        <f t="shared" si="197"/>
        <v>no</v>
      </c>
      <c r="E1564" s="90" t="str">
        <f t="shared" si="198"/>
        <v xml:space="preserve"> </v>
      </c>
      <c r="F1564" s="90" t="str">
        <f t="shared" si="193"/>
        <v xml:space="preserve"> </v>
      </c>
      <c r="G1564" s="90" t="str">
        <f t="shared" si="192"/>
        <v xml:space="preserve"> </v>
      </c>
      <c r="H1564" s="90" t="str">
        <f t="shared" si="194"/>
        <v xml:space="preserve"> </v>
      </c>
      <c r="I1564" s="90" t="str">
        <f t="shared" si="195"/>
        <v xml:space="preserve"> </v>
      </c>
      <c r="J1564" s="90" t="str">
        <f t="shared" si="196"/>
        <v xml:space="preserve"> </v>
      </c>
      <c r="K1564" s="90" t="str">
        <f t="shared" si="199"/>
        <v/>
      </c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90"/>
      <c r="X1564" s="90"/>
    </row>
    <row r="1565" spans="1:24" x14ac:dyDescent="0.25">
      <c r="A1565" s="90"/>
      <c r="B1565" s="90" t="str">
        <f>Data!V1562</f>
        <v>MISSING</v>
      </c>
      <c r="C1565" s="90" t="str">
        <f>Data!AN1562</f>
        <v>MISSING</v>
      </c>
      <c r="D1565" s="107" t="str">
        <f t="shared" si="197"/>
        <v>no</v>
      </c>
      <c r="E1565" s="90" t="str">
        <f t="shared" si="198"/>
        <v xml:space="preserve"> </v>
      </c>
      <c r="F1565" s="90" t="str">
        <f t="shared" si="193"/>
        <v xml:space="preserve"> </v>
      </c>
      <c r="G1565" s="90" t="str">
        <f t="shared" si="192"/>
        <v xml:space="preserve"> </v>
      </c>
      <c r="H1565" s="90" t="str">
        <f t="shared" si="194"/>
        <v xml:space="preserve"> </v>
      </c>
      <c r="I1565" s="90" t="str">
        <f t="shared" si="195"/>
        <v xml:space="preserve"> </v>
      </c>
      <c r="J1565" s="90" t="str">
        <f t="shared" si="196"/>
        <v xml:space="preserve"> </v>
      </c>
      <c r="K1565" s="90" t="str">
        <f t="shared" si="199"/>
        <v/>
      </c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90"/>
      <c r="X1565" s="90"/>
    </row>
    <row r="1566" spans="1:24" x14ac:dyDescent="0.25">
      <c r="A1566" s="90"/>
      <c r="B1566" s="90" t="str">
        <f>Data!V1563</f>
        <v>MISSING</v>
      </c>
      <c r="C1566" s="90" t="str">
        <f>Data!AN1563</f>
        <v>MISSING</v>
      </c>
      <c r="D1566" s="107" t="str">
        <f t="shared" si="197"/>
        <v>no</v>
      </c>
      <c r="E1566" s="90" t="str">
        <f t="shared" si="198"/>
        <v xml:space="preserve"> </v>
      </c>
      <c r="F1566" s="90" t="str">
        <f t="shared" si="193"/>
        <v xml:space="preserve"> </v>
      </c>
      <c r="G1566" s="90" t="str">
        <f t="shared" si="192"/>
        <v xml:space="preserve"> </v>
      </c>
      <c r="H1566" s="90" t="str">
        <f t="shared" si="194"/>
        <v xml:space="preserve"> </v>
      </c>
      <c r="I1566" s="90" t="str">
        <f t="shared" si="195"/>
        <v xml:space="preserve"> </v>
      </c>
      <c r="J1566" s="90" t="str">
        <f t="shared" si="196"/>
        <v xml:space="preserve"> </v>
      </c>
      <c r="K1566" s="90" t="str">
        <f t="shared" si="199"/>
        <v/>
      </c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90"/>
      <c r="X1566" s="90"/>
    </row>
    <row r="1567" spans="1:24" x14ac:dyDescent="0.25">
      <c r="A1567" s="90"/>
      <c r="B1567" s="90" t="str">
        <f>Data!V1564</f>
        <v>MISSING</v>
      </c>
      <c r="C1567" s="90" t="str">
        <f>Data!AN1564</f>
        <v>MISSING</v>
      </c>
      <c r="D1567" s="107" t="str">
        <f t="shared" si="197"/>
        <v>no</v>
      </c>
      <c r="E1567" s="90" t="str">
        <f t="shared" si="198"/>
        <v xml:space="preserve"> </v>
      </c>
      <c r="F1567" s="90" t="str">
        <f t="shared" si="193"/>
        <v xml:space="preserve"> </v>
      </c>
      <c r="G1567" s="90" t="str">
        <f t="shared" si="192"/>
        <v xml:space="preserve"> </v>
      </c>
      <c r="H1567" s="90" t="str">
        <f t="shared" si="194"/>
        <v xml:space="preserve"> </v>
      </c>
      <c r="I1567" s="90" t="str">
        <f t="shared" si="195"/>
        <v xml:space="preserve"> </v>
      </c>
      <c r="J1567" s="90" t="str">
        <f t="shared" si="196"/>
        <v xml:space="preserve"> </v>
      </c>
      <c r="K1567" s="90" t="str">
        <f t="shared" si="199"/>
        <v/>
      </c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90"/>
      <c r="X1567" s="90"/>
    </row>
    <row r="1568" spans="1:24" x14ac:dyDescent="0.25">
      <c r="A1568" s="90"/>
      <c r="B1568" s="90" t="str">
        <f>Data!V1565</f>
        <v>MISSING</v>
      </c>
      <c r="C1568" s="90" t="str">
        <f>Data!AN1565</f>
        <v>MISSING</v>
      </c>
      <c r="D1568" s="107" t="str">
        <f t="shared" si="197"/>
        <v>no</v>
      </c>
      <c r="E1568" s="90" t="str">
        <f t="shared" si="198"/>
        <v xml:space="preserve"> </v>
      </c>
      <c r="F1568" s="90" t="str">
        <f t="shared" si="193"/>
        <v xml:space="preserve"> </v>
      </c>
      <c r="G1568" s="90" t="str">
        <f t="shared" si="192"/>
        <v xml:space="preserve"> </v>
      </c>
      <c r="H1568" s="90" t="str">
        <f t="shared" si="194"/>
        <v xml:space="preserve"> </v>
      </c>
      <c r="I1568" s="90" t="str">
        <f t="shared" si="195"/>
        <v xml:space="preserve"> </v>
      </c>
      <c r="J1568" s="90" t="str">
        <f t="shared" si="196"/>
        <v xml:space="preserve"> </v>
      </c>
      <c r="K1568" s="90" t="str">
        <f t="shared" si="199"/>
        <v/>
      </c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90"/>
      <c r="X1568" s="90"/>
    </row>
    <row r="1569" spans="1:24" x14ac:dyDescent="0.25">
      <c r="A1569" s="90"/>
      <c r="B1569" s="90" t="str">
        <f>Data!V1566</f>
        <v>MISSING</v>
      </c>
      <c r="C1569" s="90" t="str">
        <f>Data!AN1566</f>
        <v>MISSING</v>
      </c>
      <c r="D1569" s="107" t="str">
        <f t="shared" si="197"/>
        <v>no</v>
      </c>
      <c r="E1569" s="90" t="str">
        <f t="shared" si="198"/>
        <v xml:space="preserve"> </v>
      </c>
      <c r="F1569" s="90" t="str">
        <f t="shared" si="193"/>
        <v xml:space="preserve"> </v>
      </c>
      <c r="G1569" s="90" t="str">
        <f t="shared" si="192"/>
        <v xml:space="preserve"> </v>
      </c>
      <c r="H1569" s="90" t="str">
        <f t="shared" si="194"/>
        <v xml:space="preserve"> </v>
      </c>
      <c r="I1569" s="90" t="str">
        <f t="shared" si="195"/>
        <v xml:space="preserve"> </v>
      </c>
      <c r="J1569" s="90" t="str">
        <f t="shared" si="196"/>
        <v xml:space="preserve"> </v>
      </c>
      <c r="K1569" s="90" t="str">
        <f t="shared" si="199"/>
        <v/>
      </c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90"/>
      <c r="X1569" s="90"/>
    </row>
    <row r="1570" spans="1:24" x14ac:dyDescent="0.25">
      <c r="A1570" s="90"/>
      <c r="B1570" s="90" t="str">
        <f>Data!V1567</f>
        <v>MISSING</v>
      </c>
      <c r="C1570" s="90" t="str">
        <f>Data!AN1567</f>
        <v>MISSING</v>
      </c>
      <c r="D1570" s="107" t="str">
        <f t="shared" si="197"/>
        <v>no</v>
      </c>
      <c r="E1570" s="90" t="str">
        <f t="shared" si="198"/>
        <v xml:space="preserve"> </v>
      </c>
      <c r="F1570" s="90" t="str">
        <f t="shared" si="193"/>
        <v xml:space="preserve"> </v>
      </c>
      <c r="G1570" s="90" t="str">
        <f t="shared" si="192"/>
        <v xml:space="preserve"> </v>
      </c>
      <c r="H1570" s="90" t="str">
        <f t="shared" si="194"/>
        <v xml:space="preserve"> </v>
      </c>
      <c r="I1570" s="90" t="str">
        <f t="shared" si="195"/>
        <v xml:space="preserve"> </v>
      </c>
      <c r="J1570" s="90" t="str">
        <f t="shared" si="196"/>
        <v xml:space="preserve"> </v>
      </c>
      <c r="K1570" s="90" t="str">
        <f t="shared" si="199"/>
        <v/>
      </c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90"/>
      <c r="X1570" s="90"/>
    </row>
    <row r="1571" spans="1:24" x14ac:dyDescent="0.25">
      <c r="A1571" s="90"/>
      <c r="B1571" s="90" t="str">
        <f>Data!V1568</f>
        <v>MISSING</v>
      </c>
      <c r="C1571" s="90" t="str">
        <f>Data!AN1568</f>
        <v>MISSING</v>
      </c>
      <c r="D1571" s="107" t="str">
        <f t="shared" si="197"/>
        <v>no</v>
      </c>
      <c r="E1571" s="90" t="str">
        <f t="shared" si="198"/>
        <v xml:space="preserve"> </v>
      </c>
      <c r="F1571" s="90" t="str">
        <f t="shared" si="193"/>
        <v xml:space="preserve"> </v>
      </c>
      <c r="G1571" s="90" t="str">
        <f t="shared" si="192"/>
        <v xml:space="preserve"> </v>
      </c>
      <c r="H1571" s="90" t="str">
        <f t="shared" si="194"/>
        <v xml:space="preserve"> </v>
      </c>
      <c r="I1571" s="90" t="str">
        <f t="shared" si="195"/>
        <v xml:space="preserve"> </v>
      </c>
      <c r="J1571" s="90" t="str">
        <f t="shared" si="196"/>
        <v xml:space="preserve"> </v>
      </c>
      <c r="K1571" s="90" t="str">
        <f t="shared" si="199"/>
        <v/>
      </c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90"/>
      <c r="X1571" s="90"/>
    </row>
    <row r="1572" spans="1:24" x14ac:dyDescent="0.25">
      <c r="A1572" s="90"/>
      <c r="B1572" s="90" t="str">
        <f>Data!V1569</f>
        <v>MISSING</v>
      </c>
      <c r="C1572" s="90" t="str">
        <f>Data!AN1569</f>
        <v>MISSING</v>
      </c>
      <c r="D1572" s="107" t="str">
        <f t="shared" si="197"/>
        <v>no</v>
      </c>
      <c r="E1572" s="90" t="str">
        <f t="shared" si="198"/>
        <v xml:space="preserve"> </v>
      </c>
      <c r="F1572" s="90" t="str">
        <f t="shared" si="193"/>
        <v xml:space="preserve"> </v>
      </c>
      <c r="G1572" s="90" t="str">
        <f t="shared" si="192"/>
        <v xml:space="preserve"> </v>
      </c>
      <c r="H1572" s="90" t="str">
        <f t="shared" si="194"/>
        <v xml:space="preserve"> </v>
      </c>
      <c r="I1572" s="90" t="str">
        <f t="shared" si="195"/>
        <v xml:space="preserve"> </v>
      </c>
      <c r="J1572" s="90" t="str">
        <f t="shared" si="196"/>
        <v xml:space="preserve"> </v>
      </c>
      <c r="K1572" s="90" t="str">
        <f t="shared" si="199"/>
        <v/>
      </c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90"/>
      <c r="X1572" s="90"/>
    </row>
    <row r="1573" spans="1:24" x14ac:dyDescent="0.25">
      <c r="A1573" s="90"/>
      <c r="B1573" s="90" t="str">
        <f>Data!V1570</f>
        <v>MISSING</v>
      </c>
      <c r="C1573" s="90" t="str">
        <f>Data!AN1570</f>
        <v>MISSING</v>
      </c>
      <c r="D1573" s="107" t="str">
        <f t="shared" si="197"/>
        <v>no</v>
      </c>
      <c r="E1573" s="90" t="str">
        <f t="shared" si="198"/>
        <v xml:space="preserve"> </v>
      </c>
      <c r="F1573" s="90" t="str">
        <f t="shared" si="193"/>
        <v xml:space="preserve"> </v>
      </c>
      <c r="G1573" s="90" t="str">
        <f t="shared" si="192"/>
        <v xml:space="preserve"> </v>
      </c>
      <c r="H1573" s="90" t="str">
        <f t="shared" si="194"/>
        <v xml:space="preserve"> </v>
      </c>
      <c r="I1573" s="90" t="str">
        <f t="shared" si="195"/>
        <v xml:space="preserve"> </v>
      </c>
      <c r="J1573" s="90" t="str">
        <f t="shared" si="196"/>
        <v xml:space="preserve"> </v>
      </c>
      <c r="K1573" s="90" t="str">
        <f t="shared" si="199"/>
        <v/>
      </c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90"/>
      <c r="X1573" s="90"/>
    </row>
    <row r="1574" spans="1:24" x14ac:dyDescent="0.25">
      <c r="A1574" s="90"/>
      <c r="B1574" s="90" t="str">
        <f>Data!V1571</f>
        <v>MISSING</v>
      </c>
      <c r="C1574" s="90" t="str">
        <f>Data!AN1571</f>
        <v>MISSING</v>
      </c>
      <c r="D1574" s="107" t="str">
        <f t="shared" si="197"/>
        <v>no</v>
      </c>
      <c r="E1574" s="90" t="str">
        <f t="shared" si="198"/>
        <v xml:space="preserve"> </v>
      </c>
      <c r="F1574" s="90" t="str">
        <f t="shared" si="193"/>
        <v xml:space="preserve"> </v>
      </c>
      <c r="G1574" s="90" t="str">
        <f t="shared" si="192"/>
        <v xml:space="preserve"> </v>
      </c>
      <c r="H1574" s="90" t="str">
        <f t="shared" si="194"/>
        <v xml:space="preserve"> </v>
      </c>
      <c r="I1574" s="90" t="str">
        <f t="shared" si="195"/>
        <v xml:space="preserve"> </v>
      </c>
      <c r="J1574" s="90" t="str">
        <f t="shared" si="196"/>
        <v xml:space="preserve"> </v>
      </c>
      <c r="K1574" s="90" t="str">
        <f t="shared" si="199"/>
        <v/>
      </c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90"/>
      <c r="X1574" s="90"/>
    </row>
    <row r="1575" spans="1:24" x14ac:dyDescent="0.25">
      <c r="A1575" s="90"/>
      <c r="B1575" s="90" t="str">
        <f>Data!V1572</f>
        <v>MISSING</v>
      </c>
      <c r="C1575" s="90" t="str">
        <f>Data!AN1572</f>
        <v>MISSING</v>
      </c>
      <c r="D1575" s="107" t="str">
        <f t="shared" si="197"/>
        <v>no</v>
      </c>
      <c r="E1575" s="90" t="str">
        <f t="shared" si="198"/>
        <v xml:space="preserve"> </v>
      </c>
      <c r="F1575" s="90" t="str">
        <f t="shared" si="193"/>
        <v xml:space="preserve"> </v>
      </c>
      <c r="G1575" s="90" t="str">
        <f t="shared" si="192"/>
        <v xml:space="preserve"> </v>
      </c>
      <c r="H1575" s="90" t="str">
        <f t="shared" si="194"/>
        <v xml:space="preserve"> </v>
      </c>
      <c r="I1575" s="90" t="str">
        <f t="shared" si="195"/>
        <v xml:space="preserve"> </v>
      </c>
      <c r="J1575" s="90" t="str">
        <f t="shared" si="196"/>
        <v xml:space="preserve"> </v>
      </c>
      <c r="K1575" s="90" t="str">
        <f t="shared" si="199"/>
        <v/>
      </c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90"/>
      <c r="X1575" s="90"/>
    </row>
    <row r="1576" spans="1:24" x14ac:dyDescent="0.25">
      <c r="A1576" s="90"/>
      <c r="B1576" s="90" t="str">
        <f>Data!V1573</f>
        <v>MISSING</v>
      </c>
      <c r="C1576" s="90" t="str">
        <f>Data!AN1573</f>
        <v>MISSING</v>
      </c>
      <c r="D1576" s="107" t="str">
        <f t="shared" si="197"/>
        <v>no</v>
      </c>
      <c r="E1576" s="90" t="str">
        <f t="shared" si="198"/>
        <v xml:space="preserve"> </v>
      </c>
      <c r="F1576" s="90" t="str">
        <f t="shared" si="193"/>
        <v xml:space="preserve"> </v>
      </c>
      <c r="G1576" s="90" t="str">
        <f t="shared" si="192"/>
        <v xml:space="preserve"> </v>
      </c>
      <c r="H1576" s="90" t="str">
        <f t="shared" si="194"/>
        <v xml:space="preserve"> </v>
      </c>
      <c r="I1576" s="90" t="str">
        <f t="shared" si="195"/>
        <v xml:space="preserve"> </v>
      </c>
      <c r="J1576" s="90" t="str">
        <f t="shared" si="196"/>
        <v xml:space="preserve"> </v>
      </c>
      <c r="K1576" s="90" t="str">
        <f t="shared" si="199"/>
        <v/>
      </c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90"/>
      <c r="X1576" s="90"/>
    </row>
    <row r="1577" spans="1:24" x14ac:dyDescent="0.25">
      <c r="A1577" s="90"/>
      <c r="B1577" s="90" t="str">
        <f>Data!V1574</f>
        <v>MISSING</v>
      </c>
      <c r="C1577" s="90" t="str">
        <f>Data!AN1574</f>
        <v>MISSING</v>
      </c>
      <c r="D1577" s="107" t="str">
        <f t="shared" si="197"/>
        <v>no</v>
      </c>
      <c r="E1577" s="90" t="str">
        <f t="shared" si="198"/>
        <v xml:space="preserve"> </v>
      </c>
      <c r="F1577" s="90" t="str">
        <f t="shared" si="193"/>
        <v xml:space="preserve"> </v>
      </c>
      <c r="G1577" s="90" t="str">
        <f t="shared" si="192"/>
        <v xml:space="preserve"> </v>
      </c>
      <c r="H1577" s="90" t="str">
        <f t="shared" si="194"/>
        <v xml:space="preserve"> </v>
      </c>
      <c r="I1577" s="90" t="str">
        <f t="shared" si="195"/>
        <v xml:space="preserve"> </v>
      </c>
      <c r="J1577" s="90" t="str">
        <f t="shared" si="196"/>
        <v xml:space="preserve"> </v>
      </c>
      <c r="K1577" s="90" t="str">
        <f t="shared" si="199"/>
        <v/>
      </c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90"/>
      <c r="X1577" s="90"/>
    </row>
    <row r="1578" spans="1:24" x14ac:dyDescent="0.25">
      <c r="A1578" s="90"/>
      <c r="B1578" s="90" t="str">
        <f>Data!V1575</f>
        <v>MISSING</v>
      </c>
      <c r="C1578" s="90" t="str">
        <f>Data!AN1575</f>
        <v>MISSING</v>
      </c>
      <c r="D1578" s="107" t="str">
        <f t="shared" si="197"/>
        <v>no</v>
      </c>
      <c r="E1578" s="90" t="str">
        <f t="shared" si="198"/>
        <v xml:space="preserve"> </v>
      </c>
      <c r="F1578" s="90" t="str">
        <f t="shared" si="193"/>
        <v xml:space="preserve"> </v>
      </c>
      <c r="G1578" s="90" t="str">
        <f t="shared" si="192"/>
        <v xml:space="preserve"> </v>
      </c>
      <c r="H1578" s="90" t="str">
        <f t="shared" si="194"/>
        <v xml:space="preserve"> </v>
      </c>
      <c r="I1578" s="90" t="str">
        <f t="shared" si="195"/>
        <v xml:space="preserve"> </v>
      </c>
      <c r="J1578" s="90" t="str">
        <f t="shared" si="196"/>
        <v xml:space="preserve"> </v>
      </c>
      <c r="K1578" s="90" t="str">
        <f t="shared" si="199"/>
        <v/>
      </c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90"/>
      <c r="X1578" s="90"/>
    </row>
    <row r="1579" spans="1:24" x14ac:dyDescent="0.25">
      <c r="A1579" s="90"/>
      <c r="B1579" s="90" t="str">
        <f>Data!V1576</f>
        <v>MISSING</v>
      </c>
      <c r="C1579" s="90" t="str">
        <f>Data!AN1576</f>
        <v>MISSING</v>
      </c>
      <c r="D1579" s="107" t="str">
        <f t="shared" si="197"/>
        <v>no</v>
      </c>
      <c r="E1579" s="90" t="str">
        <f t="shared" si="198"/>
        <v xml:space="preserve"> </v>
      </c>
      <c r="F1579" s="90" t="str">
        <f t="shared" si="193"/>
        <v xml:space="preserve"> </v>
      </c>
      <c r="G1579" s="90" t="str">
        <f t="shared" si="192"/>
        <v xml:space="preserve"> </v>
      </c>
      <c r="H1579" s="90" t="str">
        <f t="shared" si="194"/>
        <v xml:space="preserve"> </v>
      </c>
      <c r="I1579" s="90" t="str">
        <f t="shared" si="195"/>
        <v xml:space="preserve"> </v>
      </c>
      <c r="J1579" s="90" t="str">
        <f t="shared" si="196"/>
        <v xml:space="preserve"> </v>
      </c>
      <c r="K1579" s="90" t="str">
        <f t="shared" si="199"/>
        <v/>
      </c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90"/>
      <c r="X1579" s="90"/>
    </row>
    <row r="1580" spans="1:24" x14ac:dyDescent="0.25">
      <c r="A1580" s="90"/>
      <c r="B1580" s="90" t="str">
        <f>Data!V1577</f>
        <v>MISSING</v>
      </c>
      <c r="C1580" s="90" t="str">
        <f>Data!AN1577</f>
        <v>MISSING</v>
      </c>
      <c r="D1580" s="107" t="str">
        <f t="shared" si="197"/>
        <v>no</v>
      </c>
      <c r="E1580" s="90" t="str">
        <f t="shared" si="198"/>
        <v xml:space="preserve"> </v>
      </c>
      <c r="F1580" s="90" t="str">
        <f t="shared" si="193"/>
        <v xml:space="preserve"> </v>
      </c>
      <c r="G1580" s="90" t="str">
        <f t="shared" si="192"/>
        <v xml:space="preserve"> </v>
      </c>
      <c r="H1580" s="90" t="str">
        <f t="shared" si="194"/>
        <v xml:space="preserve"> </v>
      </c>
      <c r="I1580" s="90" t="str">
        <f t="shared" si="195"/>
        <v xml:space="preserve"> </v>
      </c>
      <c r="J1580" s="90" t="str">
        <f t="shared" si="196"/>
        <v xml:space="preserve"> </v>
      </c>
      <c r="K1580" s="90" t="str">
        <f t="shared" si="199"/>
        <v/>
      </c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90"/>
      <c r="X1580" s="90"/>
    </row>
    <row r="1581" spans="1:24" x14ac:dyDescent="0.25">
      <c r="A1581" s="90"/>
      <c r="B1581" s="90" t="str">
        <f>Data!V1578</f>
        <v>MISSING</v>
      </c>
      <c r="C1581" s="90" t="str">
        <f>Data!AN1578</f>
        <v>MISSING</v>
      </c>
      <c r="D1581" s="107" t="str">
        <f t="shared" si="197"/>
        <v>no</v>
      </c>
      <c r="E1581" s="90" t="str">
        <f t="shared" si="198"/>
        <v xml:space="preserve"> </v>
      </c>
      <c r="F1581" s="90" t="str">
        <f t="shared" si="193"/>
        <v xml:space="preserve"> </v>
      </c>
      <c r="G1581" s="90" t="str">
        <f t="shared" si="192"/>
        <v xml:space="preserve"> </v>
      </c>
      <c r="H1581" s="90" t="str">
        <f t="shared" si="194"/>
        <v xml:space="preserve"> </v>
      </c>
      <c r="I1581" s="90" t="str">
        <f t="shared" si="195"/>
        <v xml:space="preserve"> </v>
      </c>
      <c r="J1581" s="90" t="str">
        <f t="shared" si="196"/>
        <v xml:space="preserve"> </v>
      </c>
      <c r="K1581" s="90" t="str">
        <f t="shared" si="199"/>
        <v/>
      </c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90"/>
      <c r="X1581" s="90"/>
    </row>
    <row r="1582" spans="1:24" x14ac:dyDescent="0.25">
      <c r="A1582" s="90"/>
      <c r="B1582" s="90" t="str">
        <f>Data!V1579</f>
        <v>MISSING</v>
      </c>
      <c r="C1582" s="90" t="str">
        <f>Data!AN1579</f>
        <v>MISSING</v>
      </c>
      <c r="D1582" s="107" t="str">
        <f t="shared" si="197"/>
        <v>no</v>
      </c>
      <c r="E1582" s="90" t="str">
        <f t="shared" si="198"/>
        <v xml:space="preserve"> </v>
      </c>
      <c r="F1582" s="90" t="str">
        <f t="shared" si="193"/>
        <v xml:space="preserve"> </v>
      </c>
      <c r="G1582" s="90" t="str">
        <f t="shared" si="192"/>
        <v xml:space="preserve"> </v>
      </c>
      <c r="H1582" s="90" t="str">
        <f t="shared" si="194"/>
        <v xml:space="preserve"> </v>
      </c>
      <c r="I1582" s="90" t="str">
        <f t="shared" si="195"/>
        <v xml:space="preserve"> </v>
      </c>
      <c r="J1582" s="90" t="str">
        <f t="shared" si="196"/>
        <v xml:space="preserve"> </v>
      </c>
      <c r="K1582" s="90" t="str">
        <f t="shared" si="199"/>
        <v/>
      </c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90"/>
      <c r="X1582" s="90"/>
    </row>
    <row r="1583" spans="1:24" x14ac:dyDescent="0.25">
      <c r="A1583" s="90"/>
      <c r="B1583" s="90" t="str">
        <f>Data!V1580</f>
        <v>MISSING</v>
      </c>
      <c r="C1583" s="90" t="str">
        <f>Data!AN1580</f>
        <v>MISSING</v>
      </c>
      <c r="D1583" s="107" t="str">
        <f t="shared" si="197"/>
        <v>no</v>
      </c>
      <c r="E1583" s="90" t="str">
        <f t="shared" si="198"/>
        <v xml:space="preserve"> </v>
      </c>
      <c r="F1583" s="90" t="str">
        <f t="shared" si="193"/>
        <v xml:space="preserve"> </v>
      </c>
      <c r="G1583" s="90" t="str">
        <f t="shared" si="192"/>
        <v xml:space="preserve"> </v>
      </c>
      <c r="H1583" s="90" t="str">
        <f t="shared" si="194"/>
        <v xml:space="preserve"> </v>
      </c>
      <c r="I1583" s="90" t="str">
        <f t="shared" si="195"/>
        <v xml:space="preserve"> </v>
      </c>
      <c r="J1583" s="90" t="str">
        <f t="shared" si="196"/>
        <v xml:space="preserve"> </v>
      </c>
      <c r="K1583" s="90" t="str">
        <f t="shared" si="199"/>
        <v/>
      </c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90"/>
      <c r="X1583" s="90"/>
    </row>
    <row r="1584" spans="1:24" x14ac:dyDescent="0.25">
      <c r="A1584" s="90"/>
      <c r="B1584" s="90" t="str">
        <f>Data!V1581</f>
        <v>MISSING</v>
      </c>
      <c r="C1584" s="90" t="str">
        <f>Data!AN1581</f>
        <v>MISSING</v>
      </c>
      <c r="D1584" s="107" t="str">
        <f t="shared" si="197"/>
        <v>no</v>
      </c>
      <c r="E1584" s="90" t="str">
        <f t="shared" si="198"/>
        <v xml:space="preserve"> </v>
      </c>
      <c r="F1584" s="90" t="str">
        <f t="shared" si="193"/>
        <v xml:space="preserve"> </v>
      </c>
      <c r="G1584" s="90" t="str">
        <f t="shared" ref="G1584:G1647" si="200">IF(D1584="no"," ",_xlfn.RANK.AVG(E1584,E:E,1))</f>
        <v xml:space="preserve"> </v>
      </c>
      <c r="H1584" s="90" t="str">
        <f t="shared" si="194"/>
        <v xml:space="preserve"> </v>
      </c>
      <c r="I1584" s="90" t="str">
        <f t="shared" si="195"/>
        <v xml:space="preserve"> </v>
      </c>
      <c r="J1584" s="90" t="str">
        <f t="shared" si="196"/>
        <v xml:space="preserve"> </v>
      </c>
      <c r="K1584" s="90" t="str">
        <f t="shared" si="199"/>
        <v/>
      </c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90"/>
      <c r="X1584" s="90"/>
    </row>
    <row r="1585" spans="1:24" x14ac:dyDescent="0.25">
      <c r="A1585" s="90"/>
      <c r="B1585" s="90" t="str">
        <f>Data!V1582</f>
        <v>MISSING</v>
      </c>
      <c r="C1585" s="90" t="str">
        <f>Data!AN1582</f>
        <v>MISSING</v>
      </c>
      <c r="D1585" s="107" t="str">
        <f t="shared" si="197"/>
        <v>no</v>
      </c>
      <c r="E1585" s="90" t="str">
        <f t="shared" si="198"/>
        <v xml:space="preserve"> </v>
      </c>
      <c r="F1585" s="90" t="str">
        <f t="shared" si="193"/>
        <v xml:space="preserve"> </v>
      </c>
      <c r="G1585" s="90" t="str">
        <f t="shared" si="200"/>
        <v xml:space="preserve"> </v>
      </c>
      <c r="H1585" s="90" t="str">
        <f t="shared" si="194"/>
        <v xml:space="preserve"> </v>
      </c>
      <c r="I1585" s="90" t="str">
        <f t="shared" si="195"/>
        <v xml:space="preserve"> </v>
      </c>
      <c r="J1585" s="90" t="str">
        <f t="shared" si="196"/>
        <v xml:space="preserve"> </v>
      </c>
      <c r="K1585" s="90" t="str">
        <f t="shared" si="199"/>
        <v/>
      </c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90"/>
      <c r="X1585" s="90"/>
    </row>
    <row r="1586" spans="1:24" x14ac:dyDescent="0.25">
      <c r="A1586" s="90"/>
      <c r="B1586" s="90" t="str">
        <f>Data!V1583</f>
        <v>MISSING</v>
      </c>
      <c r="C1586" s="90" t="str">
        <f>Data!AN1583</f>
        <v>MISSING</v>
      </c>
      <c r="D1586" s="107" t="str">
        <f t="shared" si="197"/>
        <v>no</v>
      </c>
      <c r="E1586" s="90" t="str">
        <f t="shared" si="198"/>
        <v xml:space="preserve"> </v>
      </c>
      <c r="F1586" s="90" t="str">
        <f t="shared" si="193"/>
        <v xml:space="preserve"> </v>
      </c>
      <c r="G1586" s="90" t="str">
        <f t="shared" si="200"/>
        <v xml:space="preserve"> </v>
      </c>
      <c r="H1586" s="90" t="str">
        <f t="shared" si="194"/>
        <v xml:space="preserve"> </v>
      </c>
      <c r="I1586" s="90" t="str">
        <f t="shared" si="195"/>
        <v xml:space="preserve"> </v>
      </c>
      <c r="J1586" s="90" t="str">
        <f t="shared" si="196"/>
        <v xml:space="preserve"> </v>
      </c>
      <c r="K1586" s="90" t="str">
        <f t="shared" si="199"/>
        <v/>
      </c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90"/>
      <c r="X1586" s="90"/>
    </row>
    <row r="1587" spans="1:24" x14ac:dyDescent="0.25">
      <c r="A1587" s="90"/>
      <c r="B1587" s="90" t="str">
        <f>Data!V1584</f>
        <v>MISSING</v>
      </c>
      <c r="C1587" s="90" t="str">
        <f>Data!AN1584</f>
        <v>MISSING</v>
      </c>
      <c r="D1587" s="107" t="str">
        <f t="shared" si="197"/>
        <v>no</v>
      </c>
      <c r="E1587" s="90" t="str">
        <f t="shared" si="198"/>
        <v xml:space="preserve"> </v>
      </c>
      <c r="F1587" s="90" t="str">
        <f t="shared" si="193"/>
        <v xml:space="preserve"> </v>
      </c>
      <c r="G1587" s="90" t="str">
        <f t="shared" si="200"/>
        <v xml:space="preserve"> </v>
      </c>
      <c r="H1587" s="90" t="str">
        <f t="shared" si="194"/>
        <v xml:space="preserve"> </v>
      </c>
      <c r="I1587" s="90" t="str">
        <f t="shared" si="195"/>
        <v xml:space="preserve"> </v>
      </c>
      <c r="J1587" s="90" t="str">
        <f t="shared" si="196"/>
        <v xml:space="preserve"> </v>
      </c>
      <c r="K1587" s="90" t="str">
        <f t="shared" si="199"/>
        <v/>
      </c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90"/>
      <c r="X1587" s="90"/>
    </row>
    <row r="1588" spans="1:24" x14ac:dyDescent="0.25">
      <c r="A1588" s="90"/>
      <c r="B1588" s="90" t="str">
        <f>Data!V1585</f>
        <v>MISSING</v>
      </c>
      <c r="C1588" s="90" t="str">
        <f>Data!AN1585</f>
        <v>MISSING</v>
      </c>
      <c r="D1588" s="107" t="str">
        <f t="shared" si="197"/>
        <v>no</v>
      </c>
      <c r="E1588" s="90" t="str">
        <f t="shared" si="198"/>
        <v xml:space="preserve"> </v>
      </c>
      <c r="F1588" s="90" t="str">
        <f t="shared" si="193"/>
        <v xml:space="preserve"> </v>
      </c>
      <c r="G1588" s="90" t="str">
        <f t="shared" si="200"/>
        <v xml:space="preserve"> </v>
      </c>
      <c r="H1588" s="90" t="str">
        <f t="shared" si="194"/>
        <v xml:space="preserve"> </v>
      </c>
      <c r="I1588" s="90" t="str">
        <f t="shared" si="195"/>
        <v xml:space="preserve"> </v>
      </c>
      <c r="J1588" s="90" t="str">
        <f t="shared" si="196"/>
        <v xml:space="preserve"> </v>
      </c>
      <c r="K1588" s="90" t="str">
        <f t="shared" si="199"/>
        <v/>
      </c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90"/>
      <c r="X1588" s="90"/>
    </row>
    <row r="1589" spans="1:24" x14ac:dyDescent="0.25">
      <c r="A1589" s="90"/>
      <c r="B1589" s="90" t="str">
        <f>Data!V1586</f>
        <v>MISSING</v>
      </c>
      <c r="C1589" s="90" t="str">
        <f>Data!AN1586</f>
        <v>MISSING</v>
      </c>
      <c r="D1589" s="107" t="str">
        <f t="shared" si="197"/>
        <v>no</v>
      </c>
      <c r="E1589" s="90" t="str">
        <f t="shared" si="198"/>
        <v xml:space="preserve"> </v>
      </c>
      <c r="F1589" s="90" t="str">
        <f t="shared" si="193"/>
        <v xml:space="preserve"> </v>
      </c>
      <c r="G1589" s="90" t="str">
        <f t="shared" si="200"/>
        <v xml:space="preserve"> </v>
      </c>
      <c r="H1589" s="90" t="str">
        <f t="shared" si="194"/>
        <v xml:space="preserve"> </v>
      </c>
      <c r="I1589" s="90" t="str">
        <f t="shared" si="195"/>
        <v xml:space="preserve"> </v>
      </c>
      <c r="J1589" s="90" t="str">
        <f t="shared" si="196"/>
        <v xml:space="preserve"> </v>
      </c>
      <c r="K1589" s="90" t="str">
        <f t="shared" si="199"/>
        <v/>
      </c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90"/>
      <c r="X1589" s="90"/>
    </row>
    <row r="1590" spans="1:24" x14ac:dyDescent="0.25">
      <c r="A1590" s="90"/>
      <c r="B1590" s="90" t="str">
        <f>Data!V1587</f>
        <v>MISSING</v>
      </c>
      <c r="C1590" s="90" t="str">
        <f>Data!AN1587</f>
        <v>MISSING</v>
      </c>
      <c r="D1590" s="107" t="str">
        <f t="shared" si="197"/>
        <v>no</v>
      </c>
      <c r="E1590" s="90" t="str">
        <f t="shared" si="198"/>
        <v xml:space="preserve"> </v>
      </c>
      <c r="F1590" s="90" t="str">
        <f t="shared" si="193"/>
        <v xml:space="preserve"> </v>
      </c>
      <c r="G1590" s="90" t="str">
        <f t="shared" si="200"/>
        <v xml:space="preserve"> </v>
      </c>
      <c r="H1590" s="90" t="str">
        <f t="shared" si="194"/>
        <v xml:space="preserve"> </v>
      </c>
      <c r="I1590" s="90" t="str">
        <f t="shared" si="195"/>
        <v xml:space="preserve"> </v>
      </c>
      <c r="J1590" s="90" t="str">
        <f t="shared" si="196"/>
        <v xml:space="preserve"> </v>
      </c>
      <c r="K1590" s="90" t="str">
        <f t="shared" si="199"/>
        <v/>
      </c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90"/>
      <c r="X1590" s="90"/>
    </row>
    <row r="1591" spans="1:24" x14ac:dyDescent="0.25">
      <c r="A1591" s="90"/>
      <c r="B1591" s="90" t="str">
        <f>Data!V1588</f>
        <v>MISSING</v>
      </c>
      <c r="C1591" s="90" t="str">
        <f>Data!AN1588</f>
        <v>MISSING</v>
      </c>
      <c r="D1591" s="107" t="str">
        <f t="shared" si="197"/>
        <v>no</v>
      </c>
      <c r="E1591" s="90" t="str">
        <f t="shared" si="198"/>
        <v xml:space="preserve"> </v>
      </c>
      <c r="F1591" s="90" t="str">
        <f t="shared" si="193"/>
        <v xml:space="preserve"> </v>
      </c>
      <c r="G1591" s="90" t="str">
        <f t="shared" si="200"/>
        <v xml:space="preserve"> </v>
      </c>
      <c r="H1591" s="90" t="str">
        <f t="shared" si="194"/>
        <v xml:space="preserve"> </v>
      </c>
      <c r="I1591" s="90" t="str">
        <f t="shared" si="195"/>
        <v xml:space="preserve"> </v>
      </c>
      <c r="J1591" s="90" t="str">
        <f t="shared" si="196"/>
        <v xml:space="preserve"> </v>
      </c>
      <c r="K1591" s="90" t="str">
        <f t="shared" si="199"/>
        <v/>
      </c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90"/>
      <c r="X1591" s="90"/>
    </row>
    <row r="1592" spans="1:24" x14ac:dyDescent="0.25">
      <c r="A1592" s="90"/>
      <c r="B1592" s="90" t="str">
        <f>Data!V1589</f>
        <v>MISSING</v>
      </c>
      <c r="C1592" s="90" t="str">
        <f>Data!AN1589</f>
        <v>MISSING</v>
      </c>
      <c r="D1592" s="107" t="str">
        <f t="shared" si="197"/>
        <v>no</v>
      </c>
      <c r="E1592" s="90" t="str">
        <f t="shared" si="198"/>
        <v xml:space="preserve"> </v>
      </c>
      <c r="F1592" s="90" t="str">
        <f t="shared" si="193"/>
        <v xml:space="preserve"> </v>
      </c>
      <c r="G1592" s="90" t="str">
        <f t="shared" si="200"/>
        <v xml:space="preserve"> </v>
      </c>
      <c r="H1592" s="90" t="str">
        <f t="shared" si="194"/>
        <v xml:space="preserve"> </v>
      </c>
      <c r="I1592" s="90" t="str">
        <f t="shared" si="195"/>
        <v xml:space="preserve"> </v>
      </c>
      <c r="J1592" s="90" t="str">
        <f t="shared" si="196"/>
        <v xml:space="preserve"> </v>
      </c>
      <c r="K1592" s="90" t="str">
        <f t="shared" si="199"/>
        <v/>
      </c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90"/>
      <c r="X1592" s="90"/>
    </row>
    <row r="1593" spans="1:24" x14ac:dyDescent="0.25">
      <c r="A1593" s="90"/>
      <c r="B1593" s="90" t="str">
        <f>Data!V1590</f>
        <v>MISSING</v>
      </c>
      <c r="C1593" s="90" t="str">
        <f>Data!AN1590</f>
        <v>MISSING</v>
      </c>
      <c r="D1593" s="107" t="str">
        <f t="shared" si="197"/>
        <v>no</v>
      </c>
      <c r="E1593" s="90" t="str">
        <f t="shared" si="198"/>
        <v xml:space="preserve"> </v>
      </c>
      <c r="F1593" s="90" t="str">
        <f t="shared" si="193"/>
        <v xml:space="preserve"> </v>
      </c>
      <c r="G1593" s="90" t="str">
        <f t="shared" si="200"/>
        <v xml:space="preserve"> </v>
      </c>
      <c r="H1593" s="90" t="str">
        <f t="shared" si="194"/>
        <v xml:space="preserve"> </v>
      </c>
      <c r="I1593" s="90" t="str">
        <f t="shared" si="195"/>
        <v xml:space="preserve"> </v>
      </c>
      <c r="J1593" s="90" t="str">
        <f t="shared" si="196"/>
        <v xml:space="preserve"> </v>
      </c>
      <c r="K1593" s="90" t="str">
        <f t="shared" si="199"/>
        <v/>
      </c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90"/>
      <c r="X1593" s="90"/>
    </row>
    <row r="1594" spans="1:24" x14ac:dyDescent="0.25">
      <c r="A1594" s="90"/>
      <c r="B1594" s="90" t="str">
        <f>Data!V1591</f>
        <v>MISSING</v>
      </c>
      <c r="C1594" s="90" t="str">
        <f>Data!AN1591</f>
        <v>MISSING</v>
      </c>
      <c r="D1594" s="107" t="str">
        <f t="shared" si="197"/>
        <v>no</v>
      </c>
      <c r="E1594" s="90" t="str">
        <f t="shared" si="198"/>
        <v xml:space="preserve"> </v>
      </c>
      <c r="F1594" s="90" t="str">
        <f t="shared" si="193"/>
        <v xml:space="preserve"> </v>
      </c>
      <c r="G1594" s="90" t="str">
        <f t="shared" si="200"/>
        <v xml:space="preserve"> </v>
      </c>
      <c r="H1594" s="90" t="str">
        <f t="shared" si="194"/>
        <v xml:space="preserve"> </v>
      </c>
      <c r="I1594" s="90" t="str">
        <f t="shared" si="195"/>
        <v xml:space="preserve"> </v>
      </c>
      <c r="J1594" s="90" t="str">
        <f t="shared" si="196"/>
        <v xml:space="preserve"> </v>
      </c>
      <c r="K1594" s="90" t="str">
        <f t="shared" si="199"/>
        <v/>
      </c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90"/>
      <c r="X1594" s="90"/>
    </row>
    <row r="1595" spans="1:24" x14ac:dyDescent="0.25">
      <c r="A1595" s="90"/>
      <c r="B1595" s="90" t="str">
        <f>Data!V1592</f>
        <v>MISSING</v>
      </c>
      <c r="C1595" s="90" t="str">
        <f>Data!AN1592</f>
        <v>MISSING</v>
      </c>
      <c r="D1595" s="107" t="str">
        <f t="shared" si="197"/>
        <v>no</v>
      </c>
      <c r="E1595" s="90" t="str">
        <f t="shared" si="198"/>
        <v xml:space="preserve"> </v>
      </c>
      <c r="F1595" s="90" t="str">
        <f t="shared" si="193"/>
        <v xml:space="preserve"> </v>
      </c>
      <c r="G1595" s="90" t="str">
        <f t="shared" si="200"/>
        <v xml:space="preserve"> </v>
      </c>
      <c r="H1595" s="90" t="str">
        <f t="shared" si="194"/>
        <v xml:space="preserve"> </v>
      </c>
      <c r="I1595" s="90" t="str">
        <f t="shared" si="195"/>
        <v xml:space="preserve"> </v>
      </c>
      <c r="J1595" s="90" t="str">
        <f t="shared" si="196"/>
        <v xml:space="preserve"> </v>
      </c>
      <c r="K1595" s="90" t="str">
        <f t="shared" si="199"/>
        <v/>
      </c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90"/>
      <c r="X1595" s="90"/>
    </row>
    <row r="1596" spans="1:24" x14ac:dyDescent="0.25">
      <c r="A1596" s="90"/>
      <c r="B1596" s="90" t="str">
        <f>Data!V1593</f>
        <v>MISSING</v>
      </c>
      <c r="C1596" s="90" t="str">
        <f>Data!AN1593</f>
        <v>MISSING</v>
      </c>
      <c r="D1596" s="107" t="str">
        <f t="shared" si="197"/>
        <v>no</v>
      </c>
      <c r="E1596" s="90" t="str">
        <f t="shared" si="198"/>
        <v xml:space="preserve"> </v>
      </c>
      <c r="F1596" s="90" t="str">
        <f t="shared" si="193"/>
        <v xml:space="preserve"> </v>
      </c>
      <c r="G1596" s="90" t="str">
        <f t="shared" si="200"/>
        <v xml:space="preserve"> </v>
      </c>
      <c r="H1596" s="90" t="str">
        <f t="shared" si="194"/>
        <v xml:space="preserve"> </v>
      </c>
      <c r="I1596" s="90" t="str">
        <f t="shared" si="195"/>
        <v xml:space="preserve"> </v>
      </c>
      <c r="J1596" s="90" t="str">
        <f t="shared" si="196"/>
        <v xml:space="preserve"> </v>
      </c>
      <c r="K1596" s="90" t="str">
        <f t="shared" si="199"/>
        <v/>
      </c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90"/>
      <c r="X1596" s="90"/>
    </row>
    <row r="1597" spans="1:24" x14ac:dyDescent="0.25">
      <c r="A1597" s="90"/>
      <c r="B1597" s="90" t="str">
        <f>Data!V1594</f>
        <v>MISSING</v>
      </c>
      <c r="C1597" s="90" t="str">
        <f>Data!AN1594</f>
        <v>MISSING</v>
      </c>
      <c r="D1597" s="107" t="str">
        <f t="shared" si="197"/>
        <v>no</v>
      </c>
      <c r="E1597" s="90" t="str">
        <f t="shared" si="198"/>
        <v xml:space="preserve"> </v>
      </c>
      <c r="F1597" s="90" t="str">
        <f t="shared" si="193"/>
        <v xml:space="preserve"> </v>
      </c>
      <c r="G1597" s="90" t="str">
        <f t="shared" si="200"/>
        <v xml:space="preserve"> </v>
      </c>
      <c r="H1597" s="90" t="str">
        <f t="shared" si="194"/>
        <v xml:space="preserve"> </v>
      </c>
      <c r="I1597" s="90" t="str">
        <f t="shared" si="195"/>
        <v xml:space="preserve"> </v>
      </c>
      <c r="J1597" s="90" t="str">
        <f t="shared" si="196"/>
        <v xml:space="preserve"> </v>
      </c>
      <c r="K1597" s="90" t="str">
        <f t="shared" si="199"/>
        <v/>
      </c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90"/>
      <c r="X1597" s="90"/>
    </row>
    <row r="1598" spans="1:24" x14ac:dyDescent="0.25">
      <c r="A1598" s="90"/>
      <c r="B1598" s="90" t="str">
        <f>Data!V1595</f>
        <v>MISSING</v>
      </c>
      <c r="C1598" s="90" t="str">
        <f>Data!AN1595</f>
        <v>MISSING</v>
      </c>
      <c r="D1598" s="107" t="str">
        <f t="shared" si="197"/>
        <v>no</v>
      </c>
      <c r="E1598" s="90" t="str">
        <f t="shared" si="198"/>
        <v xml:space="preserve"> </v>
      </c>
      <c r="F1598" s="90" t="str">
        <f t="shared" si="193"/>
        <v xml:space="preserve"> </v>
      </c>
      <c r="G1598" s="90" t="str">
        <f t="shared" si="200"/>
        <v xml:space="preserve"> </v>
      </c>
      <c r="H1598" s="90" t="str">
        <f t="shared" si="194"/>
        <v xml:space="preserve"> </v>
      </c>
      <c r="I1598" s="90" t="str">
        <f t="shared" si="195"/>
        <v xml:space="preserve"> </v>
      </c>
      <c r="J1598" s="90" t="str">
        <f t="shared" si="196"/>
        <v xml:space="preserve"> </v>
      </c>
      <c r="K1598" s="90" t="str">
        <f t="shared" si="199"/>
        <v/>
      </c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90"/>
      <c r="X1598" s="90"/>
    </row>
    <row r="1599" spans="1:24" x14ac:dyDescent="0.25">
      <c r="A1599" s="90"/>
      <c r="B1599" s="90" t="str">
        <f>Data!V1596</f>
        <v>MISSING</v>
      </c>
      <c r="C1599" s="90" t="str">
        <f>Data!AN1596</f>
        <v>MISSING</v>
      </c>
      <c r="D1599" s="107" t="str">
        <f t="shared" si="197"/>
        <v>no</v>
      </c>
      <c r="E1599" s="90" t="str">
        <f t="shared" si="198"/>
        <v xml:space="preserve"> </v>
      </c>
      <c r="F1599" s="90" t="str">
        <f t="shared" si="193"/>
        <v xml:space="preserve"> </v>
      </c>
      <c r="G1599" s="90" t="str">
        <f t="shared" si="200"/>
        <v xml:space="preserve"> </v>
      </c>
      <c r="H1599" s="90" t="str">
        <f t="shared" si="194"/>
        <v xml:space="preserve"> </v>
      </c>
      <c r="I1599" s="90" t="str">
        <f t="shared" si="195"/>
        <v xml:space="preserve"> </v>
      </c>
      <c r="J1599" s="90" t="str">
        <f t="shared" si="196"/>
        <v xml:space="preserve"> </v>
      </c>
      <c r="K1599" s="90" t="str">
        <f t="shared" si="199"/>
        <v/>
      </c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90"/>
      <c r="X1599" s="90"/>
    </row>
    <row r="1600" spans="1:24" x14ac:dyDescent="0.25">
      <c r="A1600" s="90"/>
      <c r="B1600" s="90" t="str">
        <f>Data!V1597</f>
        <v>MISSING</v>
      </c>
      <c r="C1600" s="90" t="str">
        <f>Data!AN1597</f>
        <v>MISSING</v>
      </c>
      <c r="D1600" s="107" t="str">
        <f t="shared" si="197"/>
        <v>no</v>
      </c>
      <c r="E1600" s="90" t="str">
        <f t="shared" si="198"/>
        <v xml:space="preserve"> </v>
      </c>
      <c r="F1600" s="90" t="str">
        <f t="shared" si="193"/>
        <v xml:space="preserve"> </v>
      </c>
      <c r="G1600" s="90" t="str">
        <f t="shared" si="200"/>
        <v xml:space="preserve"> </v>
      </c>
      <c r="H1600" s="90" t="str">
        <f t="shared" si="194"/>
        <v xml:space="preserve"> </v>
      </c>
      <c r="I1600" s="90" t="str">
        <f t="shared" si="195"/>
        <v xml:space="preserve"> </v>
      </c>
      <c r="J1600" s="90" t="str">
        <f t="shared" si="196"/>
        <v xml:space="preserve"> </v>
      </c>
      <c r="K1600" s="90" t="str">
        <f t="shared" si="199"/>
        <v/>
      </c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90"/>
      <c r="X1600" s="90"/>
    </row>
    <row r="1601" spans="1:24" x14ac:dyDescent="0.25">
      <c r="A1601" s="90"/>
      <c r="B1601" s="90" t="str">
        <f>Data!V1598</f>
        <v>MISSING</v>
      </c>
      <c r="C1601" s="90" t="str">
        <f>Data!AN1598</f>
        <v>MISSING</v>
      </c>
      <c r="D1601" s="107" t="str">
        <f t="shared" si="197"/>
        <v>no</v>
      </c>
      <c r="E1601" s="90" t="str">
        <f t="shared" si="198"/>
        <v xml:space="preserve"> </v>
      </c>
      <c r="F1601" s="90" t="str">
        <f t="shared" si="193"/>
        <v xml:space="preserve"> </v>
      </c>
      <c r="G1601" s="90" t="str">
        <f t="shared" si="200"/>
        <v xml:space="preserve"> </v>
      </c>
      <c r="H1601" s="90" t="str">
        <f t="shared" si="194"/>
        <v xml:space="preserve"> </v>
      </c>
      <c r="I1601" s="90" t="str">
        <f t="shared" si="195"/>
        <v xml:space="preserve"> </v>
      </c>
      <c r="J1601" s="90" t="str">
        <f t="shared" si="196"/>
        <v xml:space="preserve"> </v>
      </c>
      <c r="K1601" s="90" t="str">
        <f t="shared" si="199"/>
        <v/>
      </c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90"/>
      <c r="X1601" s="90"/>
    </row>
    <row r="1602" spans="1:24" x14ac:dyDescent="0.25">
      <c r="A1602" s="90"/>
      <c r="B1602" s="90" t="str">
        <f>Data!V1599</f>
        <v>MISSING</v>
      </c>
      <c r="C1602" s="90" t="str">
        <f>Data!AN1599</f>
        <v>MISSING</v>
      </c>
      <c r="D1602" s="107" t="str">
        <f t="shared" si="197"/>
        <v>no</v>
      </c>
      <c r="E1602" s="90" t="str">
        <f t="shared" si="198"/>
        <v xml:space="preserve"> </v>
      </c>
      <c r="F1602" s="90" t="str">
        <f t="shared" si="193"/>
        <v xml:space="preserve"> </v>
      </c>
      <c r="G1602" s="90" t="str">
        <f t="shared" si="200"/>
        <v xml:space="preserve"> </v>
      </c>
      <c r="H1602" s="90" t="str">
        <f t="shared" si="194"/>
        <v xml:space="preserve"> </v>
      </c>
      <c r="I1602" s="90" t="str">
        <f t="shared" si="195"/>
        <v xml:space="preserve"> </v>
      </c>
      <c r="J1602" s="90" t="str">
        <f t="shared" si="196"/>
        <v xml:space="preserve"> </v>
      </c>
      <c r="K1602" s="90" t="str">
        <f t="shared" si="199"/>
        <v/>
      </c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90"/>
      <c r="X1602" s="90"/>
    </row>
    <row r="1603" spans="1:24" x14ac:dyDescent="0.25">
      <c r="A1603" s="90"/>
      <c r="B1603" s="90" t="str">
        <f>Data!V1600</f>
        <v>MISSING</v>
      </c>
      <c r="C1603" s="90" t="str">
        <f>Data!AN1600</f>
        <v>MISSING</v>
      </c>
      <c r="D1603" s="107" t="str">
        <f t="shared" si="197"/>
        <v>no</v>
      </c>
      <c r="E1603" s="90" t="str">
        <f t="shared" si="198"/>
        <v xml:space="preserve"> </v>
      </c>
      <c r="F1603" s="90" t="str">
        <f t="shared" si="193"/>
        <v xml:space="preserve"> </v>
      </c>
      <c r="G1603" s="90" t="str">
        <f t="shared" si="200"/>
        <v xml:space="preserve"> </v>
      </c>
      <c r="H1603" s="90" t="str">
        <f t="shared" si="194"/>
        <v xml:space="preserve"> </v>
      </c>
      <c r="I1603" s="90" t="str">
        <f t="shared" si="195"/>
        <v xml:space="preserve"> </v>
      </c>
      <c r="J1603" s="90" t="str">
        <f t="shared" si="196"/>
        <v xml:space="preserve"> </v>
      </c>
      <c r="K1603" s="90" t="str">
        <f t="shared" si="199"/>
        <v/>
      </c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90"/>
      <c r="X1603" s="90"/>
    </row>
    <row r="1604" spans="1:24" x14ac:dyDescent="0.25">
      <c r="A1604" s="90"/>
      <c r="B1604" s="90" t="str">
        <f>Data!V1601</f>
        <v>MISSING</v>
      </c>
      <c r="C1604" s="90" t="str">
        <f>Data!AN1601</f>
        <v>MISSING</v>
      </c>
      <c r="D1604" s="107" t="str">
        <f t="shared" si="197"/>
        <v>no</v>
      </c>
      <c r="E1604" s="90" t="str">
        <f t="shared" si="198"/>
        <v xml:space="preserve"> </v>
      </c>
      <c r="F1604" s="90" t="str">
        <f t="shared" si="193"/>
        <v xml:space="preserve"> </v>
      </c>
      <c r="G1604" s="90" t="str">
        <f t="shared" si="200"/>
        <v xml:space="preserve"> </v>
      </c>
      <c r="H1604" s="90" t="str">
        <f t="shared" si="194"/>
        <v xml:space="preserve"> </v>
      </c>
      <c r="I1604" s="90" t="str">
        <f t="shared" si="195"/>
        <v xml:space="preserve"> </v>
      </c>
      <c r="J1604" s="90" t="str">
        <f t="shared" si="196"/>
        <v xml:space="preserve"> </v>
      </c>
      <c r="K1604" s="90" t="str">
        <f t="shared" si="199"/>
        <v/>
      </c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90"/>
      <c r="X1604" s="90"/>
    </row>
    <row r="1605" spans="1:24" x14ac:dyDescent="0.25">
      <c r="A1605" s="90"/>
      <c r="B1605" s="90" t="str">
        <f>Data!V1602</f>
        <v>MISSING</v>
      </c>
      <c r="C1605" s="90" t="str">
        <f>Data!AN1602</f>
        <v>MISSING</v>
      </c>
      <c r="D1605" s="107" t="str">
        <f t="shared" si="197"/>
        <v>no</v>
      </c>
      <c r="E1605" s="90" t="str">
        <f t="shared" si="198"/>
        <v xml:space="preserve"> </v>
      </c>
      <c r="F1605" s="90" t="str">
        <f t="shared" si="193"/>
        <v xml:space="preserve"> </v>
      </c>
      <c r="G1605" s="90" t="str">
        <f t="shared" si="200"/>
        <v xml:space="preserve"> </v>
      </c>
      <c r="H1605" s="90" t="str">
        <f t="shared" si="194"/>
        <v xml:space="preserve"> </v>
      </c>
      <c r="I1605" s="90" t="str">
        <f t="shared" si="195"/>
        <v xml:space="preserve"> </v>
      </c>
      <c r="J1605" s="90" t="str">
        <f t="shared" si="196"/>
        <v xml:space="preserve"> </v>
      </c>
      <c r="K1605" s="90" t="str">
        <f t="shared" si="199"/>
        <v/>
      </c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90"/>
      <c r="X1605" s="90"/>
    </row>
    <row r="1606" spans="1:24" x14ac:dyDescent="0.25">
      <c r="A1606" s="90"/>
      <c r="B1606" s="90" t="str">
        <f>Data!V1603</f>
        <v>MISSING</v>
      </c>
      <c r="C1606" s="90" t="str">
        <f>Data!AN1603</f>
        <v>MISSING</v>
      </c>
      <c r="D1606" s="107" t="str">
        <f t="shared" si="197"/>
        <v>no</v>
      </c>
      <c r="E1606" s="90" t="str">
        <f t="shared" si="198"/>
        <v xml:space="preserve"> </v>
      </c>
      <c r="F1606" s="90" t="str">
        <f t="shared" ref="F1606:F1669" si="201">IF(D1606="no"," ",SIGN(C1606-B1606))</f>
        <v xml:space="preserve"> </v>
      </c>
      <c r="G1606" s="90" t="str">
        <f t="shared" si="200"/>
        <v xml:space="preserve"> </v>
      </c>
      <c r="H1606" s="90" t="str">
        <f t="shared" ref="H1606:H1669" si="202">IF(D1606="no"," ",F1606*G1606)</f>
        <v xml:space="preserve"> </v>
      </c>
      <c r="I1606" s="90" t="str">
        <f t="shared" ref="I1606:I1669" si="203">IF(C1606&gt;B1606,G1606," ")</f>
        <v xml:space="preserve"> </v>
      </c>
      <c r="J1606" s="90" t="str">
        <f t="shared" ref="J1606:J1669" si="204">IF(C1606&lt;B1606,G1606," ")</f>
        <v xml:space="preserve"> </v>
      </c>
      <c r="K1606" s="90" t="str">
        <f t="shared" si="199"/>
        <v/>
      </c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90"/>
      <c r="X1606" s="90"/>
    </row>
    <row r="1607" spans="1:24" x14ac:dyDescent="0.25">
      <c r="A1607" s="90"/>
      <c r="B1607" s="90" t="str">
        <f>Data!V1604</f>
        <v>MISSING</v>
      </c>
      <c r="C1607" s="90" t="str">
        <f>Data!AN1604</f>
        <v>MISSING</v>
      </c>
      <c r="D1607" s="107" t="str">
        <f t="shared" ref="D1607:D1670" si="205">IF(OR(B1607="MISSING",C1607="MISSING",B1607=" ",C1607=" "),"no","yes")</f>
        <v>no</v>
      </c>
      <c r="E1607" s="90" t="str">
        <f t="shared" ref="E1607:E1670" si="206">IF(D1607="no"," ",ROUND(ABS(B1607-C1607),1))</f>
        <v xml:space="preserve"> </v>
      </c>
      <c r="F1607" s="90" t="str">
        <f t="shared" si="201"/>
        <v xml:space="preserve"> </v>
      </c>
      <c r="G1607" s="90" t="str">
        <f t="shared" si="200"/>
        <v xml:space="preserve"> </v>
      </c>
      <c r="H1607" s="90" t="str">
        <f t="shared" si="202"/>
        <v xml:space="preserve"> </v>
      </c>
      <c r="I1607" s="90" t="str">
        <f t="shared" si="203"/>
        <v xml:space="preserve"> </v>
      </c>
      <c r="J1607" s="90" t="str">
        <f t="shared" si="204"/>
        <v xml:space="preserve"> </v>
      </c>
      <c r="K1607" s="90" t="str">
        <f t="shared" ref="K1607:K1670" si="207">IF(D1607="no","",E1607*F1607)</f>
        <v/>
      </c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90"/>
      <c r="X1607" s="90"/>
    </row>
    <row r="1608" spans="1:24" x14ac:dyDescent="0.25">
      <c r="A1608" s="90"/>
      <c r="B1608" s="90" t="str">
        <f>Data!V1605</f>
        <v>MISSING</v>
      </c>
      <c r="C1608" s="90" t="str">
        <f>Data!AN1605</f>
        <v>MISSING</v>
      </c>
      <c r="D1608" s="107" t="str">
        <f t="shared" si="205"/>
        <v>no</v>
      </c>
      <c r="E1608" s="90" t="str">
        <f t="shared" si="206"/>
        <v xml:space="preserve"> </v>
      </c>
      <c r="F1608" s="90" t="str">
        <f t="shared" si="201"/>
        <v xml:space="preserve"> </v>
      </c>
      <c r="G1608" s="90" t="str">
        <f t="shared" si="200"/>
        <v xml:space="preserve"> </v>
      </c>
      <c r="H1608" s="90" t="str">
        <f t="shared" si="202"/>
        <v xml:space="preserve"> </v>
      </c>
      <c r="I1608" s="90" t="str">
        <f t="shared" si="203"/>
        <v xml:space="preserve"> </v>
      </c>
      <c r="J1608" s="90" t="str">
        <f t="shared" si="204"/>
        <v xml:space="preserve"> </v>
      </c>
      <c r="K1608" s="90" t="str">
        <f t="shared" si="207"/>
        <v/>
      </c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90"/>
      <c r="X1608" s="90"/>
    </row>
    <row r="1609" spans="1:24" x14ac:dyDescent="0.25">
      <c r="A1609" s="90"/>
      <c r="B1609" s="90" t="str">
        <f>Data!V1606</f>
        <v>MISSING</v>
      </c>
      <c r="C1609" s="90" t="str">
        <f>Data!AN1606</f>
        <v>MISSING</v>
      </c>
      <c r="D1609" s="107" t="str">
        <f t="shared" si="205"/>
        <v>no</v>
      </c>
      <c r="E1609" s="90" t="str">
        <f t="shared" si="206"/>
        <v xml:space="preserve"> </v>
      </c>
      <c r="F1609" s="90" t="str">
        <f t="shared" si="201"/>
        <v xml:space="preserve"> </v>
      </c>
      <c r="G1609" s="90" t="str">
        <f t="shared" si="200"/>
        <v xml:space="preserve"> </v>
      </c>
      <c r="H1609" s="90" t="str">
        <f t="shared" si="202"/>
        <v xml:space="preserve"> </v>
      </c>
      <c r="I1609" s="90" t="str">
        <f t="shared" si="203"/>
        <v xml:space="preserve"> </v>
      </c>
      <c r="J1609" s="90" t="str">
        <f t="shared" si="204"/>
        <v xml:space="preserve"> </v>
      </c>
      <c r="K1609" s="90" t="str">
        <f t="shared" si="207"/>
        <v/>
      </c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90"/>
      <c r="X1609" s="90"/>
    </row>
    <row r="1610" spans="1:24" x14ac:dyDescent="0.25">
      <c r="A1610" s="90"/>
      <c r="B1610" s="90" t="str">
        <f>Data!V1607</f>
        <v>MISSING</v>
      </c>
      <c r="C1610" s="90" t="str">
        <f>Data!AN1607</f>
        <v>MISSING</v>
      </c>
      <c r="D1610" s="107" t="str">
        <f t="shared" si="205"/>
        <v>no</v>
      </c>
      <c r="E1610" s="90" t="str">
        <f t="shared" si="206"/>
        <v xml:space="preserve"> </v>
      </c>
      <c r="F1610" s="90" t="str">
        <f t="shared" si="201"/>
        <v xml:space="preserve"> </v>
      </c>
      <c r="G1610" s="90" t="str">
        <f t="shared" si="200"/>
        <v xml:space="preserve"> </v>
      </c>
      <c r="H1610" s="90" t="str">
        <f t="shared" si="202"/>
        <v xml:space="preserve"> </v>
      </c>
      <c r="I1610" s="90" t="str">
        <f t="shared" si="203"/>
        <v xml:space="preserve"> </v>
      </c>
      <c r="J1610" s="90" t="str">
        <f t="shared" si="204"/>
        <v xml:space="preserve"> </v>
      </c>
      <c r="K1610" s="90" t="str">
        <f t="shared" si="207"/>
        <v/>
      </c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90"/>
      <c r="X1610" s="90"/>
    </row>
    <row r="1611" spans="1:24" x14ac:dyDescent="0.25">
      <c r="A1611" s="90"/>
      <c r="B1611" s="90" t="str">
        <f>Data!V1608</f>
        <v>MISSING</v>
      </c>
      <c r="C1611" s="90" t="str">
        <f>Data!AN1608</f>
        <v>MISSING</v>
      </c>
      <c r="D1611" s="107" t="str">
        <f t="shared" si="205"/>
        <v>no</v>
      </c>
      <c r="E1611" s="90" t="str">
        <f t="shared" si="206"/>
        <v xml:space="preserve"> </v>
      </c>
      <c r="F1611" s="90" t="str">
        <f t="shared" si="201"/>
        <v xml:space="preserve"> </v>
      </c>
      <c r="G1611" s="90" t="str">
        <f t="shared" si="200"/>
        <v xml:space="preserve"> </v>
      </c>
      <c r="H1611" s="90" t="str">
        <f t="shared" si="202"/>
        <v xml:space="preserve"> </v>
      </c>
      <c r="I1611" s="90" t="str">
        <f t="shared" si="203"/>
        <v xml:space="preserve"> </v>
      </c>
      <c r="J1611" s="90" t="str">
        <f t="shared" si="204"/>
        <v xml:space="preserve"> </v>
      </c>
      <c r="K1611" s="90" t="str">
        <f t="shared" si="207"/>
        <v/>
      </c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90"/>
      <c r="X1611" s="90"/>
    </row>
    <row r="1612" spans="1:24" x14ac:dyDescent="0.25">
      <c r="A1612" s="90"/>
      <c r="B1612" s="90" t="str">
        <f>Data!V1609</f>
        <v>MISSING</v>
      </c>
      <c r="C1612" s="90" t="str">
        <f>Data!AN1609</f>
        <v>MISSING</v>
      </c>
      <c r="D1612" s="107" t="str">
        <f t="shared" si="205"/>
        <v>no</v>
      </c>
      <c r="E1612" s="90" t="str">
        <f t="shared" si="206"/>
        <v xml:space="preserve"> </v>
      </c>
      <c r="F1612" s="90" t="str">
        <f t="shared" si="201"/>
        <v xml:space="preserve"> </v>
      </c>
      <c r="G1612" s="90" t="str">
        <f t="shared" si="200"/>
        <v xml:space="preserve"> </v>
      </c>
      <c r="H1612" s="90" t="str">
        <f t="shared" si="202"/>
        <v xml:space="preserve"> </v>
      </c>
      <c r="I1612" s="90" t="str">
        <f t="shared" si="203"/>
        <v xml:space="preserve"> </v>
      </c>
      <c r="J1612" s="90" t="str">
        <f t="shared" si="204"/>
        <v xml:space="preserve"> </v>
      </c>
      <c r="K1612" s="90" t="str">
        <f t="shared" si="207"/>
        <v/>
      </c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90"/>
      <c r="X1612" s="90"/>
    </row>
    <row r="1613" spans="1:24" x14ac:dyDescent="0.25">
      <c r="A1613" s="90"/>
      <c r="B1613" s="90" t="str">
        <f>Data!V1610</f>
        <v>MISSING</v>
      </c>
      <c r="C1613" s="90" t="str">
        <f>Data!AN1610</f>
        <v>MISSING</v>
      </c>
      <c r="D1613" s="107" t="str">
        <f t="shared" si="205"/>
        <v>no</v>
      </c>
      <c r="E1613" s="90" t="str">
        <f t="shared" si="206"/>
        <v xml:space="preserve"> </v>
      </c>
      <c r="F1613" s="90" t="str">
        <f t="shared" si="201"/>
        <v xml:space="preserve"> </v>
      </c>
      <c r="G1613" s="90" t="str">
        <f t="shared" si="200"/>
        <v xml:space="preserve"> </v>
      </c>
      <c r="H1613" s="90" t="str">
        <f t="shared" si="202"/>
        <v xml:space="preserve"> </v>
      </c>
      <c r="I1613" s="90" t="str">
        <f t="shared" si="203"/>
        <v xml:space="preserve"> </v>
      </c>
      <c r="J1613" s="90" t="str">
        <f t="shared" si="204"/>
        <v xml:space="preserve"> </v>
      </c>
      <c r="K1613" s="90" t="str">
        <f t="shared" si="207"/>
        <v/>
      </c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90"/>
      <c r="X1613" s="90"/>
    </row>
    <row r="1614" spans="1:24" x14ac:dyDescent="0.25">
      <c r="A1614" s="90"/>
      <c r="B1614" s="90" t="str">
        <f>Data!V1611</f>
        <v>MISSING</v>
      </c>
      <c r="C1614" s="90" t="str">
        <f>Data!AN1611</f>
        <v>MISSING</v>
      </c>
      <c r="D1614" s="107" t="str">
        <f t="shared" si="205"/>
        <v>no</v>
      </c>
      <c r="E1614" s="90" t="str">
        <f t="shared" si="206"/>
        <v xml:space="preserve"> </v>
      </c>
      <c r="F1614" s="90" t="str">
        <f t="shared" si="201"/>
        <v xml:space="preserve"> </v>
      </c>
      <c r="G1614" s="90" t="str">
        <f t="shared" si="200"/>
        <v xml:space="preserve"> </v>
      </c>
      <c r="H1614" s="90" t="str">
        <f t="shared" si="202"/>
        <v xml:space="preserve"> </v>
      </c>
      <c r="I1614" s="90" t="str">
        <f t="shared" si="203"/>
        <v xml:space="preserve"> </v>
      </c>
      <c r="J1614" s="90" t="str">
        <f t="shared" si="204"/>
        <v xml:space="preserve"> </v>
      </c>
      <c r="K1614" s="90" t="str">
        <f t="shared" si="207"/>
        <v/>
      </c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90"/>
      <c r="X1614" s="90"/>
    </row>
    <row r="1615" spans="1:24" x14ac:dyDescent="0.25">
      <c r="A1615" s="90"/>
      <c r="B1615" s="90" t="str">
        <f>Data!V1612</f>
        <v>MISSING</v>
      </c>
      <c r="C1615" s="90" t="str">
        <f>Data!AN1612</f>
        <v>MISSING</v>
      </c>
      <c r="D1615" s="107" t="str">
        <f t="shared" si="205"/>
        <v>no</v>
      </c>
      <c r="E1615" s="90" t="str">
        <f t="shared" si="206"/>
        <v xml:space="preserve"> </v>
      </c>
      <c r="F1615" s="90" t="str">
        <f t="shared" si="201"/>
        <v xml:space="preserve"> </v>
      </c>
      <c r="G1615" s="90" t="str">
        <f t="shared" si="200"/>
        <v xml:space="preserve"> </v>
      </c>
      <c r="H1615" s="90" t="str">
        <f t="shared" si="202"/>
        <v xml:space="preserve"> </v>
      </c>
      <c r="I1615" s="90" t="str">
        <f t="shared" si="203"/>
        <v xml:space="preserve"> </v>
      </c>
      <c r="J1615" s="90" t="str">
        <f t="shared" si="204"/>
        <v xml:space="preserve"> </v>
      </c>
      <c r="K1615" s="90" t="str">
        <f t="shared" si="207"/>
        <v/>
      </c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90"/>
      <c r="X1615" s="90"/>
    </row>
    <row r="1616" spans="1:24" x14ac:dyDescent="0.25">
      <c r="A1616" s="90"/>
      <c r="B1616" s="90" t="str">
        <f>Data!V1613</f>
        <v>MISSING</v>
      </c>
      <c r="C1616" s="90" t="str">
        <f>Data!AN1613</f>
        <v>MISSING</v>
      </c>
      <c r="D1616" s="107" t="str">
        <f t="shared" si="205"/>
        <v>no</v>
      </c>
      <c r="E1616" s="90" t="str">
        <f t="shared" si="206"/>
        <v xml:space="preserve"> </v>
      </c>
      <c r="F1616" s="90" t="str">
        <f t="shared" si="201"/>
        <v xml:space="preserve"> </v>
      </c>
      <c r="G1616" s="90" t="str">
        <f t="shared" si="200"/>
        <v xml:space="preserve"> </v>
      </c>
      <c r="H1616" s="90" t="str">
        <f t="shared" si="202"/>
        <v xml:space="preserve"> </v>
      </c>
      <c r="I1616" s="90" t="str">
        <f t="shared" si="203"/>
        <v xml:space="preserve"> </v>
      </c>
      <c r="J1616" s="90" t="str">
        <f t="shared" si="204"/>
        <v xml:space="preserve"> </v>
      </c>
      <c r="K1616" s="90" t="str">
        <f t="shared" si="207"/>
        <v/>
      </c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90"/>
      <c r="X1616" s="90"/>
    </row>
    <row r="1617" spans="1:24" x14ac:dyDescent="0.25">
      <c r="A1617" s="90"/>
      <c r="B1617" s="90" t="str">
        <f>Data!V1614</f>
        <v>MISSING</v>
      </c>
      <c r="C1617" s="90" t="str">
        <f>Data!AN1614</f>
        <v>MISSING</v>
      </c>
      <c r="D1617" s="107" t="str">
        <f t="shared" si="205"/>
        <v>no</v>
      </c>
      <c r="E1617" s="90" t="str">
        <f t="shared" si="206"/>
        <v xml:space="preserve"> </v>
      </c>
      <c r="F1617" s="90" t="str">
        <f t="shared" si="201"/>
        <v xml:space="preserve"> </v>
      </c>
      <c r="G1617" s="90" t="str">
        <f t="shared" si="200"/>
        <v xml:space="preserve"> </v>
      </c>
      <c r="H1617" s="90" t="str">
        <f t="shared" si="202"/>
        <v xml:space="preserve"> </v>
      </c>
      <c r="I1617" s="90" t="str">
        <f t="shared" si="203"/>
        <v xml:space="preserve"> </v>
      </c>
      <c r="J1617" s="90" t="str">
        <f t="shared" si="204"/>
        <v xml:space="preserve"> </v>
      </c>
      <c r="K1617" s="90" t="str">
        <f t="shared" si="207"/>
        <v/>
      </c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90"/>
      <c r="X1617" s="90"/>
    </row>
    <row r="1618" spans="1:24" x14ac:dyDescent="0.25">
      <c r="A1618" s="90"/>
      <c r="B1618" s="90" t="str">
        <f>Data!V1615</f>
        <v>MISSING</v>
      </c>
      <c r="C1618" s="90" t="str">
        <f>Data!AN1615</f>
        <v>MISSING</v>
      </c>
      <c r="D1618" s="107" t="str">
        <f t="shared" si="205"/>
        <v>no</v>
      </c>
      <c r="E1618" s="90" t="str">
        <f t="shared" si="206"/>
        <v xml:space="preserve"> </v>
      </c>
      <c r="F1618" s="90" t="str">
        <f t="shared" si="201"/>
        <v xml:space="preserve"> </v>
      </c>
      <c r="G1618" s="90" t="str">
        <f t="shared" si="200"/>
        <v xml:space="preserve"> </v>
      </c>
      <c r="H1618" s="90" t="str">
        <f t="shared" si="202"/>
        <v xml:space="preserve"> </v>
      </c>
      <c r="I1618" s="90" t="str">
        <f t="shared" si="203"/>
        <v xml:space="preserve"> </v>
      </c>
      <c r="J1618" s="90" t="str">
        <f t="shared" si="204"/>
        <v xml:space="preserve"> </v>
      </c>
      <c r="K1618" s="90" t="str">
        <f t="shared" si="207"/>
        <v/>
      </c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90"/>
      <c r="X1618" s="90"/>
    </row>
    <row r="1619" spans="1:24" x14ac:dyDescent="0.25">
      <c r="A1619" s="90"/>
      <c r="B1619" s="90" t="str">
        <f>Data!V1616</f>
        <v>MISSING</v>
      </c>
      <c r="C1619" s="90" t="str">
        <f>Data!AN1616</f>
        <v>MISSING</v>
      </c>
      <c r="D1619" s="107" t="str">
        <f t="shared" si="205"/>
        <v>no</v>
      </c>
      <c r="E1619" s="90" t="str">
        <f t="shared" si="206"/>
        <v xml:space="preserve"> </v>
      </c>
      <c r="F1619" s="90" t="str">
        <f t="shared" si="201"/>
        <v xml:space="preserve"> </v>
      </c>
      <c r="G1619" s="90" t="str">
        <f t="shared" si="200"/>
        <v xml:space="preserve"> </v>
      </c>
      <c r="H1619" s="90" t="str">
        <f t="shared" si="202"/>
        <v xml:space="preserve"> </v>
      </c>
      <c r="I1619" s="90" t="str">
        <f t="shared" si="203"/>
        <v xml:space="preserve"> </v>
      </c>
      <c r="J1619" s="90" t="str">
        <f t="shared" si="204"/>
        <v xml:space="preserve"> </v>
      </c>
      <c r="K1619" s="90" t="str">
        <f t="shared" si="207"/>
        <v/>
      </c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90"/>
      <c r="X1619" s="90"/>
    </row>
    <row r="1620" spans="1:24" x14ac:dyDescent="0.25">
      <c r="A1620" s="90"/>
      <c r="B1620" s="90" t="str">
        <f>Data!V1617</f>
        <v>MISSING</v>
      </c>
      <c r="C1620" s="90" t="str">
        <f>Data!AN1617</f>
        <v>MISSING</v>
      </c>
      <c r="D1620" s="107" t="str">
        <f t="shared" si="205"/>
        <v>no</v>
      </c>
      <c r="E1620" s="90" t="str">
        <f t="shared" si="206"/>
        <v xml:space="preserve"> </v>
      </c>
      <c r="F1620" s="90" t="str">
        <f t="shared" si="201"/>
        <v xml:space="preserve"> </v>
      </c>
      <c r="G1620" s="90" t="str">
        <f t="shared" si="200"/>
        <v xml:space="preserve"> </v>
      </c>
      <c r="H1620" s="90" t="str">
        <f t="shared" si="202"/>
        <v xml:space="preserve"> </v>
      </c>
      <c r="I1620" s="90" t="str">
        <f t="shared" si="203"/>
        <v xml:space="preserve"> </v>
      </c>
      <c r="J1620" s="90" t="str">
        <f t="shared" si="204"/>
        <v xml:space="preserve"> </v>
      </c>
      <c r="K1620" s="90" t="str">
        <f t="shared" si="207"/>
        <v/>
      </c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90"/>
      <c r="X1620" s="90"/>
    </row>
    <row r="1621" spans="1:24" x14ac:dyDescent="0.25">
      <c r="A1621" s="90"/>
      <c r="B1621" s="90" t="str">
        <f>Data!V1618</f>
        <v>MISSING</v>
      </c>
      <c r="C1621" s="90" t="str">
        <f>Data!AN1618</f>
        <v>MISSING</v>
      </c>
      <c r="D1621" s="107" t="str">
        <f t="shared" si="205"/>
        <v>no</v>
      </c>
      <c r="E1621" s="90" t="str">
        <f t="shared" si="206"/>
        <v xml:space="preserve"> </v>
      </c>
      <c r="F1621" s="90" t="str">
        <f t="shared" si="201"/>
        <v xml:space="preserve"> </v>
      </c>
      <c r="G1621" s="90" t="str">
        <f t="shared" si="200"/>
        <v xml:space="preserve"> </v>
      </c>
      <c r="H1621" s="90" t="str">
        <f t="shared" si="202"/>
        <v xml:space="preserve"> </v>
      </c>
      <c r="I1621" s="90" t="str">
        <f t="shared" si="203"/>
        <v xml:space="preserve"> </v>
      </c>
      <c r="J1621" s="90" t="str">
        <f t="shared" si="204"/>
        <v xml:space="preserve"> </v>
      </c>
      <c r="K1621" s="90" t="str">
        <f t="shared" si="207"/>
        <v/>
      </c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90"/>
      <c r="X1621" s="90"/>
    </row>
    <row r="1622" spans="1:24" x14ac:dyDescent="0.25">
      <c r="A1622" s="90"/>
      <c r="B1622" s="90" t="str">
        <f>Data!V1619</f>
        <v>MISSING</v>
      </c>
      <c r="C1622" s="90" t="str">
        <f>Data!AN1619</f>
        <v>MISSING</v>
      </c>
      <c r="D1622" s="107" t="str">
        <f t="shared" si="205"/>
        <v>no</v>
      </c>
      <c r="E1622" s="90" t="str">
        <f t="shared" si="206"/>
        <v xml:space="preserve"> </v>
      </c>
      <c r="F1622" s="90" t="str">
        <f t="shared" si="201"/>
        <v xml:space="preserve"> </v>
      </c>
      <c r="G1622" s="90" t="str">
        <f t="shared" si="200"/>
        <v xml:space="preserve"> </v>
      </c>
      <c r="H1622" s="90" t="str">
        <f t="shared" si="202"/>
        <v xml:space="preserve"> </v>
      </c>
      <c r="I1622" s="90" t="str">
        <f t="shared" si="203"/>
        <v xml:space="preserve"> </v>
      </c>
      <c r="J1622" s="90" t="str">
        <f t="shared" si="204"/>
        <v xml:space="preserve"> </v>
      </c>
      <c r="K1622" s="90" t="str">
        <f t="shared" si="207"/>
        <v/>
      </c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90"/>
      <c r="X1622" s="90"/>
    </row>
    <row r="1623" spans="1:24" x14ac:dyDescent="0.25">
      <c r="A1623" s="90"/>
      <c r="B1623" s="90" t="str">
        <f>Data!V1620</f>
        <v>MISSING</v>
      </c>
      <c r="C1623" s="90" t="str">
        <f>Data!AN1620</f>
        <v>MISSING</v>
      </c>
      <c r="D1623" s="107" t="str">
        <f t="shared" si="205"/>
        <v>no</v>
      </c>
      <c r="E1623" s="90" t="str">
        <f t="shared" si="206"/>
        <v xml:space="preserve"> </v>
      </c>
      <c r="F1623" s="90" t="str">
        <f t="shared" si="201"/>
        <v xml:space="preserve"> </v>
      </c>
      <c r="G1623" s="90" t="str">
        <f t="shared" si="200"/>
        <v xml:space="preserve"> </v>
      </c>
      <c r="H1623" s="90" t="str">
        <f t="shared" si="202"/>
        <v xml:space="preserve"> </v>
      </c>
      <c r="I1623" s="90" t="str">
        <f t="shared" si="203"/>
        <v xml:space="preserve"> </v>
      </c>
      <c r="J1623" s="90" t="str">
        <f t="shared" si="204"/>
        <v xml:space="preserve"> </v>
      </c>
      <c r="K1623" s="90" t="str">
        <f t="shared" si="207"/>
        <v/>
      </c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90"/>
      <c r="X1623" s="90"/>
    </row>
    <row r="1624" spans="1:24" x14ac:dyDescent="0.25">
      <c r="A1624" s="90"/>
      <c r="B1624" s="90" t="str">
        <f>Data!V1621</f>
        <v>MISSING</v>
      </c>
      <c r="C1624" s="90" t="str">
        <f>Data!AN1621</f>
        <v>MISSING</v>
      </c>
      <c r="D1624" s="107" t="str">
        <f t="shared" si="205"/>
        <v>no</v>
      </c>
      <c r="E1624" s="90" t="str">
        <f t="shared" si="206"/>
        <v xml:space="preserve"> </v>
      </c>
      <c r="F1624" s="90" t="str">
        <f t="shared" si="201"/>
        <v xml:space="preserve"> </v>
      </c>
      <c r="G1624" s="90" t="str">
        <f t="shared" si="200"/>
        <v xml:space="preserve"> </v>
      </c>
      <c r="H1624" s="90" t="str">
        <f t="shared" si="202"/>
        <v xml:space="preserve"> </v>
      </c>
      <c r="I1624" s="90" t="str">
        <f t="shared" si="203"/>
        <v xml:space="preserve"> </v>
      </c>
      <c r="J1624" s="90" t="str">
        <f t="shared" si="204"/>
        <v xml:space="preserve"> </v>
      </c>
      <c r="K1624" s="90" t="str">
        <f t="shared" si="207"/>
        <v/>
      </c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90"/>
      <c r="X1624" s="90"/>
    </row>
    <row r="1625" spans="1:24" x14ac:dyDescent="0.25">
      <c r="A1625" s="90"/>
      <c r="B1625" s="90" t="str">
        <f>Data!V1622</f>
        <v>MISSING</v>
      </c>
      <c r="C1625" s="90" t="str">
        <f>Data!AN1622</f>
        <v>MISSING</v>
      </c>
      <c r="D1625" s="107" t="str">
        <f t="shared" si="205"/>
        <v>no</v>
      </c>
      <c r="E1625" s="90" t="str">
        <f t="shared" si="206"/>
        <v xml:space="preserve"> </v>
      </c>
      <c r="F1625" s="90" t="str">
        <f t="shared" si="201"/>
        <v xml:space="preserve"> </v>
      </c>
      <c r="G1625" s="90" t="str">
        <f t="shared" si="200"/>
        <v xml:space="preserve"> </v>
      </c>
      <c r="H1625" s="90" t="str">
        <f t="shared" si="202"/>
        <v xml:space="preserve"> </v>
      </c>
      <c r="I1625" s="90" t="str">
        <f t="shared" si="203"/>
        <v xml:space="preserve"> </v>
      </c>
      <c r="J1625" s="90" t="str">
        <f t="shared" si="204"/>
        <v xml:space="preserve"> </v>
      </c>
      <c r="K1625" s="90" t="str">
        <f t="shared" si="207"/>
        <v/>
      </c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90"/>
      <c r="X1625" s="90"/>
    </row>
    <row r="1626" spans="1:24" x14ac:dyDescent="0.25">
      <c r="A1626" s="90"/>
      <c r="B1626" s="90" t="str">
        <f>Data!V1623</f>
        <v>MISSING</v>
      </c>
      <c r="C1626" s="90" t="str">
        <f>Data!AN1623</f>
        <v>MISSING</v>
      </c>
      <c r="D1626" s="107" t="str">
        <f t="shared" si="205"/>
        <v>no</v>
      </c>
      <c r="E1626" s="90" t="str">
        <f t="shared" si="206"/>
        <v xml:space="preserve"> </v>
      </c>
      <c r="F1626" s="90" t="str">
        <f t="shared" si="201"/>
        <v xml:space="preserve"> </v>
      </c>
      <c r="G1626" s="90" t="str">
        <f t="shared" si="200"/>
        <v xml:space="preserve"> </v>
      </c>
      <c r="H1626" s="90" t="str">
        <f t="shared" si="202"/>
        <v xml:space="preserve"> </v>
      </c>
      <c r="I1626" s="90" t="str">
        <f t="shared" si="203"/>
        <v xml:space="preserve"> </v>
      </c>
      <c r="J1626" s="90" t="str">
        <f t="shared" si="204"/>
        <v xml:space="preserve"> </v>
      </c>
      <c r="K1626" s="90" t="str">
        <f t="shared" si="207"/>
        <v/>
      </c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90"/>
      <c r="X1626" s="90"/>
    </row>
    <row r="1627" spans="1:24" x14ac:dyDescent="0.25">
      <c r="A1627" s="90"/>
      <c r="B1627" s="90" t="str">
        <f>Data!V1624</f>
        <v>MISSING</v>
      </c>
      <c r="C1627" s="90" t="str">
        <f>Data!AN1624</f>
        <v>MISSING</v>
      </c>
      <c r="D1627" s="107" t="str">
        <f t="shared" si="205"/>
        <v>no</v>
      </c>
      <c r="E1627" s="90" t="str">
        <f t="shared" si="206"/>
        <v xml:space="preserve"> </v>
      </c>
      <c r="F1627" s="90" t="str">
        <f t="shared" si="201"/>
        <v xml:space="preserve"> </v>
      </c>
      <c r="G1627" s="90" t="str">
        <f t="shared" si="200"/>
        <v xml:space="preserve"> </v>
      </c>
      <c r="H1627" s="90" t="str">
        <f t="shared" si="202"/>
        <v xml:space="preserve"> </v>
      </c>
      <c r="I1627" s="90" t="str">
        <f t="shared" si="203"/>
        <v xml:space="preserve"> </v>
      </c>
      <c r="J1627" s="90" t="str">
        <f t="shared" si="204"/>
        <v xml:space="preserve"> </v>
      </c>
      <c r="K1627" s="90" t="str">
        <f t="shared" si="207"/>
        <v/>
      </c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90"/>
      <c r="X1627" s="90"/>
    </row>
    <row r="1628" spans="1:24" x14ac:dyDescent="0.25">
      <c r="A1628" s="90"/>
      <c r="B1628" s="90" t="str">
        <f>Data!V1625</f>
        <v>MISSING</v>
      </c>
      <c r="C1628" s="90" t="str">
        <f>Data!AN1625</f>
        <v>MISSING</v>
      </c>
      <c r="D1628" s="107" t="str">
        <f t="shared" si="205"/>
        <v>no</v>
      </c>
      <c r="E1628" s="90" t="str">
        <f t="shared" si="206"/>
        <v xml:space="preserve"> </v>
      </c>
      <c r="F1628" s="90" t="str">
        <f t="shared" si="201"/>
        <v xml:space="preserve"> </v>
      </c>
      <c r="G1628" s="90" t="str">
        <f t="shared" si="200"/>
        <v xml:space="preserve"> </v>
      </c>
      <c r="H1628" s="90" t="str">
        <f t="shared" si="202"/>
        <v xml:space="preserve"> </v>
      </c>
      <c r="I1628" s="90" t="str">
        <f t="shared" si="203"/>
        <v xml:space="preserve"> </v>
      </c>
      <c r="J1628" s="90" t="str">
        <f t="shared" si="204"/>
        <v xml:space="preserve"> </v>
      </c>
      <c r="K1628" s="90" t="str">
        <f t="shared" si="207"/>
        <v/>
      </c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90"/>
      <c r="X1628" s="90"/>
    </row>
    <row r="1629" spans="1:24" x14ac:dyDescent="0.25">
      <c r="A1629" s="90"/>
      <c r="B1629" s="90" t="str">
        <f>Data!V1626</f>
        <v>MISSING</v>
      </c>
      <c r="C1629" s="90" t="str">
        <f>Data!AN1626</f>
        <v>MISSING</v>
      </c>
      <c r="D1629" s="107" t="str">
        <f t="shared" si="205"/>
        <v>no</v>
      </c>
      <c r="E1629" s="90" t="str">
        <f t="shared" si="206"/>
        <v xml:space="preserve"> </v>
      </c>
      <c r="F1629" s="90" t="str">
        <f t="shared" si="201"/>
        <v xml:space="preserve"> </v>
      </c>
      <c r="G1629" s="90" t="str">
        <f t="shared" si="200"/>
        <v xml:space="preserve"> </v>
      </c>
      <c r="H1629" s="90" t="str">
        <f t="shared" si="202"/>
        <v xml:space="preserve"> </v>
      </c>
      <c r="I1629" s="90" t="str">
        <f t="shared" si="203"/>
        <v xml:space="preserve"> </v>
      </c>
      <c r="J1629" s="90" t="str">
        <f t="shared" si="204"/>
        <v xml:space="preserve"> </v>
      </c>
      <c r="K1629" s="90" t="str">
        <f t="shared" si="207"/>
        <v/>
      </c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90"/>
      <c r="X1629" s="90"/>
    </row>
    <row r="1630" spans="1:24" x14ac:dyDescent="0.25">
      <c r="A1630" s="90"/>
      <c r="B1630" s="90" t="str">
        <f>Data!V1627</f>
        <v>MISSING</v>
      </c>
      <c r="C1630" s="90" t="str">
        <f>Data!AN1627</f>
        <v>MISSING</v>
      </c>
      <c r="D1630" s="107" t="str">
        <f t="shared" si="205"/>
        <v>no</v>
      </c>
      <c r="E1630" s="90" t="str">
        <f t="shared" si="206"/>
        <v xml:space="preserve"> </v>
      </c>
      <c r="F1630" s="90" t="str">
        <f t="shared" si="201"/>
        <v xml:space="preserve"> </v>
      </c>
      <c r="G1630" s="90" t="str">
        <f t="shared" si="200"/>
        <v xml:space="preserve"> </v>
      </c>
      <c r="H1630" s="90" t="str">
        <f t="shared" si="202"/>
        <v xml:space="preserve"> </v>
      </c>
      <c r="I1630" s="90" t="str">
        <f t="shared" si="203"/>
        <v xml:space="preserve"> </v>
      </c>
      <c r="J1630" s="90" t="str">
        <f t="shared" si="204"/>
        <v xml:space="preserve"> </v>
      </c>
      <c r="K1630" s="90" t="str">
        <f t="shared" si="207"/>
        <v/>
      </c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90"/>
      <c r="X1630" s="90"/>
    </row>
    <row r="1631" spans="1:24" x14ac:dyDescent="0.25">
      <c r="A1631" s="90"/>
      <c r="B1631" s="90" t="str">
        <f>Data!V1628</f>
        <v>MISSING</v>
      </c>
      <c r="C1631" s="90" t="str">
        <f>Data!AN1628</f>
        <v>MISSING</v>
      </c>
      <c r="D1631" s="107" t="str">
        <f t="shared" si="205"/>
        <v>no</v>
      </c>
      <c r="E1631" s="90" t="str">
        <f t="shared" si="206"/>
        <v xml:space="preserve"> </v>
      </c>
      <c r="F1631" s="90" t="str">
        <f t="shared" si="201"/>
        <v xml:space="preserve"> </v>
      </c>
      <c r="G1631" s="90" t="str">
        <f t="shared" si="200"/>
        <v xml:space="preserve"> </v>
      </c>
      <c r="H1631" s="90" t="str">
        <f t="shared" si="202"/>
        <v xml:space="preserve"> </v>
      </c>
      <c r="I1631" s="90" t="str">
        <f t="shared" si="203"/>
        <v xml:space="preserve"> </v>
      </c>
      <c r="J1631" s="90" t="str">
        <f t="shared" si="204"/>
        <v xml:space="preserve"> </v>
      </c>
      <c r="K1631" s="90" t="str">
        <f t="shared" si="207"/>
        <v/>
      </c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90"/>
      <c r="X1631" s="90"/>
    </row>
    <row r="1632" spans="1:24" x14ac:dyDescent="0.25">
      <c r="A1632" s="90"/>
      <c r="B1632" s="90" t="str">
        <f>Data!V1629</f>
        <v>MISSING</v>
      </c>
      <c r="C1632" s="90" t="str">
        <f>Data!AN1629</f>
        <v>MISSING</v>
      </c>
      <c r="D1632" s="107" t="str">
        <f t="shared" si="205"/>
        <v>no</v>
      </c>
      <c r="E1632" s="90" t="str">
        <f t="shared" si="206"/>
        <v xml:space="preserve"> </v>
      </c>
      <c r="F1632" s="90" t="str">
        <f t="shared" si="201"/>
        <v xml:space="preserve"> </v>
      </c>
      <c r="G1632" s="90" t="str">
        <f t="shared" si="200"/>
        <v xml:space="preserve"> </v>
      </c>
      <c r="H1632" s="90" t="str">
        <f t="shared" si="202"/>
        <v xml:space="preserve"> </v>
      </c>
      <c r="I1632" s="90" t="str">
        <f t="shared" si="203"/>
        <v xml:space="preserve"> </v>
      </c>
      <c r="J1632" s="90" t="str">
        <f t="shared" si="204"/>
        <v xml:space="preserve"> </v>
      </c>
      <c r="K1632" s="90" t="str">
        <f t="shared" si="207"/>
        <v/>
      </c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90"/>
      <c r="X1632" s="90"/>
    </row>
    <row r="1633" spans="1:24" x14ac:dyDescent="0.25">
      <c r="A1633" s="90"/>
      <c r="B1633" s="90" t="str">
        <f>Data!V1630</f>
        <v>MISSING</v>
      </c>
      <c r="C1633" s="90" t="str">
        <f>Data!AN1630</f>
        <v>MISSING</v>
      </c>
      <c r="D1633" s="107" t="str">
        <f t="shared" si="205"/>
        <v>no</v>
      </c>
      <c r="E1633" s="90" t="str">
        <f t="shared" si="206"/>
        <v xml:space="preserve"> </v>
      </c>
      <c r="F1633" s="90" t="str">
        <f t="shared" si="201"/>
        <v xml:space="preserve"> </v>
      </c>
      <c r="G1633" s="90" t="str">
        <f t="shared" si="200"/>
        <v xml:space="preserve"> </v>
      </c>
      <c r="H1633" s="90" t="str">
        <f t="shared" si="202"/>
        <v xml:space="preserve"> </v>
      </c>
      <c r="I1633" s="90" t="str">
        <f t="shared" si="203"/>
        <v xml:space="preserve"> </v>
      </c>
      <c r="J1633" s="90" t="str">
        <f t="shared" si="204"/>
        <v xml:space="preserve"> </v>
      </c>
      <c r="K1633" s="90" t="str">
        <f t="shared" si="207"/>
        <v/>
      </c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90"/>
      <c r="X1633" s="90"/>
    </row>
    <row r="1634" spans="1:24" x14ac:dyDescent="0.25">
      <c r="A1634" s="90"/>
      <c r="B1634" s="90" t="str">
        <f>Data!V1631</f>
        <v>MISSING</v>
      </c>
      <c r="C1634" s="90" t="str">
        <f>Data!AN1631</f>
        <v>MISSING</v>
      </c>
      <c r="D1634" s="107" t="str">
        <f t="shared" si="205"/>
        <v>no</v>
      </c>
      <c r="E1634" s="90" t="str">
        <f t="shared" si="206"/>
        <v xml:space="preserve"> </v>
      </c>
      <c r="F1634" s="90" t="str">
        <f t="shared" si="201"/>
        <v xml:space="preserve"> </v>
      </c>
      <c r="G1634" s="90" t="str">
        <f t="shared" si="200"/>
        <v xml:space="preserve"> </v>
      </c>
      <c r="H1634" s="90" t="str">
        <f t="shared" si="202"/>
        <v xml:space="preserve"> </v>
      </c>
      <c r="I1634" s="90" t="str">
        <f t="shared" si="203"/>
        <v xml:space="preserve"> </v>
      </c>
      <c r="J1634" s="90" t="str">
        <f t="shared" si="204"/>
        <v xml:space="preserve"> </v>
      </c>
      <c r="K1634" s="90" t="str">
        <f t="shared" si="207"/>
        <v/>
      </c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90"/>
      <c r="X1634" s="90"/>
    </row>
    <row r="1635" spans="1:24" x14ac:dyDescent="0.25">
      <c r="A1635" s="90"/>
      <c r="B1635" s="90" t="str">
        <f>Data!V1632</f>
        <v>MISSING</v>
      </c>
      <c r="C1635" s="90" t="str">
        <f>Data!AN1632</f>
        <v>MISSING</v>
      </c>
      <c r="D1635" s="107" t="str">
        <f t="shared" si="205"/>
        <v>no</v>
      </c>
      <c r="E1635" s="90" t="str">
        <f t="shared" si="206"/>
        <v xml:space="preserve"> </v>
      </c>
      <c r="F1635" s="90" t="str">
        <f t="shared" si="201"/>
        <v xml:space="preserve"> </v>
      </c>
      <c r="G1635" s="90" t="str">
        <f t="shared" si="200"/>
        <v xml:space="preserve"> </v>
      </c>
      <c r="H1635" s="90" t="str">
        <f t="shared" si="202"/>
        <v xml:space="preserve"> </v>
      </c>
      <c r="I1635" s="90" t="str">
        <f t="shared" si="203"/>
        <v xml:space="preserve"> </v>
      </c>
      <c r="J1635" s="90" t="str">
        <f t="shared" si="204"/>
        <v xml:space="preserve"> </v>
      </c>
      <c r="K1635" s="90" t="str">
        <f t="shared" si="207"/>
        <v/>
      </c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90"/>
      <c r="X1635" s="90"/>
    </row>
    <row r="1636" spans="1:24" x14ac:dyDescent="0.25">
      <c r="A1636" s="90"/>
      <c r="B1636" s="90" t="str">
        <f>Data!V1633</f>
        <v>MISSING</v>
      </c>
      <c r="C1636" s="90" t="str">
        <f>Data!AN1633</f>
        <v>MISSING</v>
      </c>
      <c r="D1636" s="107" t="str">
        <f t="shared" si="205"/>
        <v>no</v>
      </c>
      <c r="E1636" s="90" t="str">
        <f t="shared" si="206"/>
        <v xml:space="preserve"> </v>
      </c>
      <c r="F1636" s="90" t="str">
        <f t="shared" si="201"/>
        <v xml:space="preserve"> </v>
      </c>
      <c r="G1636" s="90" t="str">
        <f t="shared" si="200"/>
        <v xml:space="preserve"> </v>
      </c>
      <c r="H1636" s="90" t="str">
        <f t="shared" si="202"/>
        <v xml:space="preserve"> </v>
      </c>
      <c r="I1636" s="90" t="str">
        <f t="shared" si="203"/>
        <v xml:space="preserve"> </v>
      </c>
      <c r="J1636" s="90" t="str">
        <f t="shared" si="204"/>
        <v xml:space="preserve"> </v>
      </c>
      <c r="K1636" s="90" t="str">
        <f t="shared" si="207"/>
        <v/>
      </c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90"/>
      <c r="X1636" s="90"/>
    </row>
    <row r="1637" spans="1:24" x14ac:dyDescent="0.25">
      <c r="A1637" s="90"/>
      <c r="B1637" s="90" t="str">
        <f>Data!V1634</f>
        <v>MISSING</v>
      </c>
      <c r="C1637" s="90" t="str">
        <f>Data!AN1634</f>
        <v>MISSING</v>
      </c>
      <c r="D1637" s="107" t="str">
        <f t="shared" si="205"/>
        <v>no</v>
      </c>
      <c r="E1637" s="90" t="str">
        <f t="shared" si="206"/>
        <v xml:space="preserve"> </v>
      </c>
      <c r="F1637" s="90" t="str">
        <f t="shared" si="201"/>
        <v xml:space="preserve"> </v>
      </c>
      <c r="G1637" s="90" t="str">
        <f t="shared" si="200"/>
        <v xml:space="preserve"> </v>
      </c>
      <c r="H1637" s="90" t="str">
        <f t="shared" si="202"/>
        <v xml:space="preserve"> </v>
      </c>
      <c r="I1637" s="90" t="str">
        <f t="shared" si="203"/>
        <v xml:space="preserve"> </v>
      </c>
      <c r="J1637" s="90" t="str">
        <f t="shared" si="204"/>
        <v xml:space="preserve"> </v>
      </c>
      <c r="K1637" s="90" t="str">
        <f t="shared" si="207"/>
        <v/>
      </c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90"/>
      <c r="X1637" s="90"/>
    </row>
    <row r="1638" spans="1:24" x14ac:dyDescent="0.25">
      <c r="A1638" s="90"/>
      <c r="B1638" s="90" t="str">
        <f>Data!V1635</f>
        <v>MISSING</v>
      </c>
      <c r="C1638" s="90" t="str">
        <f>Data!AN1635</f>
        <v>MISSING</v>
      </c>
      <c r="D1638" s="107" t="str">
        <f t="shared" si="205"/>
        <v>no</v>
      </c>
      <c r="E1638" s="90" t="str">
        <f t="shared" si="206"/>
        <v xml:space="preserve"> </v>
      </c>
      <c r="F1638" s="90" t="str">
        <f t="shared" si="201"/>
        <v xml:space="preserve"> </v>
      </c>
      <c r="G1638" s="90" t="str">
        <f t="shared" si="200"/>
        <v xml:space="preserve"> </v>
      </c>
      <c r="H1638" s="90" t="str">
        <f t="shared" si="202"/>
        <v xml:space="preserve"> </v>
      </c>
      <c r="I1638" s="90" t="str">
        <f t="shared" si="203"/>
        <v xml:space="preserve"> </v>
      </c>
      <c r="J1638" s="90" t="str">
        <f t="shared" si="204"/>
        <v xml:space="preserve"> </v>
      </c>
      <c r="K1638" s="90" t="str">
        <f t="shared" si="207"/>
        <v/>
      </c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90"/>
      <c r="X1638" s="90"/>
    </row>
    <row r="1639" spans="1:24" x14ac:dyDescent="0.25">
      <c r="A1639" s="90"/>
      <c r="B1639" s="90" t="str">
        <f>Data!V1636</f>
        <v>MISSING</v>
      </c>
      <c r="C1639" s="90" t="str">
        <f>Data!AN1636</f>
        <v>MISSING</v>
      </c>
      <c r="D1639" s="107" t="str">
        <f t="shared" si="205"/>
        <v>no</v>
      </c>
      <c r="E1639" s="90" t="str">
        <f t="shared" si="206"/>
        <v xml:space="preserve"> </v>
      </c>
      <c r="F1639" s="90" t="str">
        <f t="shared" si="201"/>
        <v xml:space="preserve"> </v>
      </c>
      <c r="G1639" s="90" t="str">
        <f t="shared" si="200"/>
        <v xml:space="preserve"> </v>
      </c>
      <c r="H1639" s="90" t="str">
        <f t="shared" si="202"/>
        <v xml:space="preserve"> </v>
      </c>
      <c r="I1639" s="90" t="str">
        <f t="shared" si="203"/>
        <v xml:space="preserve"> </v>
      </c>
      <c r="J1639" s="90" t="str">
        <f t="shared" si="204"/>
        <v xml:space="preserve"> </v>
      </c>
      <c r="K1639" s="90" t="str">
        <f t="shared" si="207"/>
        <v/>
      </c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90"/>
      <c r="X1639" s="90"/>
    </row>
    <row r="1640" spans="1:24" x14ac:dyDescent="0.25">
      <c r="A1640" s="90"/>
      <c r="B1640" s="90" t="str">
        <f>Data!V1637</f>
        <v>MISSING</v>
      </c>
      <c r="C1640" s="90" t="str">
        <f>Data!AN1637</f>
        <v>MISSING</v>
      </c>
      <c r="D1640" s="107" t="str">
        <f t="shared" si="205"/>
        <v>no</v>
      </c>
      <c r="E1640" s="90" t="str">
        <f t="shared" si="206"/>
        <v xml:space="preserve"> </v>
      </c>
      <c r="F1640" s="90" t="str">
        <f t="shared" si="201"/>
        <v xml:space="preserve"> </v>
      </c>
      <c r="G1640" s="90" t="str">
        <f t="shared" si="200"/>
        <v xml:space="preserve"> </v>
      </c>
      <c r="H1640" s="90" t="str">
        <f t="shared" si="202"/>
        <v xml:space="preserve"> </v>
      </c>
      <c r="I1640" s="90" t="str">
        <f t="shared" si="203"/>
        <v xml:space="preserve"> </v>
      </c>
      <c r="J1640" s="90" t="str">
        <f t="shared" si="204"/>
        <v xml:space="preserve"> </v>
      </c>
      <c r="K1640" s="90" t="str">
        <f t="shared" si="207"/>
        <v/>
      </c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90"/>
      <c r="X1640" s="90"/>
    </row>
    <row r="1641" spans="1:24" x14ac:dyDescent="0.25">
      <c r="A1641" s="90"/>
      <c r="B1641" s="90" t="str">
        <f>Data!V1638</f>
        <v>MISSING</v>
      </c>
      <c r="C1641" s="90" t="str">
        <f>Data!AN1638</f>
        <v>MISSING</v>
      </c>
      <c r="D1641" s="107" t="str">
        <f t="shared" si="205"/>
        <v>no</v>
      </c>
      <c r="E1641" s="90" t="str">
        <f t="shared" si="206"/>
        <v xml:space="preserve"> </v>
      </c>
      <c r="F1641" s="90" t="str">
        <f t="shared" si="201"/>
        <v xml:space="preserve"> </v>
      </c>
      <c r="G1641" s="90" t="str">
        <f t="shared" si="200"/>
        <v xml:space="preserve"> </v>
      </c>
      <c r="H1641" s="90" t="str">
        <f t="shared" si="202"/>
        <v xml:space="preserve"> </v>
      </c>
      <c r="I1641" s="90" t="str">
        <f t="shared" si="203"/>
        <v xml:space="preserve"> </v>
      </c>
      <c r="J1641" s="90" t="str">
        <f t="shared" si="204"/>
        <v xml:space="preserve"> </v>
      </c>
      <c r="K1641" s="90" t="str">
        <f t="shared" si="207"/>
        <v/>
      </c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90"/>
      <c r="X1641" s="90"/>
    </row>
    <row r="1642" spans="1:24" x14ac:dyDescent="0.25">
      <c r="A1642" s="90"/>
      <c r="B1642" s="90" t="str">
        <f>Data!V1639</f>
        <v>MISSING</v>
      </c>
      <c r="C1642" s="90" t="str">
        <f>Data!AN1639</f>
        <v>MISSING</v>
      </c>
      <c r="D1642" s="107" t="str">
        <f t="shared" si="205"/>
        <v>no</v>
      </c>
      <c r="E1642" s="90" t="str">
        <f t="shared" si="206"/>
        <v xml:space="preserve"> </v>
      </c>
      <c r="F1642" s="90" t="str">
        <f t="shared" si="201"/>
        <v xml:space="preserve"> </v>
      </c>
      <c r="G1642" s="90" t="str">
        <f t="shared" si="200"/>
        <v xml:space="preserve"> </v>
      </c>
      <c r="H1642" s="90" t="str">
        <f t="shared" si="202"/>
        <v xml:space="preserve"> </v>
      </c>
      <c r="I1642" s="90" t="str">
        <f t="shared" si="203"/>
        <v xml:space="preserve"> </v>
      </c>
      <c r="J1642" s="90" t="str">
        <f t="shared" si="204"/>
        <v xml:space="preserve"> </v>
      </c>
      <c r="K1642" s="90" t="str">
        <f t="shared" si="207"/>
        <v/>
      </c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90"/>
      <c r="X1642" s="90"/>
    </row>
    <row r="1643" spans="1:24" x14ac:dyDescent="0.25">
      <c r="A1643" s="90"/>
      <c r="B1643" s="90" t="str">
        <f>Data!V1640</f>
        <v>MISSING</v>
      </c>
      <c r="C1643" s="90" t="str">
        <f>Data!AN1640</f>
        <v>MISSING</v>
      </c>
      <c r="D1643" s="107" t="str">
        <f t="shared" si="205"/>
        <v>no</v>
      </c>
      <c r="E1643" s="90" t="str">
        <f t="shared" si="206"/>
        <v xml:space="preserve"> </v>
      </c>
      <c r="F1643" s="90" t="str">
        <f t="shared" si="201"/>
        <v xml:space="preserve"> </v>
      </c>
      <c r="G1643" s="90" t="str">
        <f t="shared" si="200"/>
        <v xml:space="preserve"> </v>
      </c>
      <c r="H1643" s="90" t="str">
        <f t="shared" si="202"/>
        <v xml:space="preserve"> </v>
      </c>
      <c r="I1643" s="90" t="str">
        <f t="shared" si="203"/>
        <v xml:space="preserve"> </v>
      </c>
      <c r="J1643" s="90" t="str">
        <f t="shared" si="204"/>
        <v xml:space="preserve"> </v>
      </c>
      <c r="K1643" s="90" t="str">
        <f t="shared" si="207"/>
        <v/>
      </c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90"/>
      <c r="X1643" s="90"/>
    </row>
    <row r="1644" spans="1:24" x14ac:dyDescent="0.25">
      <c r="A1644" s="90"/>
      <c r="B1644" s="90" t="str">
        <f>Data!V1641</f>
        <v>MISSING</v>
      </c>
      <c r="C1644" s="90" t="str">
        <f>Data!AN1641</f>
        <v>MISSING</v>
      </c>
      <c r="D1644" s="107" t="str">
        <f t="shared" si="205"/>
        <v>no</v>
      </c>
      <c r="E1644" s="90" t="str">
        <f t="shared" si="206"/>
        <v xml:space="preserve"> </v>
      </c>
      <c r="F1644" s="90" t="str">
        <f t="shared" si="201"/>
        <v xml:space="preserve"> </v>
      </c>
      <c r="G1644" s="90" t="str">
        <f t="shared" si="200"/>
        <v xml:space="preserve"> </v>
      </c>
      <c r="H1644" s="90" t="str">
        <f t="shared" si="202"/>
        <v xml:space="preserve"> </v>
      </c>
      <c r="I1644" s="90" t="str">
        <f t="shared" si="203"/>
        <v xml:space="preserve"> </v>
      </c>
      <c r="J1644" s="90" t="str">
        <f t="shared" si="204"/>
        <v xml:space="preserve"> </v>
      </c>
      <c r="K1644" s="90" t="str">
        <f t="shared" si="207"/>
        <v/>
      </c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90"/>
      <c r="X1644" s="90"/>
    </row>
    <row r="1645" spans="1:24" x14ac:dyDescent="0.25">
      <c r="A1645" s="90"/>
      <c r="B1645" s="90" t="str">
        <f>Data!V1642</f>
        <v>MISSING</v>
      </c>
      <c r="C1645" s="90" t="str">
        <f>Data!AN1642</f>
        <v>MISSING</v>
      </c>
      <c r="D1645" s="107" t="str">
        <f t="shared" si="205"/>
        <v>no</v>
      </c>
      <c r="E1645" s="90" t="str">
        <f t="shared" si="206"/>
        <v xml:space="preserve"> </v>
      </c>
      <c r="F1645" s="90" t="str">
        <f t="shared" si="201"/>
        <v xml:space="preserve"> </v>
      </c>
      <c r="G1645" s="90" t="str">
        <f t="shared" si="200"/>
        <v xml:space="preserve"> </v>
      </c>
      <c r="H1645" s="90" t="str">
        <f t="shared" si="202"/>
        <v xml:space="preserve"> </v>
      </c>
      <c r="I1645" s="90" t="str">
        <f t="shared" si="203"/>
        <v xml:space="preserve"> </v>
      </c>
      <c r="J1645" s="90" t="str">
        <f t="shared" si="204"/>
        <v xml:space="preserve"> </v>
      </c>
      <c r="K1645" s="90" t="str">
        <f t="shared" si="207"/>
        <v/>
      </c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90"/>
      <c r="X1645" s="90"/>
    </row>
    <row r="1646" spans="1:24" x14ac:dyDescent="0.25">
      <c r="A1646" s="90"/>
      <c r="B1646" s="90" t="str">
        <f>Data!V1643</f>
        <v>MISSING</v>
      </c>
      <c r="C1646" s="90" t="str">
        <f>Data!AN1643</f>
        <v>MISSING</v>
      </c>
      <c r="D1646" s="107" t="str">
        <f t="shared" si="205"/>
        <v>no</v>
      </c>
      <c r="E1646" s="90" t="str">
        <f t="shared" si="206"/>
        <v xml:space="preserve"> </v>
      </c>
      <c r="F1646" s="90" t="str">
        <f t="shared" si="201"/>
        <v xml:space="preserve"> </v>
      </c>
      <c r="G1646" s="90" t="str">
        <f t="shared" si="200"/>
        <v xml:space="preserve"> </v>
      </c>
      <c r="H1646" s="90" t="str">
        <f t="shared" si="202"/>
        <v xml:space="preserve"> </v>
      </c>
      <c r="I1646" s="90" t="str">
        <f t="shared" si="203"/>
        <v xml:space="preserve"> </v>
      </c>
      <c r="J1646" s="90" t="str">
        <f t="shared" si="204"/>
        <v xml:space="preserve"> </v>
      </c>
      <c r="K1646" s="90" t="str">
        <f t="shared" si="207"/>
        <v/>
      </c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90"/>
      <c r="X1646" s="90"/>
    </row>
    <row r="1647" spans="1:24" x14ac:dyDescent="0.25">
      <c r="A1647" s="90"/>
      <c r="B1647" s="90" t="str">
        <f>Data!V1644</f>
        <v>MISSING</v>
      </c>
      <c r="C1647" s="90" t="str">
        <f>Data!AN1644</f>
        <v>MISSING</v>
      </c>
      <c r="D1647" s="107" t="str">
        <f t="shared" si="205"/>
        <v>no</v>
      </c>
      <c r="E1647" s="90" t="str">
        <f t="shared" si="206"/>
        <v xml:space="preserve"> </v>
      </c>
      <c r="F1647" s="90" t="str">
        <f t="shared" si="201"/>
        <v xml:space="preserve"> </v>
      </c>
      <c r="G1647" s="90" t="str">
        <f t="shared" si="200"/>
        <v xml:space="preserve"> </v>
      </c>
      <c r="H1647" s="90" t="str">
        <f t="shared" si="202"/>
        <v xml:space="preserve"> </v>
      </c>
      <c r="I1647" s="90" t="str">
        <f t="shared" si="203"/>
        <v xml:space="preserve"> </v>
      </c>
      <c r="J1647" s="90" t="str">
        <f t="shared" si="204"/>
        <v xml:space="preserve"> </v>
      </c>
      <c r="K1647" s="90" t="str">
        <f t="shared" si="207"/>
        <v/>
      </c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90"/>
      <c r="X1647" s="90"/>
    </row>
    <row r="1648" spans="1:24" x14ac:dyDescent="0.25">
      <c r="A1648" s="90"/>
      <c r="B1648" s="90" t="str">
        <f>Data!V1645</f>
        <v>MISSING</v>
      </c>
      <c r="C1648" s="90" t="str">
        <f>Data!AN1645</f>
        <v>MISSING</v>
      </c>
      <c r="D1648" s="107" t="str">
        <f t="shared" si="205"/>
        <v>no</v>
      </c>
      <c r="E1648" s="90" t="str">
        <f t="shared" si="206"/>
        <v xml:space="preserve"> </v>
      </c>
      <c r="F1648" s="90" t="str">
        <f t="shared" si="201"/>
        <v xml:space="preserve"> </v>
      </c>
      <c r="G1648" s="90" t="str">
        <f t="shared" ref="G1648:G1711" si="208">IF(D1648="no"," ",_xlfn.RANK.AVG(E1648,E:E,1))</f>
        <v xml:space="preserve"> </v>
      </c>
      <c r="H1648" s="90" t="str">
        <f t="shared" si="202"/>
        <v xml:space="preserve"> </v>
      </c>
      <c r="I1648" s="90" t="str">
        <f t="shared" si="203"/>
        <v xml:space="preserve"> </v>
      </c>
      <c r="J1648" s="90" t="str">
        <f t="shared" si="204"/>
        <v xml:space="preserve"> </v>
      </c>
      <c r="K1648" s="90" t="str">
        <f t="shared" si="207"/>
        <v/>
      </c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90"/>
      <c r="X1648" s="90"/>
    </row>
    <row r="1649" spans="1:24" x14ac:dyDescent="0.25">
      <c r="A1649" s="90"/>
      <c r="B1649" s="90" t="str">
        <f>Data!V1646</f>
        <v>MISSING</v>
      </c>
      <c r="C1649" s="90" t="str">
        <f>Data!AN1646</f>
        <v>MISSING</v>
      </c>
      <c r="D1649" s="107" t="str">
        <f t="shared" si="205"/>
        <v>no</v>
      </c>
      <c r="E1649" s="90" t="str">
        <f t="shared" si="206"/>
        <v xml:space="preserve"> </v>
      </c>
      <c r="F1649" s="90" t="str">
        <f t="shared" si="201"/>
        <v xml:space="preserve"> </v>
      </c>
      <c r="G1649" s="90" t="str">
        <f t="shared" si="208"/>
        <v xml:space="preserve"> </v>
      </c>
      <c r="H1649" s="90" t="str">
        <f t="shared" si="202"/>
        <v xml:space="preserve"> </v>
      </c>
      <c r="I1649" s="90" t="str">
        <f t="shared" si="203"/>
        <v xml:space="preserve"> </v>
      </c>
      <c r="J1649" s="90" t="str">
        <f t="shared" si="204"/>
        <v xml:space="preserve"> </v>
      </c>
      <c r="K1649" s="90" t="str">
        <f t="shared" si="207"/>
        <v/>
      </c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90"/>
      <c r="X1649" s="90"/>
    </row>
    <row r="1650" spans="1:24" x14ac:dyDescent="0.25">
      <c r="A1650" s="90"/>
      <c r="B1650" s="90" t="str">
        <f>Data!V1647</f>
        <v>MISSING</v>
      </c>
      <c r="C1650" s="90" t="str">
        <f>Data!AN1647</f>
        <v>MISSING</v>
      </c>
      <c r="D1650" s="107" t="str">
        <f t="shared" si="205"/>
        <v>no</v>
      </c>
      <c r="E1650" s="90" t="str">
        <f t="shared" si="206"/>
        <v xml:space="preserve"> </v>
      </c>
      <c r="F1650" s="90" t="str">
        <f t="shared" si="201"/>
        <v xml:space="preserve"> </v>
      </c>
      <c r="G1650" s="90" t="str">
        <f t="shared" si="208"/>
        <v xml:space="preserve"> </v>
      </c>
      <c r="H1650" s="90" t="str">
        <f t="shared" si="202"/>
        <v xml:space="preserve"> </v>
      </c>
      <c r="I1650" s="90" t="str">
        <f t="shared" si="203"/>
        <v xml:space="preserve"> </v>
      </c>
      <c r="J1650" s="90" t="str">
        <f t="shared" si="204"/>
        <v xml:space="preserve"> </v>
      </c>
      <c r="K1650" s="90" t="str">
        <f t="shared" si="207"/>
        <v/>
      </c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90"/>
      <c r="X1650" s="90"/>
    </row>
    <row r="1651" spans="1:24" x14ac:dyDescent="0.25">
      <c r="A1651" s="90"/>
      <c r="B1651" s="90" t="str">
        <f>Data!V1648</f>
        <v>MISSING</v>
      </c>
      <c r="C1651" s="90" t="str">
        <f>Data!AN1648</f>
        <v>MISSING</v>
      </c>
      <c r="D1651" s="107" t="str">
        <f t="shared" si="205"/>
        <v>no</v>
      </c>
      <c r="E1651" s="90" t="str">
        <f t="shared" si="206"/>
        <v xml:space="preserve"> </v>
      </c>
      <c r="F1651" s="90" t="str">
        <f t="shared" si="201"/>
        <v xml:space="preserve"> </v>
      </c>
      <c r="G1651" s="90" t="str">
        <f t="shared" si="208"/>
        <v xml:space="preserve"> </v>
      </c>
      <c r="H1651" s="90" t="str">
        <f t="shared" si="202"/>
        <v xml:space="preserve"> </v>
      </c>
      <c r="I1651" s="90" t="str">
        <f t="shared" si="203"/>
        <v xml:space="preserve"> </v>
      </c>
      <c r="J1651" s="90" t="str">
        <f t="shared" si="204"/>
        <v xml:space="preserve"> </v>
      </c>
      <c r="K1651" s="90" t="str">
        <f t="shared" si="207"/>
        <v/>
      </c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90"/>
      <c r="X1651" s="90"/>
    </row>
    <row r="1652" spans="1:24" x14ac:dyDescent="0.25">
      <c r="A1652" s="90"/>
      <c r="B1652" s="90" t="str">
        <f>Data!V1649</f>
        <v>MISSING</v>
      </c>
      <c r="C1652" s="90" t="str">
        <f>Data!AN1649</f>
        <v>MISSING</v>
      </c>
      <c r="D1652" s="107" t="str">
        <f t="shared" si="205"/>
        <v>no</v>
      </c>
      <c r="E1652" s="90" t="str">
        <f t="shared" si="206"/>
        <v xml:space="preserve"> </v>
      </c>
      <c r="F1652" s="90" t="str">
        <f t="shared" si="201"/>
        <v xml:space="preserve"> </v>
      </c>
      <c r="G1652" s="90" t="str">
        <f t="shared" si="208"/>
        <v xml:space="preserve"> </v>
      </c>
      <c r="H1652" s="90" t="str">
        <f t="shared" si="202"/>
        <v xml:space="preserve"> </v>
      </c>
      <c r="I1652" s="90" t="str">
        <f t="shared" si="203"/>
        <v xml:space="preserve"> </v>
      </c>
      <c r="J1652" s="90" t="str">
        <f t="shared" si="204"/>
        <v xml:space="preserve"> </v>
      </c>
      <c r="K1652" s="90" t="str">
        <f t="shared" si="207"/>
        <v/>
      </c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90"/>
      <c r="X1652" s="90"/>
    </row>
    <row r="1653" spans="1:24" x14ac:dyDescent="0.25">
      <c r="A1653" s="90"/>
      <c r="B1653" s="90" t="str">
        <f>Data!V1650</f>
        <v>MISSING</v>
      </c>
      <c r="C1653" s="90" t="str">
        <f>Data!AN1650</f>
        <v>MISSING</v>
      </c>
      <c r="D1653" s="107" t="str">
        <f t="shared" si="205"/>
        <v>no</v>
      </c>
      <c r="E1653" s="90" t="str">
        <f t="shared" si="206"/>
        <v xml:space="preserve"> </v>
      </c>
      <c r="F1653" s="90" t="str">
        <f t="shared" si="201"/>
        <v xml:space="preserve"> </v>
      </c>
      <c r="G1653" s="90" t="str">
        <f t="shared" si="208"/>
        <v xml:space="preserve"> </v>
      </c>
      <c r="H1653" s="90" t="str">
        <f t="shared" si="202"/>
        <v xml:space="preserve"> </v>
      </c>
      <c r="I1653" s="90" t="str">
        <f t="shared" si="203"/>
        <v xml:space="preserve"> </v>
      </c>
      <c r="J1653" s="90" t="str">
        <f t="shared" si="204"/>
        <v xml:space="preserve"> </v>
      </c>
      <c r="K1653" s="90" t="str">
        <f t="shared" si="207"/>
        <v/>
      </c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90"/>
      <c r="X1653" s="90"/>
    </row>
    <row r="1654" spans="1:24" x14ac:dyDescent="0.25">
      <c r="A1654" s="90"/>
      <c r="B1654" s="90" t="str">
        <f>Data!V1651</f>
        <v>MISSING</v>
      </c>
      <c r="C1654" s="90" t="str">
        <f>Data!AN1651</f>
        <v>MISSING</v>
      </c>
      <c r="D1654" s="107" t="str">
        <f t="shared" si="205"/>
        <v>no</v>
      </c>
      <c r="E1654" s="90" t="str">
        <f t="shared" si="206"/>
        <v xml:space="preserve"> </v>
      </c>
      <c r="F1654" s="90" t="str">
        <f t="shared" si="201"/>
        <v xml:space="preserve"> </v>
      </c>
      <c r="G1654" s="90" t="str">
        <f t="shared" si="208"/>
        <v xml:space="preserve"> </v>
      </c>
      <c r="H1654" s="90" t="str">
        <f t="shared" si="202"/>
        <v xml:space="preserve"> </v>
      </c>
      <c r="I1654" s="90" t="str">
        <f t="shared" si="203"/>
        <v xml:space="preserve"> </v>
      </c>
      <c r="J1654" s="90" t="str">
        <f t="shared" si="204"/>
        <v xml:space="preserve"> </v>
      </c>
      <c r="K1654" s="90" t="str">
        <f t="shared" si="207"/>
        <v/>
      </c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90"/>
      <c r="X1654" s="90"/>
    </row>
    <row r="1655" spans="1:24" x14ac:dyDescent="0.25">
      <c r="A1655" s="90"/>
      <c r="B1655" s="90" t="str">
        <f>Data!V1652</f>
        <v>MISSING</v>
      </c>
      <c r="C1655" s="90" t="str">
        <f>Data!AN1652</f>
        <v>MISSING</v>
      </c>
      <c r="D1655" s="107" t="str">
        <f t="shared" si="205"/>
        <v>no</v>
      </c>
      <c r="E1655" s="90" t="str">
        <f t="shared" si="206"/>
        <v xml:space="preserve"> </v>
      </c>
      <c r="F1655" s="90" t="str">
        <f t="shared" si="201"/>
        <v xml:space="preserve"> </v>
      </c>
      <c r="G1655" s="90" t="str">
        <f t="shared" si="208"/>
        <v xml:space="preserve"> </v>
      </c>
      <c r="H1655" s="90" t="str">
        <f t="shared" si="202"/>
        <v xml:space="preserve"> </v>
      </c>
      <c r="I1655" s="90" t="str">
        <f t="shared" si="203"/>
        <v xml:space="preserve"> </v>
      </c>
      <c r="J1655" s="90" t="str">
        <f t="shared" si="204"/>
        <v xml:space="preserve"> </v>
      </c>
      <c r="K1655" s="90" t="str">
        <f t="shared" si="207"/>
        <v/>
      </c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90"/>
      <c r="X1655" s="90"/>
    </row>
    <row r="1656" spans="1:24" x14ac:dyDescent="0.25">
      <c r="A1656" s="90"/>
      <c r="B1656" s="90" t="str">
        <f>Data!V1653</f>
        <v>MISSING</v>
      </c>
      <c r="C1656" s="90" t="str">
        <f>Data!AN1653</f>
        <v>MISSING</v>
      </c>
      <c r="D1656" s="107" t="str">
        <f t="shared" si="205"/>
        <v>no</v>
      </c>
      <c r="E1656" s="90" t="str">
        <f t="shared" si="206"/>
        <v xml:space="preserve"> </v>
      </c>
      <c r="F1656" s="90" t="str">
        <f t="shared" si="201"/>
        <v xml:space="preserve"> </v>
      </c>
      <c r="G1656" s="90" t="str">
        <f t="shared" si="208"/>
        <v xml:space="preserve"> </v>
      </c>
      <c r="H1656" s="90" t="str">
        <f t="shared" si="202"/>
        <v xml:space="preserve"> </v>
      </c>
      <c r="I1656" s="90" t="str">
        <f t="shared" si="203"/>
        <v xml:space="preserve"> </v>
      </c>
      <c r="J1656" s="90" t="str">
        <f t="shared" si="204"/>
        <v xml:space="preserve"> </v>
      </c>
      <c r="K1656" s="90" t="str">
        <f t="shared" si="207"/>
        <v/>
      </c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90"/>
      <c r="X1656" s="90"/>
    </row>
    <row r="1657" spans="1:24" x14ac:dyDescent="0.25">
      <c r="A1657" s="90"/>
      <c r="B1657" s="90" t="str">
        <f>Data!V1654</f>
        <v>MISSING</v>
      </c>
      <c r="C1657" s="90" t="str">
        <f>Data!AN1654</f>
        <v>MISSING</v>
      </c>
      <c r="D1657" s="107" t="str">
        <f t="shared" si="205"/>
        <v>no</v>
      </c>
      <c r="E1657" s="90" t="str">
        <f t="shared" si="206"/>
        <v xml:space="preserve"> </v>
      </c>
      <c r="F1657" s="90" t="str">
        <f t="shared" si="201"/>
        <v xml:space="preserve"> </v>
      </c>
      <c r="G1657" s="90" t="str">
        <f t="shared" si="208"/>
        <v xml:space="preserve"> </v>
      </c>
      <c r="H1657" s="90" t="str">
        <f t="shared" si="202"/>
        <v xml:space="preserve"> </v>
      </c>
      <c r="I1657" s="90" t="str">
        <f t="shared" si="203"/>
        <v xml:space="preserve"> </v>
      </c>
      <c r="J1657" s="90" t="str">
        <f t="shared" si="204"/>
        <v xml:space="preserve"> </v>
      </c>
      <c r="K1657" s="90" t="str">
        <f t="shared" si="207"/>
        <v/>
      </c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90"/>
      <c r="X1657" s="90"/>
    </row>
    <row r="1658" spans="1:24" x14ac:dyDescent="0.25">
      <c r="A1658" s="90"/>
      <c r="B1658" s="90" t="str">
        <f>Data!V1655</f>
        <v>MISSING</v>
      </c>
      <c r="C1658" s="90" t="str">
        <f>Data!AN1655</f>
        <v>MISSING</v>
      </c>
      <c r="D1658" s="107" t="str">
        <f t="shared" si="205"/>
        <v>no</v>
      </c>
      <c r="E1658" s="90" t="str">
        <f t="shared" si="206"/>
        <v xml:space="preserve"> </v>
      </c>
      <c r="F1658" s="90" t="str">
        <f t="shared" si="201"/>
        <v xml:space="preserve"> </v>
      </c>
      <c r="G1658" s="90" t="str">
        <f t="shared" si="208"/>
        <v xml:space="preserve"> </v>
      </c>
      <c r="H1658" s="90" t="str">
        <f t="shared" si="202"/>
        <v xml:space="preserve"> </v>
      </c>
      <c r="I1658" s="90" t="str">
        <f t="shared" si="203"/>
        <v xml:space="preserve"> </v>
      </c>
      <c r="J1658" s="90" t="str">
        <f t="shared" si="204"/>
        <v xml:space="preserve"> </v>
      </c>
      <c r="K1658" s="90" t="str">
        <f t="shared" si="207"/>
        <v/>
      </c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90"/>
      <c r="X1658" s="90"/>
    </row>
    <row r="1659" spans="1:24" x14ac:dyDescent="0.25">
      <c r="A1659" s="90"/>
      <c r="B1659" s="90" t="str">
        <f>Data!V1656</f>
        <v>MISSING</v>
      </c>
      <c r="C1659" s="90" t="str">
        <f>Data!AN1656</f>
        <v>MISSING</v>
      </c>
      <c r="D1659" s="107" t="str">
        <f t="shared" si="205"/>
        <v>no</v>
      </c>
      <c r="E1659" s="90" t="str">
        <f t="shared" si="206"/>
        <v xml:space="preserve"> </v>
      </c>
      <c r="F1659" s="90" t="str">
        <f t="shared" si="201"/>
        <v xml:space="preserve"> </v>
      </c>
      <c r="G1659" s="90" t="str">
        <f t="shared" si="208"/>
        <v xml:space="preserve"> </v>
      </c>
      <c r="H1659" s="90" t="str">
        <f t="shared" si="202"/>
        <v xml:space="preserve"> </v>
      </c>
      <c r="I1659" s="90" t="str">
        <f t="shared" si="203"/>
        <v xml:space="preserve"> </v>
      </c>
      <c r="J1659" s="90" t="str">
        <f t="shared" si="204"/>
        <v xml:space="preserve"> </v>
      </c>
      <c r="K1659" s="90" t="str">
        <f t="shared" si="207"/>
        <v/>
      </c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90"/>
      <c r="X1659" s="90"/>
    </row>
    <row r="1660" spans="1:24" x14ac:dyDescent="0.25">
      <c r="A1660" s="90"/>
      <c r="B1660" s="90" t="str">
        <f>Data!V1657</f>
        <v>MISSING</v>
      </c>
      <c r="C1660" s="90" t="str">
        <f>Data!AN1657</f>
        <v>MISSING</v>
      </c>
      <c r="D1660" s="107" t="str">
        <f t="shared" si="205"/>
        <v>no</v>
      </c>
      <c r="E1660" s="90" t="str">
        <f t="shared" si="206"/>
        <v xml:space="preserve"> </v>
      </c>
      <c r="F1660" s="90" t="str">
        <f t="shared" si="201"/>
        <v xml:space="preserve"> </v>
      </c>
      <c r="G1660" s="90" t="str">
        <f t="shared" si="208"/>
        <v xml:space="preserve"> </v>
      </c>
      <c r="H1660" s="90" t="str">
        <f t="shared" si="202"/>
        <v xml:space="preserve"> </v>
      </c>
      <c r="I1660" s="90" t="str">
        <f t="shared" si="203"/>
        <v xml:space="preserve"> </v>
      </c>
      <c r="J1660" s="90" t="str">
        <f t="shared" si="204"/>
        <v xml:space="preserve"> </v>
      </c>
      <c r="K1660" s="90" t="str">
        <f t="shared" si="207"/>
        <v/>
      </c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90"/>
      <c r="X1660" s="90"/>
    </row>
    <row r="1661" spans="1:24" x14ac:dyDescent="0.25">
      <c r="A1661" s="90"/>
      <c r="B1661" s="90" t="str">
        <f>Data!V1658</f>
        <v>MISSING</v>
      </c>
      <c r="C1661" s="90" t="str">
        <f>Data!AN1658</f>
        <v>MISSING</v>
      </c>
      <c r="D1661" s="107" t="str">
        <f t="shared" si="205"/>
        <v>no</v>
      </c>
      <c r="E1661" s="90" t="str">
        <f t="shared" si="206"/>
        <v xml:space="preserve"> </v>
      </c>
      <c r="F1661" s="90" t="str">
        <f t="shared" si="201"/>
        <v xml:space="preserve"> </v>
      </c>
      <c r="G1661" s="90" t="str">
        <f t="shared" si="208"/>
        <v xml:space="preserve"> </v>
      </c>
      <c r="H1661" s="90" t="str">
        <f t="shared" si="202"/>
        <v xml:space="preserve"> </v>
      </c>
      <c r="I1661" s="90" t="str">
        <f t="shared" si="203"/>
        <v xml:space="preserve"> </v>
      </c>
      <c r="J1661" s="90" t="str">
        <f t="shared" si="204"/>
        <v xml:space="preserve"> </v>
      </c>
      <c r="K1661" s="90" t="str">
        <f t="shared" si="207"/>
        <v/>
      </c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90"/>
      <c r="X1661" s="90"/>
    </row>
    <row r="1662" spans="1:24" x14ac:dyDescent="0.25">
      <c r="A1662" s="90"/>
      <c r="B1662" s="90" t="str">
        <f>Data!V1659</f>
        <v>MISSING</v>
      </c>
      <c r="C1662" s="90" t="str">
        <f>Data!AN1659</f>
        <v>MISSING</v>
      </c>
      <c r="D1662" s="107" t="str">
        <f t="shared" si="205"/>
        <v>no</v>
      </c>
      <c r="E1662" s="90" t="str">
        <f t="shared" si="206"/>
        <v xml:space="preserve"> </v>
      </c>
      <c r="F1662" s="90" t="str">
        <f t="shared" si="201"/>
        <v xml:space="preserve"> </v>
      </c>
      <c r="G1662" s="90" t="str">
        <f t="shared" si="208"/>
        <v xml:space="preserve"> </v>
      </c>
      <c r="H1662" s="90" t="str">
        <f t="shared" si="202"/>
        <v xml:space="preserve"> </v>
      </c>
      <c r="I1662" s="90" t="str">
        <f t="shared" si="203"/>
        <v xml:space="preserve"> </v>
      </c>
      <c r="J1662" s="90" t="str">
        <f t="shared" si="204"/>
        <v xml:space="preserve"> </v>
      </c>
      <c r="K1662" s="90" t="str">
        <f t="shared" si="207"/>
        <v/>
      </c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90"/>
      <c r="X1662" s="90"/>
    </row>
    <row r="1663" spans="1:24" x14ac:dyDescent="0.25">
      <c r="A1663" s="90"/>
      <c r="B1663" s="90" t="str">
        <f>Data!V1660</f>
        <v>MISSING</v>
      </c>
      <c r="C1663" s="90" t="str">
        <f>Data!AN1660</f>
        <v>MISSING</v>
      </c>
      <c r="D1663" s="107" t="str">
        <f t="shared" si="205"/>
        <v>no</v>
      </c>
      <c r="E1663" s="90" t="str">
        <f t="shared" si="206"/>
        <v xml:space="preserve"> </v>
      </c>
      <c r="F1663" s="90" t="str">
        <f t="shared" si="201"/>
        <v xml:space="preserve"> </v>
      </c>
      <c r="G1663" s="90" t="str">
        <f t="shared" si="208"/>
        <v xml:space="preserve"> </v>
      </c>
      <c r="H1663" s="90" t="str">
        <f t="shared" si="202"/>
        <v xml:space="preserve"> </v>
      </c>
      <c r="I1663" s="90" t="str">
        <f t="shared" si="203"/>
        <v xml:space="preserve"> </v>
      </c>
      <c r="J1663" s="90" t="str">
        <f t="shared" si="204"/>
        <v xml:space="preserve"> </v>
      </c>
      <c r="K1663" s="90" t="str">
        <f t="shared" si="207"/>
        <v/>
      </c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90"/>
      <c r="X1663" s="90"/>
    </row>
    <row r="1664" spans="1:24" x14ac:dyDescent="0.25">
      <c r="A1664" s="90"/>
      <c r="B1664" s="90" t="str">
        <f>Data!V1661</f>
        <v>MISSING</v>
      </c>
      <c r="C1664" s="90" t="str">
        <f>Data!AN1661</f>
        <v>MISSING</v>
      </c>
      <c r="D1664" s="107" t="str">
        <f t="shared" si="205"/>
        <v>no</v>
      </c>
      <c r="E1664" s="90" t="str">
        <f t="shared" si="206"/>
        <v xml:space="preserve"> </v>
      </c>
      <c r="F1664" s="90" t="str">
        <f t="shared" si="201"/>
        <v xml:space="preserve"> </v>
      </c>
      <c r="G1664" s="90" t="str">
        <f t="shared" si="208"/>
        <v xml:space="preserve"> </v>
      </c>
      <c r="H1664" s="90" t="str">
        <f t="shared" si="202"/>
        <v xml:space="preserve"> </v>
      </c>
      <c r="I1664" s="90" t="str">
        <f t="shared" si="203"/>
        <v xml:space="preserve"> </v>
      </c>
      <c r="J1664" s="90" t="str">
        <f t="shared" si="204"/>
        <v xml:space="preserve"> </v>
      </c>
      <c r="K1664" s="90" t="str">
        <f t="shared" si="207"/>
        <v/>
      </c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90"/>
      <c r="X1664" s="90"/>
    </row>
    <row r="1665" spans="1:24" x14ac:dyDescent="0.25">
      <c r="A1665" s="90"/>
      <c r="B1665" s="90" t="str">
        <f>Data!V1662</f>
        <v>MISSING</v>
      </c>
      <c r="C1665" s="90" t="str">
        <f>Data!AN1662</f>
        <v>MISSING</v>
      </c>
      <c r="D1665" s="107" t="str">
        <f t="shared" si="205"/>
        <v>no</v>
      </c>
      <c r="E1665" s="90" t="str">
        <f t="shared" si="206"/>
        <v xml:space="preserve"> </v>
      </c>
      <c r="F1665" s="90" t="str">
        <f t="shared" si="201"/>
        <v xml:space="preserve"> </v>
      </c>
      <c r="G1665" s="90" t="str">
        <f t="shared" si="208"/>
        <v xml:space="preserve"> </v>
      </c>
      <c r="H1665" s="90" t="str">
        <f t="shared" si="202"/>
        <v xml:space="preserve"> </v>
      </c>
      <c r="I1665" s="90" t="str">
        <f t="shared" si="203"/>
        <v xml:space="preserve"> </v>
      </c>
      <c r="J1665" s="90" t="str">
        <f t="shared" si="204"/>
        <v xml:space="preserve"> </v>
      </c>
      <c r="K1665" s="90" t="str">
        <f t="shared" si="207"/>
        <v/>
      </c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90"/>
      <c r="X1665" s="90"/>
    </row>
    <row r="1666" spans="1:24" x14ac:dyDescent="0.25">
      <c r="A1666" s="90"/>
      <c r="B1666" s="90" t="str">
        <f>Data!V1663</f>
        <v>MISSING</v>
      </c>
      <c r="C1666" s="90" t="str">
        <f>Data!AN1663</f>
        <v>MISSING</v>
      </c>
      <c r="D1666" s="107" t="str">
        <f t="shared" si="205"/>
        <v>no</v>
      </c>
      <c r="E1666" s="90" t="str">
        <f t="shared" si="206"/>
        <v xml:space="preserve"> </v>
      </c>
      <c r="F1666" s="90" t="str">
        <f t="shared" si="201"/>
        <v xml:space="preserve"> </v>
      </c>
      <c r="G1666" s="90" t="str">
        <f t="shared" si="208"/>
        <v xml:space="preserve"> </v>
      </c>
      <c r="H1666" s="90" t="str">
        <f t="shared" si="202"/>
        <v xml:space="preserve"> </v>
      </c>
      <c r="I1666" s="90" t="str">
        <f t="shared" si="203"/>
        <v xml:space="preserve"> </v>
      </c>
      <c r="J1666" s="90" t="str">
        <f t="shared" si="204"/>
        <v xml:space="preserve"> </v>
      </c>
      <c r="K1666" s="90" t="str">
        <f t="shared" si="207"/>
        <v/>
      </c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90"/>
      <c r="X1666" s="90"/>
    </row>
    <row r="1667" spans="1:24" x14ac:dyDescent="0.25">
      <c r="A1667" s="90"/>
      <c r="B1667" s="90" t="str">
        <f>Data!V1664</f>
        <v>MISSING</v>
      </c>
      <c r="C1667" s="90" t="str">
        <f>Data!AN1664</f>
        <v>MISSING</v>
      </c>
      <c r="D1667" s="107" t="str">
        <f t="shared" si="205"/>
        <v>no</v>
      </c>
      <c r="E1667" s="90" t="str">
        <f t="shared" si="206"/>
        <v xml:space="preserve"> </v>
      </c>
      <c r="F1667" s="90" t="str">
        <f t="shared" si="201"/>
        <v xml:space="preserve"> </v>
      </c>
      <c r="G1667" s="90" t="str">
        <f t="shared" si="208"/>
        <v xml:space="preserve"> </v>
      </c>
      <c r="H1667" s="90" t="str">
        <f t="shared" si="202"/>
        <v xml:space="preserve"> </v>
      </c>
      <c r="I1667" s="90" t="str">
        <f t="shared" si="203"/>
        <v xml:space="preserve"> </v>
      </c>
      <c r="J1667" s="90" t="str">
        <f t="shared" si="204"/>
        <v xml:space="preserve"> </v>
      </c>
      <c r="K1667" s="90" t="str">
        <f t="shared" si="207"/>
        <v/>
      </c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90"/>
      <c r="X1667" s="90"/>
    </row>
    <row r="1668" spans="1:24" x14ac:dyDescent="0.25">
      <c r="A1668" s="90"/>
      <c r="B1668" s="90" t="str">
        <f>Data!V1665</f>
        <v>MISSING</v>
      </c>
      <c r="C1668" s="90" t="str">
        <f>Data!AN1665</f>
        <v>MISSING</v>
      </c>
      <c r="D1668" s="107" t="str">
        <f t="shared" si="205"/>
        <v>no</v>
      </c>
      <c r="E1668" s="90" t="str">
        <f t="shared" si="206"/>
        <v xml:space="preserve"> </v>
      </c>
      <c r="F1668" s="90" t="str">
        <f t="shared" si="201"/>
        <v xml:space="preserve"> </v>
      </c>
      <c r="G1668" s="90" t="str">
        <f t="shared" si="208"/>
        <v xml:space="preserve"> </v>
      </c>
      <c r="H1668" s="90" t="str">
        <f t="shared" si="202"/>
        <v xml:space="preserve"> </v>
      </c>
      <c r="I1668" s="90" t="str">
        <f t="shared" si="203"/>
        <v xml:space="preserve"> </v>
      </c>
      <c r="J1668" s="90" t="str">
        <f t="shared" si="204"/>
        <v xml:space="preserve"> </v>
      </c>
      <c r="K1668" s="90" t="str">
        <f t="shared" si="207"/>
        <v/>
      </c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90"/>
      <c r="X1668" s="90"/>
    </row>
    <row r="1669" spans="1:24" x14ac:dyDescent="0.25">
      <c r="A1669" s="90"/>
      <c r="B1669" s="90" t="str">
        <f>Data!V1666</f>
        <v>MISSING</v>
      </c>
      <c r="C1669" s="90" t="str">
        <f>Data!AN1666</f>
        <v>MISSING</v>
      </c>
      <c r="D1669" s="107" t="str">
        <f t="shared" si="205"/>
        <v>no</v>
      </c>
      <c r="E1669" s="90" t="str">
        <f t="shared" si="206"/>
        <v xml:space="preserve"> </v>
      </c>
      <c r="F1669" s="90" t="str">
        <f t="shared" si="201"/>
        <v xml:space="preserve"> </v>
      </c>
      <c r="G1669" s="90" t="str">
        <f t="shared" si="208"/>
        <v xml:space="preserve"> </v>
      </c>
      <c r="H1669" s="90" t="str">
        <f t="shared" si="202"/>
        <v xml:space="preserve"> </v>
      </c>
      <c r="I1669" s="90" t="str">
        <f t="shared" si="203"/>
        <v xml:space="preserve"> </v>
      </c>
      <c r="J1669" s="90" t="str">
        <f t="shared" si="204"/>
        <v xml:space="preserve"> </v>
      </c>
      <c r="K1669" s="90" t="str">
        <f t="shared" si="207"/>
        <v/>
      </c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90"/>
      <c r="X1669" s="90"/>
    </row>
    <row r="1670" spans="1:24" x14ac:dyDescent="0.25">
      <c r="A1670" s="90"/>
      <c r="B1670" s="90" t="str">
        <f>Data!V1667</f>
        <v>MISSING</v>
      </c>
      <c r="C1670" s="90" t="str">
        <f>Data!AN1667</f>
        <v>MISSING</v>
      </c>
      <c r="D1670" s="107" t="str">
        <f t="shared" si="205"/>
        <v>no</v>
      </c>
      <c r="E1670" s="90" t="str">
        <f t="shared" si="206"/>
        <v xml:space="preserve"> </v>
      </c>
      <c r="F1670" s="90" t="str">
        <f t="shared" ref="F1670:F1733" si="209">IF(D1670="no"," ",SIGN(C1670-B1670))</f>
        <v xml:space="preserve"> </v>
      </c>
      <c r="G1670" s="90" t="str">
        <f t="shared" si="208"/>
        <v xml:space="preserve"> </v>
      </c>
      <c r="H1670" s="90" t="str">
        <f t="shared" ref="H1670:H1733" si="210">IF(D1670="no"," ",F1670*G1670)</f>
        <v xml:space="preserve"> </v>
      </c>
      <c r="I1670" s="90" t="str">
        <f t="shared" ref="I1670:I1733" si="211">IF(C1670&gt;B1670,G1670," ")</f>
        <v xml:space="preserve"> </v>
      </c>
      <c r="J1670" s="90" t="str">
        <f t="shared" ref="J1670:J1733" si="212">IF(C1670&lt;B1670,G1670," ")</f>
        <v xml:space="preserve"> </v>
      </c>
      <c r="K1670" s="90" t="str">
        <f t="shared" si="207"/>
        <v/>
      </c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90"/>
      <c r="X1670" s="90"/>
    </row>
    <row r="1671" spans="1:24" x14ac:dyDescent="0.25">
      <c r="A1671" s="90"/>
      <c r="B1671" s="90" t="str">
        <f>Data!V1668</f>
        <v>MISSING</v>
      </c>
      <c r="C1671" s="90" t="str">
        <f>Data!AN1668</f>
        <v>MISSING</v>
      </c>
      <c r="D1671" s="107" t="str">
        <f t="shared" ref="D1671:D1734" si="213">IF(OR(B1671="MISSING",C1671="MISSING",B1671=" ",C1671=" "),"no","yes")</f>
        <v>no</v>
      </c>
      <c r="E1671" s="90" t="str">
        <f t="shared" ref="E1671:E1734" si="214">IF(D1671="no"," ",ROUND(ABS(B1671-C1671),1))</f>
        <v xml:space="preserve"> </v>
      </c>
      <c r="F1671" s="90" t="str">
        <f t="shared" si="209"/>
        <v xml:space="preserve"> </v>
      </c>
      <c r="G1671" s="90" t="str">
        <f t="shared" si="208"/>
        <v xml:space="preserve"> </v>
      </c>
      <c r="H1671" s="90" t="str">
        <f t="shared" si="210"/>
        <v xml:space="preserve"> </v>
      </c>
      <c r="I1671" s="90" t="str">
        <f t="shared" si="211"/>
        <v xml:space="preserve"> </v>
      </c>
      <c r="J1671" s="90" t="str">
        <f t="shared" si="212"/>
        <v xml:space="preserve"> </v>
      </c>
      <c r="K1671" s="90" t="str">
        <f t="shared" ref="K1671:K1734" si="215">IF(D1671="no","",E1671*F1671)</f>
        <v/>
      </c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90"/>
      <c r="X1671" s="90"/>
    </row>
    <row r="1672" spans="1:24" x14ac:dyDescent="0.25">
      <c r="A1672" s="90"/>
      <c r="B1672" s="90" t="str">
        <f>Data!V1669</f>
        <v>MISSING</v>
      </c>
      <c r="C1672" s="90" t="str">
        <f>Data!AN1669</f>
        <v>MISSING</v>
      </c>
      <c r="D1672" s="107" t="str">
        <f t="shared" si="213"/>
        <v>no</v>
      </c>
      <c r="E1672" s="90" t="str">
        <f t="shared" si="214"/>
        <v xml:space="preserve"> </v>
      </c>
      <c r="F1672" s="90" t="str">
        <f t="shared" si="209"/>
        <v xml:space="preserve"> </v>
      </c>
      <c r="G1672" s="90" t="str">
        <f t="shared" si="208"/>
        <v xml:space="preserve"> </v>
      </c>
      <c r="H1672" s="90" t="str">
        <f t="shared" si="210"/>
        <v xml:space="preserve"> </v>
      </c>
      <c r="I1672" s="90" t="str">
        <f t="shared" si="211"/>
        <v xml:space="preserve"> </v>
      </c>
      <c r="J1672" s="90" t="str">
        <f t="shared" si="212"/>
        <v xml:space="preserve"> </v>
      </c>
      <c r="K1672" s="90" t="str">
        <f t="shared" si="215"/>
        <v/>
      </c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90"/>
      <c r="X1672" s="90"/>
    </row>
    <row r="1673" spans="1:24" x14ac:dyDescent="0.25">
      <c r="A1673" s="90"/>
      <c r="B1673" s="90" t="str">
        <f>Data!V1670</f>
        <v>MISSING</v>
      </c>
      <c r="C1673" s="90" t="str">
        <f>Data!AN1670</f>
        <v>MISSING</v>
      </c>
      <c r="D1673" s="107" t="str">
        <f t="shared" si="213"/>
        <v>no</v>
      </c>
      <c r="E1673" s="90" t="str">
        <f t="shared" si="214"/>
        <v xml:space="preserve"> </v>
      </c>
      <c r="F1673" s="90" t="str">
        <f t="shared" si="209"/>
        <v xml:space="preserve"> </v>
      </c>
      <c r="G1673" s="90" t="str">
        <f t="shared" si="208"/>
        <v xml:space="preserve"> </v>
      </c>
      <c r="H1673" s="90" t="str">
        <f t="shared" si="210"/>
        <v xml:space="preserve"> </v>
      </c>
      <c r="I1673" s="90" t="str">
        <f t="shared" si="211"/>
        <v xml:space="preserve"> </v>
      </c>
      <c r="J1673" s="90" t="str">
        <f t="shared" si="212"/>
        <v xml:space="preserve"> </v>
      </c>
      <c r="K1673" s="90" t="str">
        <f t="shared" si="215"/>
        <v/>
      </c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90"/>
      <c r="X1673" s="90"/>
    </row>
    <row r="1674" spans="1:24" x14ac:dyDescent="0.25">
      <c r="A1674" s="90"/>
      <c r="B1674" s="90" t="str">
        <f>Data!V1671</f>
        <v>MISSING</v>
      </c>
      <c r="C1674" s="90" t="str">
        <f>Data!AN1671</f>
        <v>MISSING</v>
      </c>
      <c r="D1674" s="107" t="str">
        <f t="shared" si="213"/>
        <v>no</v>
      </c>
      <c r="E1674" s="90" t="str">
        <f t="shared" si="214"/>
        <v xml:space="preserve"> </v>
      </c>
      <c r="F1674" s="90" t="str">
        <f t="shared" si="209"/>
        <v xml:space="preserve"> </v>
      </c>
      <c r="G1674" s="90" t="str">
        <f t="shared" si="208"/>
        <v xml:space="preserve"> </v>
      </c>
      <c r="H1674" s="90" t="str">
        <f t="shared" si="210"/>
        <v xml:space="preserve"> </v>
      </c>
      <c r="I1674" s="90" t="str">
        <f t="shared" si="211"/>
        <v xml:space="preserve"> </v>
      </c>
      <c r="J1674" s="90" t="str">
        <f t="shared" si="212"/>
        <v xml:space="preserve"> </v>
      </c>
      <c r="K1674" s="90" t="str">
        <f t="shared" si="215"/>
        <v/>
      </c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90"/>
      <c r="X1674" s="90"/>
    </row>
    <row r="1675" spans="1:24" x14ac:dyDescent="0.25">
      <c r="A1675" s="90"/>
      <c r="B1675" s="90" t="str">
        <f>Data!V1672</f>
        <v>MISSING</v>
      </c>
      <c r="C1675" s="90" t="str">
        <f>Data!AN1672</f>
        <v>MISSING</v>
      </c>
      <c r="D1675" s="107" t="str">
        <f t="shared" si="213"/>
        <v>no</v>
      </c>
      <c r="E1675" s="90" t="str">
        <f t="shared" si="214"/>
        <v xml:space="preserve"> </v>
      </c>
      <c r="F1675" s="90" t="str">
        <f t="shared" si="209"/>
        <v xml:space="preserve"> </v>
      </c>
      <c r="G1675" s="90" t="str">
        <f t="shared" si="208"/>
        <v xml:space="preserve"> </v>
      </c>
      <c r="H1675" s="90" t="str">
        <f t="shared" si="210"/>
        <v xml:space="preserve"> </v>
      </c>
      <c r="I1675" s="90" t="str">
        <f t="shared" si="211"/>
        <v xml:space="preserve"> </v>
      </c>
      <c r="J1675" s="90" t="str">
        <f t="shared" si="212"/>
        <v xml:space="preserve"> </v>
      </c>
      <c r="K1675" s="90" t="str">
        <f t="shared" si="215"/>
        <v/>
      </c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90"/>
      <c r="X1675" s="90"/>
    </row>
    <row r="1676" spans="1:24" x14ac:dyDescent="0.25">
      <c r="A1676" s="90"/>
      <c r="B1676" s="90" t="str">
        <f>Data!V1673</f>
        <v>MISSING</v>
      </c>
      <c r="C1676" s="90" t="str">
        <f>Data!AN1673</f>
        <v>MISSING</v>
      </c>
      <c r="D1676" s="107" t="str">
        <f t="shared" si="213"/>
        <v>no</v>
      </c>
      <c r="E1676" s="90" t="str">
        <f t="shared" si="214"/>
        <v xml:space="preserve"> </v>
      </c>
      <c r="F1676" s="90" t="str">
        <f t="shared" si="209"/>
        <v xml:space="preserve"> </v>
      </c>
      <c r="G1676" s="90" t="str">
        <f t="shared" si="208"/>
        <v xml:space="preserve"> </v>
      </c>
      <c r="H1676" s="90" t="str">
        <f t="shared" si="210"/>
        <v xml:space="preserve"> </v>
      </c>
      <c r="I1676" s="90" t="str">
        <f t="shared" si="211"/>
        <v xml:space="preserve"> </v>
      </c>
      <c r="J1676" s="90" t="str">
        <f t="shared" si="212"/>
        <v xml:space="preserve"> </v>
      </c>
      <c r="K1676" s="90" t="str">
        <f t="shared" si="215"/>
        <v/>
      </c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90"/>
      <c r="X1676" s="90"/>
    </row>
    <row r="1677" spans="1:24" x14ac:dyDescent="0.25">
      <c r="A1677" s="90"/>
      <c r="B1677" s="90" t="str">
        <f>Data!V1674</f>
        <v>MISSING</v>
      </c>
      <c r="C1677" s="90" t="str">
        <f>Data!AN1674</f>
        <v>MISSING</v>
      </c>
      <c r="D1677" s="107" t="str">
        <f t="shared" si="213"/>
        <v>no</v>
      </c>
      <c r="E1677" s="90" t="str">
        <f t="shared" si="214"/>
        <v xml:space="preserve"> </v>
      </c>
      <c r="F1677" s="90" t="str">
        <f t="shared" si="209"/>
        <v xml:space="preserve"> </v>
      </c>
      <c r="G1677" s="90" t="str">
        <f t="shared" si="208"/>
        <v xml:space="preserve"> </v>
      </c>
      <c r="H1677" s="90" t="str">
        <f t="shared" si="210"/>
        <v xml:space="preserve"> </v>
      </c>
      <c r="I1677" s="90" t="str">
        <f t="shared" si="211"/>
        <v xml:space="preserve"> </v>
      </c>
      <c r="J1677" s="90" t="str">
        <f t="shared" si="212"/>
        <v xml:space="preserve"> </v>
      </c>
      <c r="K1677" s="90" t="str">
        <f t="shared" si="215"/>
        <v/>
      </c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90"/>
      <c r="X1677" s="90"/>
    </row>
    <row r="1678" spans="1:24" x14ac:dyDescent="0.25">
      <c r="A1678" s="90"/>
      <c r="B1678" s="90" t="str">
        <f>Data!V1675</f>
        <v>MISSING</v>
      </c>
      <c r="C1678" s="90" t="str">
        <f>Data!AN1675</f>
        <v>MISSING</v>
      </c>
      <c r="D1678" s="107" t="str">
        <f t="shared" si="213"/>
        <v>no</v>
      </c>
      <c r="E1678" s="90" t="str">
        <f t="shared" si="214"/>
        <v xml:space="preserve"> </v>
      </c>
      <c r="F1678" s="90" t="str">
        <f t="shared" si="209"/>
        <v xml:space="preserve"> </v>
      </c>
      <c r="G1678" s="90" t="str">
        <f t="shared" si="208"/>
        <v xml:space="preserve"> </v>
      </c>
      <c r="H1678" s="90" t="str">
        <f t="shared" si="210"/>
        <v xml:space="preserve"> </v>
      </c>
      <c r="I1678" s="90" t="str">
        <f t="shared" si="211"/>
        <v xml:space="preserve"> </v>
      </c>
      <c r="J1678" s="90" t="str">
        <f t="shared" si="212"/>
        <v xml:space="preserve"> </v>
      </c>
      <c r="K1678" s="90" t="str">
        <f t="shared" si="215"/>
        <v/>
      </c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90"/>
      <c r="X1678" s="90"/>
    </row>
    <row r="1679" spans="1:24" x14ac:dyDescent="0.25">
      <c r="A1679" s="90"/>
      <c r="B1679" s="90" t="str">
        <f>Data!V1676</f>
        <v>MISSING</v>
      </c>
      <c r="C1679" s="90" t="str">
        <f>Data!AN1676</f>
        <v>MISSING</v>
      </c>
      <c r="D1679" s="107" t="str">
        <f t="shared" si="213"/>
        <v>no</v>
      </c>
      <c r="E1679" s="90" t="str">
        <f t="shared" si="214"/>
        <v xml:space="preserve"> </v>
      </c>
      <c r="F1679" s="90" t="str">
        <f t="shared" si="209"/>
        <v xml:space="preserve"> </v>
      </c>
      <c r="G1679" s="90" t="str">
        <f t="shared" si="208"/>
        <v xml:space="preserve"> </v>
      </c>
      <c r="H1679" s="90" t="str">
        <f t="shared" si="210"/>
        <v xml:space="preserve"> </v>
      </c>
      <c r="I1679" s="90" t="str">
        <f t="shared" si="211"/>
        <v xml:space="preserve"> </v>
      </c>
      <c r="J1679" s="90" t="str">
        <f t="shared" si="212"/>
        <v xml:space="preserve"> </v>
      </c>
      <c r="K1679" s="90" t="str">
        <f t="shared" si="215"/>
        <v/>
      </c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90"/>
      <c r="X1679" s="90"/>
    </row>
    <row r="1680" spans="1:24" x14ac:dyDescent="0.25">
      <c r="A1680" s="90"/>
      <c r="B1680" s="90" t="str">
        <f>Data!V1677</f>
        <v>MISSING</v>
      </c>
      <c r="C1680" s="90" t="str">
        <f>Data!AN1677</f>
        <v>MISSING</v>
      </c>
      <c r="D1680" s="107" t="str">
        <f t="shared" si="213"/>
        <v>no</v>
      </c>
      <c r="E1680" s="90" t="str">
        <f t="shared" si="214"/>
        <v xml:space="preserve"> </v>
      </c>
      <c r="F1680" s="90" t="str">
        <f t="shared" si="209"/>
        <v xml:space="preserve"> </v>
      </c>
      <c r="G1680" s="90" t="str">
        <f t="shared" si="208"/>
        <v xml:space="preserve"> </v>
      </c>
      <c r="H1680" s="90" t="str">
        <f t="shared" si="210"/>
        <v xml:space="preserve"> </v>
      </c>
      <c r="I1680" s="90" t="str">
        <f t="shared" si="211"/>
        <v xml:space="preserve"> </v>
      </c>
      <c r="J1680" s="90" t="str">
        <f t="shared" si="212"/>
        <v xml:space="preserve"> </v>
      </c>
      <c r="K1680" s="90" t="str">
        <f t="shared" si="215"/>
        <v/>
      </c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90"/>
      <c r="X1680" s="90"/>
    </row>
    <row r="1681" spans="1:24" x14ac:dyDescent="0.25">
      <c r="A1681" s="90"/>
      <c r="B1681" s="90" t="str">
        <f>Data!V1678</f>
        <v>MISSING</v>
      </c>
      <c r="C1681" s="90" t="str">
        <f>Data!AN1678</f>
        <v>MISSING</v>
      </c>
      <c r="D1681" s="107" t="str">
        <f t="shared" si="213"/>
        <v>no</v>
      </c>
      <c r="E1681" s="90" t="str">
        <f t="shared" si="214"/>
        <v xml:space="preserve"> </v>
      </c>
      <c r="F1681" s="90" t="str">
        <f t="shared" si="209"/>
        <v xml:space="preserve"> </v>
      </c>
      <c r="G1681" s="90" t="str">
        <f t="shared" si="208"/>
        <v xml:space="preserve"> </v>
      </c>
      <c r="H1681" s="90" t="str">
        <f t="shared" si="210"/>
        <v xml:space="preserve"> </v>
      </c>
      <c r="I1681" s="90" t="str">
        <f t="shared" si="211"/>
        <v xml:space="preserve"> </v>
      </c>
      <c r="J1681" s="90" t="str">
        <f t="shared" si="212"/>
        <v xml:space="preserve"> </v>
      </c>
      <c r="K1681" s="90" t="str">
        <f t="shared" si="215"/>
        <v/>
      </c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90"/>
      <c r="X1681" s="90"/>
    </row>
    <row r="1682" spans="1:24" x14ac:dyDescent="0.25">
      <c r="A1682" s="90"/>
      <c r="B1682" s="90" t="str">
        <f>Data!V1679</f>
        <v>MISSING</v>
      </c>
      <c r="C1682" s="90" t="str">
        <f>Data!AN1679</f>
        <v>MISSING</v>
      </c>
      <c r="D1682" s="107" t="str">
        <f t="shared" si="213"/>
        <v>no</v>
      </c>
      <c r="E1682" s="90" t="str">
        <f t="shared" si="214"/>
        <v xml:space="preserve"> </v>
      </c>
      <c r="F1682" s="90" t="str">
        <f t="shared" si="209"/>
        <v xml:space="preserve"> </v>
      </c>
      <c r="G1682" s="90" t="str">
        <f t="shared" si="208"/>
        <v xml:space="preserve"> </v>
      </c>
      <c r="H1682" s="90" t="str">
        <f t="shared" si="210"/>
        <v xml:space="preserve"> </v>
      </c>
      <c r="I1682" s="90" t="str">
        <f t="shared" si="211"/>
        <v xml:space="preserve"> </v>
      </c>
      <c r="J1682" s="90" t="str">
        <f t="shared" si="212"/>
        <v xml:space="preserve"> </v>
      </c>
      <c r="K1682" s="90" t="str">
        <f t="shared" si="215"/>
        <v/>
      </c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90"/>
      <c r="X1682" s="90"/>
    </row>
    <row r="1683" spans="1:24" x14ac:dyDescent="0.25">
      <c r="A1683" s="90"/>
      <c r="B1683" s="90" t="str">
        <f>Data!V1680</f>
        <v>MISSING</v>
      </c>
      <c r="C1683" s="90" t="str">
        <f>Data!AN1680</f>
        <v>MISSING</v>
      </c>
      <c r="D1683" s="107" t="str">
        <f t="shared" si="213"/>
        <v>no</v>
      </c>
      <c r="E1683" s="90" t="str">
        <f t="shared" si="214"/>
        <v xml:space="preserve"> </v>
      </c>
      <c r="F1683" s="90" t="str">
        <f t="shared" si="209"/>
        <v xml:space="preserve"> </v>
      </c>
      <c r="G1683" s="90" t="str">
        <f t="shared" si="208"/>
        <v xml:space="preserve"> </v>
      </c>
      <c r="H1683" s="90" t="str">
        <f t="shared" si="210"/>
        <v xml:space="preserve"> </v>
      </c>
      <c r="I1683" s="90" t="str">
        <f t="shared" si="211"/>
        <v xml:space="preserve"> </v>
      </c>
      <c r="J1683" s="90" t="str">
        <f t="shared" si="212"/>
        <v xml:space="preserve"> </v>
      </c>
      <c r="K1683" s="90" t="str">
        <f t="shared" si="215"/>
        <v/>
      </c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90"/>
      <c r="X1683" s="90"/>
    </row>
    <row r="1684" spans="1:24" x14ac:dyDescent="0.25">
      <c r="A1684" s="90"/>
      <c r="B1684" s="90" t="str">
        <f>Data!V1681</f>
        <v>MISSING</v>
      </c>
      <c r="C1684" s="90" t="str">
        <f>Data!AN1681</f>
        <v>MISSING</v>
      </c>
      <c r="D1684" s="107" t="str">
        <f t="shared" si="213"/>
        <v>no</v>
      </c>
      <c r="E1684" s="90" t="str">
        <f t="shared" si="214"/>
        <v xml:space="preserve"> </v>
      </c>
      <c r="F1684" s="90" t="str">
        <f t="shared" si="209"/>
        <v xml:space="preserve"> </v>
      </c>
      <c r="G1684" s="90" t="str">
        <f t="shared" si="208"/>
        <v xml:space="preserve"> </v>
      </c>
      <c r="H1684" s="90" t="str">
        <f t="shared" si="210"/>
        <v xml:space="preserve"> </v>
      </c>
      <c r="I1684" s="90" t="str">
        <f t="shared" si="211"/>
        <v xml:space="preserve"> </v>
      </c>
      <c r="J1684" s="90" t="str">
        <f t="shared" si="212"/>
        <v xml:space="preserve"> </v>
      </c>
      <c r="K1684" s="90" t="str">
        <f t="shared" si="215"/>
        <v/>
      </c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90"/>
      <c r="X1684" s="90"/>
    </row>
    <row r="1685" spans="1:24" x14ac:dyDescent="0.25">
      <c r="A1685" s="90"/>
      <c r="B1685" s="90" t="str">
        <f>Data!V1682</f>
        <v>MISSING</v>
      </c>
      <c r="C1685" s="90" t="str">
        <f>Data!AN1682</f>
        <v>MISSING</v>
      </c>
      <c r="D1685" s="107" t="str">
        <f t="shared" si="213"/>
        <v>no</v>
      </c>
      <c r="E1685" s="90" t="str">
        <f t="shared" si="214"/>
        <v xml:space="preserve"> </v>
      </c>
      <c r="F1685" s="90" t="str">
        <f t="shared" si="209"/>
        <v xml:space="preserve"> </v>
      </c>
      <c r="G1685" s="90" t="str">
        <f t="shared" si="208"/>
        <v xml:space="preserve"> </v>
      </c>
      <c r="H1685" s="90" t="str">
        <f t="shared" si="210"/>
        <v xml:space="preserve"> </v>
      </c>
      <c r="I1685" s="90" t="str">
        <f t="shared" si="211"/>
        <v xml:space="preserve"> </v>
      </c>
      <c r="J1685" s="90" t="str">
        <f t="shared" si="212"/>
        <v xml:space="preserve"> </v>
      </c>
      <c r="K1685" s="90" t="str">
        <f t="shared" si="215"/>
        <v/>
      </c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90"/>
      <c r="X1685" s="90"/>
    </row>
    <row r="1686" spans="1:24" x14ac:dyDescent="0.25">
      <c r="A1686" s="90"/>
      <c r="B1686" s="90" t="str">
        <f>Data!V1683</f>
        <v>MISSING</v>
      </c>
      <c r="C1686" s="90" t="str">
        <f>Data!AN1683</f>
        <v>MISSING</v>
      </c>
      <c r="D1686" s="107" t="str">
        <f t="shared" si="213"/>
        <v>no</v>
      </c>
      <c r="E1686" s="90" t="str">
        <f t="shared" si="214"/>
        <v xml:space="preserve"> </v>
      </c>
      <c r="F1686" s="90" t="str">
        <f t="shared" si="209"/>
        <v xml:space="preserve"> </v>
      </c>
      <c r="G1686" s="90" t="str">
        <f t="shared" si="208"/>
        <v xml:space="preserve"> </v>
      </c>
      <c r="H1686" s="90" t="str">
        <f t="shared" si="210"/>
        <v xml:space="preserve"> </v>
      </c>
      <c r="I1686" s="90" t="str">
        <f t="shared" si="211"/>
        <v xml:space="preserve"> </v>
      </c>
      <c r="J1686" s="90" t="str">
        <f t="shared" si="212"/>
        <v xml:space="preserve"> </v>
      </c>
      <c r="K1686" s="90" t="str">
        <f t="shared" si="215"/>
        <v/>
      </c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90"/>
      <c r="X1686" s="90"/>
    </row>
    <row r="1687" spans="1:24" x14ac:dyDescent="0.25">
      <c r="A1687" s="90"/>
      <c r="B1687" s="90" t="str">
        <f>Data!V1684</f>
        <v>MISSING</v>
      </c>
      <c r="C1687" s="90" t="str">
        <f>Data!AN1684</f>
        <v>MISSING</v>
      </c>
      <c r="D1687" s="107" t="str">
        <f t="shared" si="213"/>
        <v>no</v>
      </c>
      <c r="E1687" s="90" t="str">
        <f t="shared" si="214"/>
        <v xml:space="preserve"> </v>
      </c>
      <c r="F1687" s="90" t="str">
        <f t="shared" si="209"/>
        <v xml:space="preserve"> </v>
      </c>
      <c r="G1687" s="90" t="str">
        <f t="shared" si="208"/>
        <v xml:space="preserve"> </v>
      </c>
      <c r="H1687" s="90" t="str">
        <f t="shared" si="210"/>
        <v xml:space="preserve"> </v>
      </c>
      <c r="I1687" s="90" t="str">
        <f t="shared" si="211"/>
        <v xml:space="preserve"> </v>
      </c>
      <c r="J1687" s="90" t="str">
        <f t="shared" si="212"/>
        <v xml:space="preserve"> </v>
      </c>
      <c r="K1687" s="90" t="str">
        <f t="shared" si="215"/>
        <v/>
      </c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90"/>
      <c r="X1687" s="90"/>
    </row>
    <row r="1688" spans="1:24" x14ac:dyDescent="0.25">
      <c r="A1688" s="90"/>
      <c r="B1688" s="90" t="str">
        <f>Data!V1685</f>
        <v>MISSING</v>
      </c>
      <c r="C1688" s="90" t="str">
        <f>Data!AN1685</f>
        <v>MISSING</v>
      </c>
      <c r="D1688" s="107" t="str">
        <f t="shared" si="213"/>
        <v>no</v>
      </c>
      <c r="E1688" s="90" t="str">
        <f t="shared" si="214"/>
        <v xml:space="preserve"> </v>
      </c>
      <c r="F1688" s="90" t="str">
        <f t="shared" si="209"/>
        <v xml:space="preserve"> </v>
      </c>
      <c r="G1688" s="90" t="str">
        <f t="shared" si="208"/>
        <v xml:space="preserve"> </v>
      </c>
      <c r="H1688" s="90" t="str">
        <f t="shared" si="210"/>
        <v xml:space="preserve"> </v>
      </c>
      <c r="I1688" s="90" t="str">
        <f t="shared" si="211"/>
        <v xml:space="preserve"> </v>
      </c>
      <c r="J1688" s="90" t="str">
        <f t="shared" si="212"/>
        <v xml:space="preserve"> </v>
      </c>
      <c r="K1688" s="90" t="str">
        <f t="shared" si="215"/>
        <v/>
      </c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90"/>
      <c r="X1688" s="90"/>
    </row>
    <row r="1689" spans="1:24" x14ac:dyDescent="0.25">
      <c r="A1689" s="90"/>
      <c r="B1689" s="90" t="str">
        <f>Data!V1686</f>
        <v>MISSING</v>
      </c>
      <c r="C1689" s="90" t="str">
        <f>Data!AN1686</f>
        <v>MISSING</v>
      </c>
      <c r="D1689" s="107" t="str">
        <f t="shared" si="213"/>
        <v>no</v>
      </c>
      <c r="E1689" s="90" t="str">
        <f t="shared" si="214"/>
        <v xml:space="preserve"> </v>
      </c>
      <c r="F1689" s="90" t="str">
        <f t="shared" si="209"/>
        <v xml:space="preserve"> </v>
      </c>
      <c r="G1689" s="90" t="str">
        <f t="shared" si="208"/>
        <v xml:space="preserve"> </v>
      </c>
      <c r="H1689" s="90" t="str">
        <f t="shared" si="210"/>
        <v xml:space="preserve"> </v>
      </c>
      <c r="I1689" s="90" t="str">
        <f t="shared" si="211"/>
        <v xml:space="preserve"> </v>
      </c>
      <c r="J1689" s="90" t="str">
        <f t="shared" si="212"/>
        <v xml:space="preserve"> </v>
      </c>
      <c r="K1689" s="90" t="str">
        <f t="shared" si="215"/>
        <v/>
      </c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90"/>
      <c r="X1689" s="90"/>
    </row>
    <row r="1690" spans="1:24" x14ac:dyDescent="0.25">
      <c r="A1690" s="90"/>
      <c r="B1690" s="90" t="str">
        <f>Data!V1687</f>
        <v>MISSING</v>
      </c>
      <c r="C1690" s="90" t="str">
        <f>Data!AN1687</f>
        <v>MISSING</v>
      </c>
      <c r="D1690" s="107" t="str">
        <f t="shared" si="213"/>
        <v>no</v>
      </c>
      <c r="E1690" s="90" t="str">
        <f t="shared" si="214"/>
        <v xml:space="preserve"> </v>
      </c>
      <c r="F1690" s="90" t="str">
        <f t="shared" si="209"/>
        <v xml:space="preserve"> </v>
      </c>
      <c r="G1690" s="90" t="str">
        <f t="shared" si="208"/>
        <v xml:space="preserve"> </v>
      </c>
      <c r="H1690" s="90" t="str">
        <f t="shared" si="210"/>
        <v xml:space="preserve"> </v>
      </c>
      <c r="I1690" s="90" t="str">
        <f t="shared" si="211"/>
        <v xml:space="preserve"> </v>
      </c>
      <c r="J1690" s="90" t="str">
        <f t="shared" si="212"/>
        <v xml:space="preserve"> </v>
      </c>
      <c r="K1690" s="90" t="str">
        <f t="shared" si="215"/>
        <v/>
      </c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90"/>
      <c r="X1690" s="90"/>
    </row>
    <row r="1691" spans="1:24" x14ac:dyDescent="0.25">
      <c r="A1691" s="90"/>
      <c r="B1691" s="90" t="str">
        <f>Data!V1688</f>
        <v>MISSING</v>
      </c>
      <c r="C1691" s="90" t="str">
        <f>Data!AN1688</f>
        <v>MISSING</v>
      </c>
      <c r="D1691" s="107" t="str">
        <f t="shared" si="213"/>
        <v>no</v>
      </c>
      <c r="E1691" s="90" t="str">
        <f t="shared" si="214"/>
        <v xml:space="preserve"> </v>
      </c>
      <c r="F1691" s="90" t="str">
        <f t="shared" si="209"/>
        <v xml:space="preserve"> </v>
      </c>
      <c r="G1691" s="90" t="str">
        <f t="shared" si="208"/>
        <v xml:space="preserve"> </v>
      </c>
      <c r="H1691" s="90" t="str">
        <f t="shared" si="210"/>
        <v xml:space="preserve"> </v>
      </c>
      <c r="I1691" s="90" t="str">
        <f t="shared" si="211"/>
        <v xml:space="preserve"> </v>
      </c>
      <c r="J1691" s="90" t="str">
        <f t="shared" si="212"/>
        <v xml:space="preserve"> </v>
      </c>
      <c r="K1691" s="90" t="str">
        <f t="shared" si="215"/>
        <v/>
      </c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90"/>
      <c r="X1691" s="90"/>
    </row>
    <row r="1692" spans="1:24" x14ac:dyDescent="0.25">
      <c r="A1692" s="90"/>
      <c r="B1692" s="90" t="str">
        <f>Data!V1689</f>
        <v>MISSING</v>
      </c>
      <c r="C1692" s="90" t="str">
        <f>Data!AN1689</f>
        <v>MISSING</v>
      </c>
      <c r="D1692" s="107" t="str">
        <f t="shared" si="213"/>
        <v>no</v>
      </c>
      <c r="E1692" s="90" t="str">
        <f t="shared" si="214"/>
        <v xml:space="preserve"> </v>
      </c>
      <c r="F1692" s="90" t="str">
        <f t="shared" si="209"/>
        <v xml:space="preserve"> </v>
      </c>
      <c r="G1692" s="90" t="str">
        <f t="shared" si="208"/>
        <v xml:space="preserve"> </v>
      </c>
      <c r="H1692" s="90" t="str">
        <f t="shared" si="210"/>
        <v xml:space="preserve"> </v>
      </c>
      <c r="I1692" s="90" t="str">
        <f t="shared" si="211"/>
        <v xml:space="preserve"> </v>
      </c>
      <c r="J1692" s="90" t="str">
        <f t="shared" si="212"/>
        <v xml:space="preserve"> </v>
      </c>
      <c r="K1692" s="90" t="str">
        <f t="shared" si="215"/>
        <v/>
      </c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90"/>
      <c r="X1692" s="90"/>
    </row>
    <row r="1693" spans="1:24" x14ac:dyDescent="0.25">
      <c r="A1693" s="90"/>
      <c r="B1693" s="90" t="str">
        <f>Data!V1690</f>
        <v>MISSING</v>
      </c>
      <c r="C1693" s="90" t="str">
        <f>Data!AN1690</f>
        <v>MISSING</v>
      </c>
      <c r="D1693" s="107" t="str">
        <f t="shared" si="213"/>
        <v>no</v>
      </c>
      <c r="E1693" s="90" t="str">
        <f t="shared" si="214"/>
        <v xml:space="preserve"> </v>
      </c>
      <c r="F1693" s="90" t="str">
        <f t="shared" si="209"/>
        <v xml:space="preserve"> </v>
      </c>
      <c r="G1693" s="90" t="str">
        <f t="shared" si="208"/>
        <v xml:space="preserve"> </v>
      </c>
      <c r="H1693" s="90" t="str">
        <f t="shared" si="210"/>
        <v xml:space="preserve"> </v>
      </c>
      <c r="I1693" s="90" t="str">
        <f t="shared" si="211"/>
        <v xml:space="preserve"> </v>
      </c>
      <c r="J1693" s="90" t="str">
        <f t="shared" si="212"/>
        <v xml:space="preserve"> </v>
      </c>
      <c r="K1693" s="90" t="str">
        <f t="shared" si="215"/>
        <v/>
      </c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90"/>
      <c r="X1693" s="90"/>
    </row>
    <row r="1694" spans="1:24" x14ac:dyDescent="0.25">
      <c r="A1694" s="90"/>
      <c r="B1694" s="90" t="str">
        <f>Data!V1691</f>
        <v>MISSING</v>
      </c>
      <c r="C1694" s="90" t="str">
        <f>Data!AN1691</f>
        <v>MISSING</v>
      </c>
      <c r="D1694" s="107" t="str">
        <f t="shared" si="213"/>
        <v>no</v>
      </c>
      <c r="E1694" s="90" t="str">
        <f t="shared" si="214"/>
        <v xml:space="preserve"> </v>
      </c>
      <c r="F1694" s="90" t="str">
        <f t="shared" si="209"/>
        <v xml:space="preserve"> </v>
      </c>
      <c r="G1694" s="90" t="str">
        <f t="shared" si="208"/>
        <v xml:space="preserve"> </v>
      </c>
      <c r="H1694" s="90" t="str">
        <f t="shared" si="210"/>
        <v xml:space="preserve"> </v>
      </c>
      <c r="I1694" s="90" t="str">
        <f t="shared" si="211"/>
        <v xml:space="preserve"> </v>
      </c>
      <c r="J1694" s="90" t="str">
        <f t="shared" si="212"/>
        <v xml:space="preserve"> </v>
      </c>
      <c r="K1694" s="90" t="str">
        <f t="shared" si="215"/>
        <v/>
      </c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90"/>
      <c r="X1694" s="90"/>
    </row>
    <row r="1695" spans="1:24" x14ac:dyDescent="0.25">
      <c r="A1695" s="90"/>
      <c r="B1695" s="90" t="str">
        <f>Data!V1692</f>
        <v>MISSING</v>
      </c>
      <c r="C1695" s="90" t="str">
        <f>Data!AN1692</f>
        <v>MISSING</v>
      </c>
      <c r="D1695" s="107" t="str">
        <f t="shared" si="213"/>
        <v>no</v>
      </c>
      <c r="E1695" s="90" t="str">
        <f t="shared" si="214"/>
        <v xml:space="preserve"> </v>
      </c>
      <c r="F1695" s="90" t="str">
        <f t="shared" si="209"/>
        <v xml:space="preserve"> </v>
      </c>
      <c r="G1695" s="90" t="str">
        <f t="shared" si="208"/>
        <v xml:space="preserve"> </v>
      </c>
      <c r="H1695" s="90" t="str">
        <f t="shared" si="210"/>
        <v xml:space="preserve"> </v>
      </c>
      <c r="I1695" s="90" t="str">
        <f t="shared" si="211"/>
        <v xml:space="preserve"> </v>
      </c>
      <c r="J1695" s="90" t="str">
        <f t="shared" si="212"/>
        <v xml:space="preserve"> </v>
      </c>
      <c r="K1695" s="90" t="str">
        <f t="shared" si="215"/>
        <v/>
      </c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90"/>
      <c r="X1695" s="90"/>
    </row>
    <row r="1696" spans="1:24" x14ac:dyDescent="0.25">
      <c r="A1696" s="90"/>
      <c r="B1696" s="90" t="str">
        <f>Data!V1693</f>
        <v>MISSING</v>
      </c>
      <c r="C1696" s="90" t="str">
        <f>Data!AN1693</f>
        <v>MISSING</v>
      </c>
      <c r="D1696" s="107" t="str">
        <f t="shared" si="213"/>
        <v>no</v>
      </c>
      <c r="E1696" s="90" t="str">
        <f t="shared" si="214"/>
        <v xml:space="preserve"> </v>
      </c>
      <c r="F1696" s="90" t="str">
        <f t="shared" si="209"/>
        <v xml:space="preserve"> </v>
      </c>
      <c r="G1696" s="90" t="str">
        <f t="shared" si="208"/>
        <v xml:space="preserve"> </v>
      </c>
      <c r="H1696" s="90" t="str">
        <f t="shared" si="210"/>
        <v xml:space="preserve"> </v>
      </c>
      <c r="I1696" s="90" t="str">
        <f t="shared" si="211"/>
        <v xml:space="preserve"> </v>
      </c>
      <c r="J1696" s="90" t="str">
        <f t="shared" si="212"/>
        <v xml:space="preserve"> </v>
      </c>
      <c r="K1696" s="90" t="str">
        <f t="shared" si="215"/>
        <v/>
      </c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90"/>
      <c r="X1696" s="90"/>
    </row>
    <row r="1697" spans="1:24" x14ac:dyDescent="0.25">
      <c r="A1697" s="90"/>
      <c r="B1697" s="90" t="str">
        <f>Data!V1694</f>
        <v>MISSING</v>
      </c>
      <c r="C1697" s="90" t="str">
        <f>Data!AN1694</f>
        <v>MISSING</v>
      </c>
      <c r="D1697" s="107" t="str">
        <f t="shared" si="213"/>
        <v>no</v>
      </c>
      <c r="E1697" s="90" t="str">
        <f t="shared" si="214"/>
        <v xml:space="preserve"> </v>
      </c>
      <c r="F1697" s="90" t="str">
        <f t="shared" si="209"/>
        <v xml:space="preserve"> </v>
      </c>
      <c r="G1697" s="90" t="str">
        <f t="shared" si="208"/>
        <v xml:space="preserve"> </v>
      </c>
      <c r="H1697" s="90" t="str">
        <f t="shared" si="210"/>
        <v xml:space="preserve"> </v>
      </c>
      <c r="I1697" s="90" t="str">
        <f t="shared" si="211"/>
        <v xml:space="preserve"> </v>
      </c>
      <c r="J1697" s="90" t="str">
        <f t="shared" si="212"/>
        <v xml:space="preserve"> </v>
      </c>
      <c r="K1697" s="90" t="str">
        <f t="shared" si="215"/>
        <v/>
      </c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90"/>
      <c r="X1697" s="90"/>
    </row>
    <row r="1698" spans="1:24" x14ac:dyDescent="0.25">
      <c r="A1698" s="90"/>
      <c r="B1698" s="90" t="str">
        <f>Data!V1695</f>
        <v>MISSING</v>
      </c>
      <c r="C1698" s="90" t="str">
        <f>Data!AN1695</f>
        <v>MISSING</v>
      </c>
      <c r="D1698" s="107" t="str">
        <f t="shared" si="213"/>
        <v>no</v>
      </c>
      <c r="E1698" s="90" t="str">
        <f t="shared" si="214"/>
        <v xml:space="preserve"> </v>
      </c>
      <c r="F1698" s="90" t="str">
        <f t="shared" si="209"/>
        <v xml:space="preserve"> </v>
      </c>
      <c r="G1698" s="90" t="str">
        <f t="shared" si="208"/>
        <v xml:space="preserve"> </v>
      </c>
      <c r="H1698" s="90" t="str">
        <f t="shared" si="210"/>
        <v xml:space="preserve"> </v>
      </c>
      <c r="I1698" s="90" t="str">
        <f t="shared" si="211"/>
        <v xml:space="preserve"> </v>
      </c>
      <c r="J1698" s="90" t="str">
        <f t="shared" si="212"/>
        <v xml:space="preserve"> </v>
      </c>
      <c r="K1698" s="90" t="str">
        <f t="shared" si="215"/>
        <v/>
      </c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90"/>
      <c r="X1698" s="90"/>
    </row>
    <row r="1699" spans="1:24" x14ac:dyDescent="0.25">
      <c r="A1699" s="90"/>
      <c r="B1699" s="90" t="str">
        <f>Data!V1696</f>
        <v>MISSING</v>
      </c>
      <c r="C1699" s="90" t="str">
        <f>Data!AN1696</f>
        <v>MISSING</v>
      </c>
      <c r="D1699" s="107" t="str">
        <f t="shared" si="213"/>
        <v>no</v>
      </c>
      <c r="E1699" s="90" t="str">
        <f t="shared" si="214"/>
        <v xml:space="preserve"> </v>
      </c>
      <c r="F1699" s="90" t="str">
        <f t="shared" si="209"/>
        <v xml:space="preserve"> </v>
      </c>
      <c r="G1699" s="90" t="str">
        <f t="shared" si="208"/>
        <v xml:space="preserve"> </v>
      </c>
      <c r="H1699" s="90" t="str">
        <f t="shared" si="210"/>
        <v xml:space="preserve"> </v>
      </c>
      <c r="I1699" s="90" t="str">
        <f t="shared" si="211"/>
        <v xml:space="preserve"> </v>
      </c>
      <c r="J1699" s="90" t="str">
        <f t="shared" si="212"/>
        <v xml:space="preserve"> </v>
      </c>
      <c r="K1699" s="90" t="str">
        <f t="shared" si="215"/>
        <v/>
      </c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90"/>
      <c r="X1699" s="90"/>
    </row>
    <row r="1700" spans="1:24" x14ac:dyDescent="0.25">
      <c r="A1700" s="90"/>
      <c r="B1700" s="90" t="str">
        <f>Data!V1697</f>
        <v>MISSING</v>
      </c>
      <c r="C1700" s="90" t="str">
        <f>Data!AN1697</f>
        <v>MISSING</v>
      </c>
      <c r="D1700" s="107" t="str">
        <f t="shared" si="213"/>
        <v>no</v>
      </c>
      <c r="E1700" s="90" t="str">
        <f t="shared" si="214"/>
        <v xml:space="preserve"> </v>
      </c>
      <c r="F1700" s="90" t="str">
        <f t="shared" si="209"/>
        <v xml:space="preserve"> </v>
      </c>
      <c r="G1700" s="90" t="str">
        <f t="shared" si="208"/>
        <v xml:space="preserve"> </v>
      </c>
      <c r="H1700" s="90" t="str">
        <f t="shared" si="210"/>
        <v xml:space="preserve"> </v>
      </c>
      <c r="I1700" s="90" t="str">
        <f t="shared" si="211"/>
        <v xml:space="preserve"> </v>
      </c>
      <c r="J1700" s="90" t="str">
        <f t="shared" si="212"/>
        <v xml:space="preserve"> </v>
      </c>
      <c r="K1700" s="90" t="str">
        <f t="shared" si="215"/>
        <v/>
      </c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90"/>
      <c r="X1700" s="90"/>
    </row>
    <row r="1701" spans="1:24" x14ac:dyDescent="0.25">
      <c r="A1701" s="90"/>
      <c r="B1701" s="90" t="str">
        <f>Data!V1698</f>
        <v>MISSING</v>
      </c>
      <c r="C1701" s="90" t="str">
        <f>Data!AN1698</f>
        <v>MISSING</v>
      </c>
      <c r="D1701" s="107" t="str">
        <f t="shared" si="213"/>
        <v>no</v>
      </c>
      <c r="E1701" s="90" t="str">
        <f t="shared" si="214"/>
        <v xml:space="preserve"> </v>
      </c>
      <c r="F1701" s="90" t="str">
        <f t="shared" si="209"/>
        <v xml:space="preserve"> </v>
      </c>
      <c r="G1701" s="90" t="str">
        <f t="shared" si="208"/>
        <v xml:space="preserve"> </v>
      </c>
      <c r="H1701" s="90" t="str">
        <f t="shared" si="210"/>
        <v xml:space="preserve"> </v>
      </c>
      <c r="I1701" s="90" t="str">
        <f t="shared" si="211"/>
        <v xml:space="preserve"> </v>
      </c>
      <c r="J1701" s="90" t="str">
        <f t="shared" si="212"/>
        <v xml:space="preserve"> </v>
      </c>
      <c r="K1701" s="90" t="str">
        <f t="shared" si="215"/>
        <v/>
      </c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90"/>
      <c r="X1701" s="90"/>
    </row>
    <row r="1702" spans="1:24" x14ac:dyDescent="0.25">
      <c r="A1702" s="90"/>
      <c r="B1702" s="90" t="str">
        <f>Data!V1699</f>
        <v>MISSING</v>
      </c>
      <c r="C1702" s="90" t="str">
        <f>Data!AN1699</f>
        <v>MISSING</v>
      </c>
      <c r="D1702" s="107" t="str">
        <f t="shared" si="213"/>
        <v>no</v>
      </c>
      <c r="E1702" s="90" t="str">
        <f t="shared" si="214"/>
        <v xml:space="preserve"> </v>
      </c>
      <c r="F1702" s="90" t="str">
        <f t="shared" si="209"/>
        <v xml:space="preserve"> </v>
      </c>
      <c r="G1702" s="90" t="str">
        <f t="shared" si="208"/>
        <v xml:space="preserve"> </v>
      </c>
      <c r="H1702" s="90" t="str">
        <f t="shared" si="210"/>
        <v xml:space="preserve"> </v>
      </c>
      <c r="I1702" s="90" t="str">
        <f t="shared" si="211"/>
        <v xml:space="preserve"> </v>
      </c>
      <c r="J1702" s="90" t="str">
        <f t="shared" si="212"/>
        <v xml:space="preserve"> </v>
      </c>
      <c r="K1702" s="90" t="str">
        <f t="shared" si="215"/>
        <v/>
      </c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90"/>
      <c r="X1702" s="90"/>
    </row>
    <row r="1703" spans="1:24" x14ac:dyDescent="0.25">
      <c r="A1703" s="90"/>
      <c r="B1703" s="90" t="str">
        <f>Data!V1700</f>
        <v>MISSING</v>
      </c>
      <c r="C1703" s="90" t="str">
        <f>Data!AN1700</f>
        <v>MISSING</v>
      </c>
      <c r="D1703" s="107" t="str">
        <f t="shared" si="213"/>
        <v>no</v>
      </c>
      <c r="E1703" s="90" t="str">
        <f t="shared" si="214"/>
        <v xml:space="preserve"> </v>
      </c>
      <c r="F1703" s="90" t="str">
        <f t="shared" si="209"/>
        <v xml:space="preserve"> </v>
      </c>
      <c r="G1703" s="90" t="str">
        <f t="shared" si="208"/>
        <v xml:space="preserve"> </v>
      </c>
      <c r="H1703" s="90" t="str">
        <f t="shared" si="210"/>
        <v xml:space="preserve"> </v>
      </c>
      <c r="I1703" s="90" t="str">
        <f t="shared" si="211"/>
        <v xml:space="preserve"> </v>
      </c>
      <c r="J1703" s="90" t="str">
        <f t="shared" si="212"/>
        <v xml:space="preserve"> </v>
      </c>
      <c r="K1703" s="90" t="str">
        <f t="shared" si="215"/>
        <v/>
      </c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90"/>
      <c r="X1703" s="90"/>
    </row>
    <row r="1704" spans="1:24" x14ac:dyDescent="0.25">
      <c r="A1704" s="90"/>
      <c r="B1704" s="90" t="str">
        <f>Data!V1701</f>
        <v>MISSING</v>
      </c>
      <c r="C1704" s="90" t="str">
        <f>Data!AN1701</f>
        <v>MISSING</v>
      </c>
      <c r="D1704" s="107" t="str">
        <f t="shared" si="213"/>
        <v>no</v>
      </c>
      <c r="E1704" s="90" t="str">
        <f t="shared" si="214"/>
        <v xml:space="preserve"> </v>
      </c>
      <c r="F1704" s="90" t="str">
        <f t="shared" si="209"/>
        <v xml:space="preserve"> </v>
      </c>
      <c r="G1704" s="90" t="str">
        <f t="shared" si="208"/>
        <v xml:space="preserve"> </v>
      </c>
      <c r="H1704" s="90" t="str">
        <f t="shared" si="210"/>
        <v xml:space="preserve"> </v>
      </c>
      <c r="I1704" s="90" t="str">
        <f t="shared" si="211"/>
        <v xml:space="preserve"> </v>
      </c>
      <c r="J1704" s="90" t="str">
        <f t="shared" si="212"/>
        <v xml:space="preserve"> </v>
      </c>
      <c r="K1704" s="90" t="str">
        <f t="shared" si="215"/>
        <v/>
      </c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90"/>
      <c r="X1704" s="90"/>
    </row>
    <row r="1705" spans="1:24" x14ac:dyDescent="0.25">
      <c r="A1705" s="90"/>
      <c r="B1705" s="90" t="str">
        <f>Data!V1702</f>
        <v>MISSING</v>
      </c>
      <c r="C1705" s="90" t="str">
        <f>Data!AN1702</f>
        <v>MISSING</v>
      </c>
      <c r="D1705" s="107" t="str">
        <f t="shared" si="213"/>
        <v>no</v>
      </c>
      <c r="E1705" s="90" t="str">
        <f t="shared" si="214"/>
        <v xml:space="preserve"> </v>
      </c>
      <c r="F1705" s="90" t="str">
        <f t="shared" si="209"/>
        <v xml:space="preserve"> </v>
      </c>
      <c r="G1705" s="90" t="str">
        <f t="shared" si="208"/>
        <v xml:space="preserve"> </v>
      </c>
      <c r="H1705" s="90" t="str">
        <f t="shared" si="210"/>
        <v xml:space="preserve"> </v>
      </c>
      <c r="I1705" s="90" t="str">
        <f t="shared" si="211"/>
        <v xml:space="preserve"> </v>
      </c>
      <c r="J1705" s="90" t="str">
        <f t="shared" si="212"/>
        <v xml:space="preserve"> </v>
      </c>
      <c r="K1705" s="90" t="str">
        <f t="shared" si="215"/>
        <v/>
      </c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90"/>
      <c r="X1705" s="90"/>
    </row>
    <row r="1706" spans="1:24" x14ac:dyDescent="0.25">
      <c r="A1706" s="90"/>
      <c r="B1706" s="90" t="str">
        <f>Data!V1703</f>
        <v>MISSING</v>
      </c>
      <c r="C1706" s="90" t="str">
        <f>Data!AN1703</f>
        <v>MISSING</v>
      </c>
      <c r="D1706" s="107" t="str">
        <f t="shared" si="213"/>
        <v>no</v>
      </c>
      <c r="E1706" s="90" t="str">
        <f t="shared" si="214"/>
        <v xml:space="preserve"> </v>
      </c>
      <c r="F1706" s="90" t="str">
        <f t="shared" si="209"/>
        <v xml:space="preserve"> </v>
      </c>
      <c r="G1706" s="90" t="str">
        <f t="shared" si="208"/>
        <v xml:space="preserve"> </v>
      </c>
      <c r="H1706" s="90" t="str">
        <f t="shared" si="210"/>
        <v xml:space="preserve"> </v>
      </c>
      <c r="I1706" s="90" t="str">
        <f t="shared" si="211"/>
        <v xml:space="preserve"> </v>
      </c>
      <c r="J1706" s="90" t="str">
        <f t="shared" si="212"/>
        <v xml:space="preserve"> </v>
      </c>
      <c r="K1706" s="90" t="str">
        <f t="shared" si="215"/>
        <v/>
      </c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90"/>
      <c r="X1706" s="90"/>
    </row>
    <row r="1707" spans="1:24" x14ac:dyDescent="0.25">
      <c r="A1707" s="90"/>
      <c r="B1707" s="90" t="str">
        <f>Data!V1704</f>
        <v>MISSING</v>
      </c>
      <c r="C1707" s="90" t="str">
        <f>Data!AN1704</f>
        <v>MISSING</v>
      </c>
      <c r="D1707" s="107" t="str">
        <f t="shared" si="213"/>
        <v>no</v>
      </c>
      <c r="E1707" s="90" t="str">
        <f t="shared" si="214"/>
        <v xml:space="preserve"> </v>
      </c>
      <c r="F1707" s="90" t="str">
        <f t="shared" si="209"/>
        <v xml:space="preserve"> </v>
      </c>
      <c r="G1707" s="90" t="str">
        <f t="shared" si="208"/>
        <v xml:space="preserve"> </v>
      </c>
      <c r="H1707" s="90" t="str">
        <f t="shared" si="210"/>
        <v xml:space="preserve"> </v>
      </c>
      <c r="I1707" s="90" t="str">
        <f t="shared" si="211"/>
        <v xml:space="preserve"> </v>
      </c>
      <c r="J1707" s="90" t="str">
        <f t="shared" si="212"/>
        <v xml:space="preserve"> </v>
      </c>
      <c r="K1707" s="90" t="str">
        <f t="shared" si="215"/>
        <v/>
      </c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90"/>
      <c r="X1707" s="90"/>
    </row>
    <row r="1708" spans="1:24" x14ac:dyDescent="0.25">
      <c r="A1708" s="90"/>
      <c r="B1708" s="90" t="str">
        <f>Data!V1705</f>
        <v>MISSING</v>
      </c>
      <c r="C1708" s="90" t="str">
        <f>Data!AN1705</f>
        <v>MISSING</v>
      </c>
      <c r="D1708" s="107" t="str">
        <f t="shared" si="213"/>
        <v>no</v>
      </c>
      <c r="E1708" s="90" t="str">
        <f t="shared" si="214"/>
        <v xml:space="preserve"> </v>
      </c>
      <c r="F1708" s="90" t="str">
        <f t="shared" si="209"/>
        <v xml:space="preserve"> </v>
      </c>
      <c r="G1708" s="90" t="str">
        <f t="shared" si="208"/>
        <v xml:space="preserve"> </v>
      </c>
      <c r="H1708" s="90" t="str">
        <f t="shared" si="210"/>
        <v xml:space="preserve"> </v>
      </c>
      <c r="I1708" s="90" t="str">
        <f t="shared" si="211"/>
        <v xml:space="preserve"> </v>
      </c>
      <c r="J1708" s="90" t="str">
        <f t="shared" si="212"/>
        <v xml:space="preserve"> </v>
      </c>
      <c r="K1708" s="90" t="str">
        <f t="shared" si="215"/>
        <v/>
      </c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90"/>
      <c r="X1708" s="90"/>
    </row>
    <row r="1709" spans="1:24" x14ac:dyDescent="0.25">
      <c r="A1709" s="90"/>
      <c r="B1709" s="90" t="str">
        <f>Data!V1706</f>
        <v>MISSING</v>
      </c>
      <c r="C1709" s="90" t="str">
        <f>Data!AN1706</f>
        <v>MISSING</v>
      </c>
      <c r="D1709" s="107" t="str">
        <f t="shared" si="213"/>
        <v>no</v>
      </c>
      <c r="E1709" s="90" t="str">
        <f t="shared" si="214"/>
        <v xml:space="preserve"> </v>
      </c>
      <c r="F1709" s="90" t="str">
        <f t="shared" si="209"/>
        <v xml:space="preserve"> </v>
      </c>
      <c r="G1709" s="90" t="str">
        <f t="shared" si="208"/>
        <v xml:space="preserve"> </v>
      </c>
      <c r="H1709" s="90" t="str">
        <f t="shared" si="210"/>
        <v xml:space="preserve"> </v>
      </c>
      <c r="I1709" s="90" t="str">
        <f t="shared" si="211"/>
        <v xml:space="preserve"> </v>
      </c>
      <c r="J1709" s="90" t="str">
        <f t="shared" si="212"/>
        <v xml:space="preserve"> </v>
      </c>
      <c r="K1709" s="90" t="str">
        <f t="shared" si="215"/>
        <v/>
      </c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90"/>
      <c r="X1709" s="90"/>
    </row>
    <row r="1710" spans="1:24" x14ac:dyDescent="0.25">
      <c r="A1710" s="90"/>
      <c r="B1710" s="90" t="str">
        <f>Data!V1707</f>
        <v>MISSING</v>
      </c>
      <c r="C1710" s="90" t="str">
        <f>Data!AN1707</f>
        <v>MISSING</v>
      </c>
      <c r="D1710" s="107" t="str">
        <f t="shared" si="213"/>
        <v>no</v>
      </c>
      <c r="E1710" s="90" t="str">
        <f t="shared" si="214"/>
        <v xml:space="preserve"> </v>
      </c>
      <c r="F1710" s="90" t="str">
        <f t="shared" si="209"/>
        <v xml:space="preserve"> </v>
      </c>
      <c r="G1710" s="90" t="str">
        <f t="shared" si="208"/>
        <v xml:space="preserve"> </v>
      </c>
      <c r="H1710" s="90" t="str">
        <f t="shared" si="210"/>
        <v xml:space="preserve"> </v>
      </c>
      <c r="I1710" s="90" t="str">
        <f t="shared" si="211"/>
        <v xml:space="preserve"> </v>
      </c>
      <c r="J1710" s="90" t="str">
        <f t="shared" si="212"/>
        <v xml:space="preserve"> </v>
      </c>
      <c r="K1710" s="90" t="str">
        <f t="shared" si="215"/>
        <v/>
      </c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90"/>
      <c r="X1710" s="90"/>
    </row>
    <row r="1711" spans="1:24" x14ac:dyDescent="0.25">
      <c r="A1711" s="90"/>
      <c r="B1711" s="90" t="str">
        <f>Data!V1708</f>
        <v>MISSING</v>
      </c>
      <c r="C1711" s="90" t="str">
        <f>Data!AN1708</f>
        <v>MISSING</v>
      </c>
      <c r="D1711" s="107" t="str">
        <f t="shared" si="213"/>
        <v>no</v>
      </c>
      <c r="E1711" s="90" t="str">
        <f t="shared" si="214"/>
        <v xml:space="preserve"> </v>
      </c>
      <c r="F1711" s="90" t="str">
        <f t="shared" si="209"/>
        <v xml:space="preserve"> </v>
      </c>
      <c r="G1711" s="90" t="str">
        <f t="shared" si="208"/>
        <v xml:space="preserve"> </v>
      </c>
      <c r="H1711" s="90" t="str">
        <f t="shared" si="210"/>
        <v xml:space="preserve"> </v>
      </c>
      <c r="I1711" s="90" t="str">
        <f t="shared" si="211"/>
        <v xml:space="preserve"> </v>
      </c>
      <c r="J1711" s="90" t="str">
        <f t="shared" si="212"/>
        <v xml:space="preserve"> </v>
      </c>
      <c r="K1711" s="90" t="str">
        <f t="shared" si="215"/>
        <v/>
      </c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90"/>
      <c r="X1711" s="90"/>
    </row>
    <row r="1712" spans="1:24" x14ac:dyDescent="0.25">
      <c r="A1712" s="90"/>
      <c r="B1712" s="90" t="str">
        <f>Data!V1709</f>
        <v>MISSING</v>
      </c>
      <c r="C1712" s="90" t="str">
        <f>Data!AN1709</f>
        <v>MISSING</v>
      </c>
      <c r="D1712" s="107" t="str">
        <f t="shared" si="213"/>
        <v>no</v>
      </c>
      <c r="E1712" s="90" t="str">
        <f t="shared" si="214"/>
        <v xml:space="preserve"> </v>
      </c>
      <c r="F1712" s="90" t="str">
        <f t="shared" si="209"/>
        <v xml:space="preserve"> </v>
      </c>
      <c r="G1712" s="90" t="str">
        <f t="shared" ref="G1712:G1775" si="216">IF(D1712="no"," ",_xlfn.RANK.AVG(E1712,E:E,1))</f>
        <v xml:space="preserve"> </v>
      </c>
      <c r="H1712" s="90" t="str">
        <f t="shared" si="210"/>
        <v xml:space="preserve"> </v>
      </c>
      <c r="I1712" s="90" t="str">
        <f t="shared" si="211"/>
        <v xml:space="preserve"> </v>
      </c>
      <c r="J1712" s="90" t="str">
        <f t="shared" si="212"/>
        <v xml:space="preserve"> </v>
      </c>
      <c r="K1712" s="90" t="str">
        <f t="shared" si="215"/>
        <v/>
      </c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90"/>
      <c r="X1712" s="90"/>
    </row>
    <row r="1713" spans="1:24" x14ac:dyDescent="0.25">
      <c r="A1713" s="90"/>
      <c r="B1713" s="90" t="str">
        <f>Data!V1710</f>
        <v>MISSING</v>
      </c>
      <c r="C1713" s="90" t="str">
        <f>Data!AN1710</f>
        <v>MISSING</v>
      </c>
      <c r="D1713" s="107" t="str">
        <f t="shared" si="213"/>
        <v>no</v>
      </c>
      <c r="E1713" s="90" t="str">
        <f t="shared" si="214"/>
        <v xml:space="preserve"> </v>
      </c>
      <c r="F1713" s="90" t="str">
        <f t="shared" si="209"/>
        <v xml:space="preserve"> </v>
      </c>
      <c r="G1713" s="90" t="str">
        <f t="shared" si="216"/>
        <v xml:space="preserve"> </v>
      </c>
      <c r="H1713" s="90" t="str">
        <f t="shared" si="210"/>
        <v xml:space="preserve"> </v>
      </c>
      <c r="I1713" s="90" t="str">
        <f t="shared" si="211"/>
        <v xml:space="preserve"> </v>
      </c>
      <c r="J1713" s="90" t="str">
        <f t="shared" si="212"/>
        <v xml:space="preserve"> </v>
      </c>
      <c r="K1713" s="90" t="str">
        <f t="shared" si="215"/>
        <v/>
      </c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90"/>
      <c r="X1713" s="90"/>
    </row>
    <row r="1714" spans="1:24" x14ac:dyDescent="0.25">
      <c r="A1714" s="90"/>
      <c r="B1714" s="90" t="str">
        <f>Data!V1711</f>
        <v>MISSING</v>
      </c>
      <c r="C1714" s="90" t="str">
        <f>Data!AN1711</f>
        <v>MISSING</v>
      </c>
      <c r="D1714" s="107" t="str">
        <f t="shared" si="213"/>
        <v>no</v>
      </c>
      <c r="E1714" s="90" t="str">
        <f t="shared" si="214"/>
        <v xml:space="preserve"> </v>
      </c>
      <c r="F1714" s="90" t="str">
        <f t="shared" si="209"/>
        <v xml:space="preserve"> </v>
      </c>
      <c r="G1714" s="90" t="str">
        <f t="shared" si="216"/>
        <v xml:space="preserve"> </v>
      </c>
      <c r="H1714" s="90" t="str">
        <f t="shared" si="210"/>
        <v xml:space="preserve"> </v>
      </c>
      <c r="I1714" s="90" t="str">
        <f t="shared" si="211"/>
        <v xml:space="preserve"> </v>
      </c>
      <c r="J1714" s="90" t="str">
        <f t="shared" si="212"/>
        <v xml:space="preserve"> </v>
      </c>
      <c r="K1714" s="90" t="str">
        <f t="shared" si="215"/>
        <v/>
      </c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90"/>
      <c r="X1714" s="90"/>
    </row>
    <row r="1715" spans="1:24" x14ac:dyDescent="0.25">
      <c r="A1715" s="90"/>
      <c r="B1715" s="90" t="str">
        <f>Data!V1712</f>
        <v>MISSING</v>
      </c>
      <c r="C1715" s="90" t="str">
        <f>Data!AN1712</f>
        <v>MISSING</v>
      </c>
      <c r="D1715" s="107" t="str">
        <f t="shared" si="213"/>
        <v>no</v>
      </c>
      <c r="E1715" s="90" t="str">
        <f t="shared" si="214"/>
        <v xml:space="preserve"> </v>
      </c>
      <c r="F1715" s="90" t="str">
        <f t="shared" si="209"/>
        <v xml:space="preserve"> </v>
      </c>
      <c r="G1715" s="90" t="str">
        <f t="shared" si="216"/>
        <v xml:space="preserve"> </v>
      </c>
      <c r="H1715" s="90" t="str">
        <f t="shared" si="210"/>
        <v xml:space="preserve"> </v>
      </c>
      <c r="I1715" s="90" t="str">
        <f t="shared" si="211"/>
        <v xml:space="preserve"> </v>
      </c>
      <c r="J1715" s="90" t="str">
        <f t="shared" si="212"/>
        <v xml:space="preserve"> </v>
      </c>
      <c r="K1715" s="90" t="str">
        <f t="shared" si="215"/>
        <v/>
      </c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90"/>
      <c r="X1715" s="90"/>
    </row>
    <row r="1716" spans="1:24" x14ac:dyDescent="0.25">
      <c r="A1716" s="90"/>
      <c r="B1716" s="90" t="str">
        <f>Data!V1713</f>
        <v>MISSING</v>
      </c>
      <c r="C1716" s="90" t="str">
        <f>Data!AN1713</f>
        <v>MISSING</v>
      </c>
      <c r="D1716" s="107" t="str">
        <f t="shared" si="213"/>
        <v>no</v>
      </c>
      <c r="E1716" s="90" t="str">
        <f t="shared" si="214"/>
        <v xml:space="preserve"> </v>
      </c>
      <c r="F1716" s="90" t="str">
        <f t="shared" si="209"/>
        <v xml:space="preserve"> </v>
      </c>
      <c r="G1716" s="90" t="str">
        <f t="shared" si="216"/>
        <v xml:space="preserve"> </v>
      </c>
      <c r="H1716" s="90" t="str">
        <f t="shared" si="210"/>
        <v xml:space="preserve"> </v>
      </c>
      <c r="I1716" s="90" t="str">
        <f t="shared" si="211"/>
        <v xml:space="preserve"> </v>
      </c>
      <c r="J1716" s="90" t="str">
        <f t="shared" si="212"/>
        <v xml:space="preserve"> </v>
      </c>
      <c r="K1716" s="90" t="str">
        <f t="shared" si="215"/>
        <v/>
      </c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90"/>
      <c r="X1716" s="90"/>
    </row>
    <row r="1717" spans="1:24" x14ac:dyDescent="0.25">
      <c r="A1717" s="90"/>
      <c r="B1717" s="90" t="str">
        <f>Data!V1714</f>
        <v>MISSING</v>
      </c>
      <c r="C1717" s="90" t="str">
        <f>Data!AN1714</f>
        <v>MISSING</v>
      </c>
      <c r="D1717" s="107" t="str">
        <f t="shared" si="213"/>
        <v>no</v>
      </c>
      <c r="E1717" s="90" t="str">
        <f t="shared" si="214"/>
        <v xml:space="preserve"> </v>
      </c>
      <c r="F1717" s="90" t="str">
        <f t="shared" si="209"/>
        <v xml:space="preserve"> </v>
      </c>
      <c r="G1717" s="90" t="str">
        <f t="shared" si="216"/>
        <v xml:space="preserve"> </v>
      </c>
      <c r="H1717" s="90" t="str">
        <f t="shared" si="210"/>
        <v xml:space="preserve"> </v>
      </c>
      <c r="I1717" s="90" t="str">
        <f t="shared" si="211"/>
        <v xml:space="preserve"> </v>
      </c>
      <c r="J1717" s="90" t="str">
        <f t="shared" si="212"/>
        <v xml:space="preserve"> </v>
      </c>
      <c r="K1717" s="90" t="str">
        <f t="shared" si="215"/>
        <v/>
      </c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90"/>
      <c r="X1717" s="90"/>
    </row>
    <row r="1718" spans="1:24" x14ac:dyDescent="0.25">
      <c r="A1718" s="90"/>
      <c r="B1718" s="90" t="str">
        <f>Data!V1715</f>
        <v>MISSING</v>
      </c>
      <c r="C1718" s="90" t="str">
        <f>Data!AN1715</f>
        <v>MISSING</v>
      </c>
      <c r="D1718" s="107" t="str">
        <f t="shared" si="213"/>
        <v>no</v>
      </c>
      <c r="E1718" s="90" t="str">
        <f t="shared" si="214"/>
        <v xml:space="preserve"> </v>
      </c>
      <c r="F1718" s="90" t="str">
        <f t="shared" si="209"/>
        <v xml:space="preserve"> </v>
      </c>
      <c r="G1718" s="90" t="str">
        <f t="shared" si="216"/>
        <v xml:space="preserve"> </v>
      </c>
      <c r="H1718" s="90" t="str">
        <f t="shared" si="210"/>
        <v xml:space="preserve"> </v>
      </c>
      <c r="I1718" s="90" t="str">
        <f t="shared" si="211"/>
        <v xml:space="preserve"> </v>
      </c>
      <c r="J1718" s="90" t="str">
        <f t="shared" si="212"/>
        <v xml:space="preserve"> </v>
      </c>
      <c r="K1718" s="90" t="str">
        <f t="shared" si="215"/>
        <v/>
      </c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90"/>
      <c r="X1718" s="90"/>
    </row>
    <row r="1719" spans="1:24" x14ac:dyDescent="0.25">
      <c r="A1719" s="90"/>
      <c r="B1719" s="90" t="str">
        <f>Data!V1716</f>
        <v>MISSING</v>
      </c>
      <c r="C1719" s="90" t="str">
        <f>Data!AN1716</f>
        <v>MISSING</v>
      </c>
      <c r="D1719" s="107" t="str">
        <f t="shared" si="213"/>
        <v>no</v>
      </c>
      <c r="E1719" s="90" t="str">
        <f t="shared" si="214"/>
        <v xml:space="preserve"> </v>
      </c>
      <c r="F1719" s="90" t="str">
        <f t="shared" si="209"/>
        <v xml:space="preserve"> </v>
      </c>
      <c r="G1719" s="90" t="str">
        <f t="shared" si="216"/>
        <v xml:space="preserve"> </v>
      </c>
      <c r="H1719" s="90" t="str">
        <f t="shared" si="210"/>
        <v xml:space="preserve"> </v>
      </c>
      <c r="I1719" s="90" t="str">
        <f t="shared" si="211"/>
        <v xml:space="preserve"> </v>
      </c>
      <c r="J1719" s="90" t="str">
        <f t="shared" si="212"/>
        <v xml:space="preserve"> </v>
      </c>
      <c r="K1719" s="90" t="str">
        <f t="shared" si="215"/>
        <v/>
      </c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90"/>
      <c r="X1719" s="90"/>
    </row>
    <row r="1720" spans="1:24" x14ac:dyDescent="0.25">
      <c r="A1720" s="90"/>
      <c r="B1720" s="90" t="str">
        <f>Data!V1717</f>
        <v>MISSING</v>
      </c>
      <c r="C1720" s="90" t="str">
        <f>Data!AN1717</f>
        <v>MISSING</v>
      </c>
      <c r="D1720" s="107" t="str">
        <f t="shared" si="213"/>
        <v>no</v>
      </c>
      <c r="E1720" s="90" t="str">
        <f t="shared" si="214"/>
        <v xml:space="preserve"> </v>
      </c>
      <c r="F1720" s="90" t="str">
        <f t="shared" si="209"/>
        <v xml:space="preserve"> </v>
      </c>
      <c r="G1720" s="90" t="str">
        <f t="shared" si="216"/>
        <v xml:space="preserve"> </v>
      </c>
      <c r="H1720" s="90" t="str">
        <f t="shared" si="210"/>
        <v xml:space="preserve"> </v>
      </c>
      <c r="I1720" s="90" t="str">
        <f t="shared" si="211"/>
        <v xml:space="preserve"> </v>
      </c>
      <c r="J1720" s="90" t="str">
        <f t="shared" si="212"/>
        <v xml:space="preserve"> </v>
      </c>
      <c r="K1720" s="90" t="str">
        <f t="shared" si="215"/>
        <v/>
      </c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90"/>
      <c r="X1720" s="90"/>
    </row>
    <row r="1721" spans="1:24" x14ac:dyDescent="0.25">
      <c r="A1721" s="90"/>
      <c r="B1721" s="90" t="str">
        <f>Data!V1718</f>
        <v>MISSING</v>
      </c>
      <c r="C1721" s="90" t="str">
        <f>Data!AN1718</f>
        <v>MISSING</v>
      </c>
      <c r="D1721" s="107" t="str">
        <f t="shared" si="213"/>
        <v>no</v>
      </c>
      <c r="E1721" s="90" t="str">
        <f t="shared" si="214"/>
        <v xml:space="preserve"> </v>
      </c>
      <c r="F1721" s="90" t="str">
        <f t="shared" si="209"/>
        <v xml:space="preserve"> </v>
      </c>
      <c r="G1721" s="90" t="str">
        <f t="shared" si="216"/>
        <v xml:space="preserve"> </v>
      </c>
      <c r="H1721" s="90" t="str">
        <f t="shared" si="210"/>
        <v xml:space="preserve"> </v>
      </c>
      <c r="I1721" s="90" t="str">
        <f t="shared" si="211"/>
        <v xml:space="preserve"> </v>
      </c>
      <c r="J1721" s="90" t="str">
        <f t="shared" si="212"/>
        <v xml:space="preserve"> </v>
      </c>
      <c r="K1721" s="90" t="str">
        <f t="shared" si="215"/>
        <v/>
      </c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90"/>
      <c r="X1721" s="90"/>
    </row>
    <row r="1722" spans="1:24" x14ac:dyDescent="0.25">
      <c r="A1722" s="90"/>
      <c r="B1722" s="90" t="str">
        <f>Data!V1719</f>
        <v>MISSING</v>
      </c>
      <c r="C1722" s="90" t="str">
        <f>Data!AN1719</f>
        <v>MISSING</v>
      </c>
      <c r="D1722" s="107" t="str">
        <f t="shared" si="213"/>
        <v>no</v>
      </c>
      <c r="E1722" s="90" t="str">
        <f t="shared" si="214"/>
        <v xml:space="preserve"> </v>
      </c>
      <c r="F1722" s="90" t="str">
        <f t="shared" si="209"/>
        <v xml:space="preserve"> </v>
      </c>
      <c r="G1722" s="90" t="str">
        <f t="shared" si="216"/>
        <v xml:space="preserve"> </v>
      </c>
      <c r="H1722" s="90" t="str">
        <f t="shared" si="210"/>
        <v xml:space="preserve"> </v>
      </c>
      <c r="I1722" s="90" t="str">
        <f t="shared" si="211"/>
        <v xml:space="preserve"> </v>
      </c>
      <c r="J1722" s="90" t="str">
        <f t="shared" si="212"/>
        <v xml:space="preserve"> </v>
      </c>
      <c r="K1722" s="90" t="str">
        <f t="shared" si="215"/>
        <v/>
      </c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90"/>
      <c r="X1722" s="90"/>
    </row>
    <row r="1723" spans="1:24" x14ac:dyDescent="0.25">
      <c r="A1723" s="90"/>
      <c r="B1723" s="90" t="str">
        <f>Data!V1720</f>
        <v>MISSING</v>
      </c>
      <c r="C1723" s="90" t="str">
        <f>Data!AN1720</f>
        <v>MISSING</v>
      </c>
      <c r="D1723" s="107" t="str">
        <f t="shared" si="213"/>
        <v>no</v>
      </c>
      <c r="E1723" s="90" t="str">
        <f t="shared" si="214"/>
        <v xml:space="preserve"> </v>
      </c>
      <c r="F1723" s="90" t="str">
        <f t="shared" si="209"/>
        <v xml:space="preserve"> </v>
      </c>
      <c r="G1723" s="90" t="str">
        <f t="shared" si="216"/>
        <v xml:space="preserve"> </v>
      </c>
      <c r="H1723" s="90" t="str">
        <f t="shared" si="210"/>
        <v xml:space="preserve"> </v>
      </c>
      <c r="I1723" s="90" t="str">
        <f t="shared" si="211"/>
        <v xml:space="preserve"> </v>
      </c>
      <c r="J1723" s="90" t="str">
        <f t="shared" si="212"/>
        <v xml:space="preserve"> </v>
      </c>
      <c r="K1723" s="90" t="str">
        <f t="shared" si="215"/>
        <v/>
      </c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90"/>
      <c r="X1723" s="90"/>
    </row>
    <row r="1724" spans="1:24" x14ac:dyDescent="0.25">
      <c r="A1724" s="90"/>
      <c r="B1724" s="90" t="str">
        <f>Data!V1721</f>
        <v>MISSING</v>
      </c>
      <c r="C1724" s="90" t="str">
        <f>Data!AN1721</f>
        <v>MISSING</v>
      </c>
      <c r="D1724" s="107" t="str">
        <f t="shared" si="213"/>
        <v>no</v>
      </c>
      <c r="E1724" s="90" t="str">
        <f t="shared" si="214"/>
        <v xml:space="preserve"> </v>
      </c>
      <c r="F1724" s="90" t="str">
        <f t="shared" si="209"/>
        <v xml:space="preserve"> </v>
      </c>
      <c r="G1724" s="90" t="str">
        <f t="shared" si="216"/>
        <v xml:space="preserve"> </v>
      </c>
      <c r="H1724" s="90" t="str">
        <f t="shared" si="210"/>
        <v xml:space="preserve"> </v>
      </c>
      <c r="I1724" s="90" t="str">
        <f t="shared" si="211"/>
        <v xml:space="preserve"> </v>
      </c>
      <c r="J1724" s="90" t="str">
        <f t="shared" si="212"/>
        <v xml:space="preserve"> </v>
      </c>
      <c r="K1724" s="90" t="str">
        <f t="shared" si="215"/>
        <v/>
      </c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90"/>
      <c r="X1724" s="90"/>
    </row>
    <row r="1725" spans="1:24" x14ac:dyDescent="0.25">
      <c r="A1725" s="90"/>
      <c r="B1725" s="90" t="str">
        <f>Data!V1722</f>
        <v>MISSING</v>
      </c>
      <c r="C1725" s="90" t="str">
        <f>Data!AN1722</f>
        <v>MISSING</v>
      </c>
      <c r="D1725" s="107" t="str">
        <f t="shared" si="213"/>
        <v>no</v>
      </c>
      <c r="E1725" s="90" t="str">
        <f t="shared" si="214"/>
        <v xml:space="preserve"> </v>
      </c>
      <c r="F1725" s="90" t="str">
        <f t="shared" si="209"/>
        <v xml:space="preserve"> </v>
      </c>
      <c r="G1725" s="90" t="str">
        <f t="shared" si="216"/>
        <v xml:space="preserve"> </v>
      </c>
      <c r="H1725" s="90" t="str">
        <f t="shared" si="210"/>
        <v xml:space="preserve"> </v>
      </c>
      <c r="I1725" s="90" t="str">
        <f t="shared" si="211"/>
        <v xml:space="preserve"> </v>
      </c>
      <c r="J1725" s="90" t="str">
        <f t="shared" si="212"/>
        <v xml:space="preserve"> </v>
      </c>
      <c r="K1725" s="90" t="str">
        <f t="shared" si="215"/>
        <v/>
      </c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90"/>
      <c r="X1725" s="90"/>
    </row>
    <row r="1726" spans="1:24" x14ac:dyDescent="0.25">
      <c r="A1726" s="90"/>
      <c r="B1726" s="90" t="str">
        <f>Data!V1723</f>
        <v>MISSING</v>
      </c>
      <c r="C1726" s="90" t="str">
        <f>Data!AN1723</f>
        <v>MISSING</v>
      </c>
      <c r="D1726" s="107" t="str">
        <f t="shared" si="213"/>
        <v>no</v>
      </c>
      <c r="E1726" s="90" t="str">
        <f t="shared" si="214"/>
        <v xml:space="preserve"> </v>
      </c>
      <c r="F1726" s="90" t="str">
        <f t="shared" si="209"/>
        <v xml:space="preserve"> </v>
      </c>
      <c r="G1726" s="90" t="str">
        <f t="shared" si="216"/>
        <v xml:space="preserve"> </v>
      </c>
      <c r="H1726" s="90" t="str">
        <f t="shared" si="210"/>
        <v xml:space="preserve"> </v>
      </c>
      <c r="I1726" s="90" t="str">
        <f t="shared" si="211"/>
        <v xml:space="preserve"> </v>
      </c>
      <c r="J1726" s="90" t="str">
        <f t="shared" si="212"/>
        <v xml:space="preserve"> </v>
      </c>
      <c r="K1726" s="90" t="str">
        <f t="shared" si="215"/>
        <v/>
      </c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90"/>
      <c r="X1726" s="90"/>
    </row>
    <row r="1727" spans="1:24" x14ac:dyDescent="0.25">
      <c r="A1727" s="90"/>
      <c r="B1727" s="90" t="str">
        <f>Data!V1724</f>
        <v>MISSING</v>
      </c>
      <c r="C1727" s="90" t="str">
        <f>Data!AN1724</f>
        <v>MISSING</v>
      </c>
      <c r="D1727" s="107" t="str">
        <f t="shared" si="213"/>
        <v>no</v>
      </c>
      <c r="E1727" s="90" t="str">
        <f t="shared" si="214"/>
        <v xml:space="preserve"> </v>
      </c>
      <c r="F1727" s="90" t="str">
        <f t="shared" si="209"/>
        <v xml:space="preserve"> </v>
      </c>
      <c r="G1727" s="90" t="str">
        <f t="shared" si="216"/>
        <v xml:space="preserve"> </v>
      </c>
      <c r="H1727" s="90" t="str">
        <f t="shared" si="210"/>
        <v xml:space="preserve"> </v>
      </c>
      <c r="I1727" s="90" t="str">
        <f t="shared" si="211"/>
        <v xml:space="preserve"> </v>
      </c>
      <c r="J1727" s="90" t="str">
        <f t="shared" si="212"/>
        <v xml:space="preserve"> </v>
      </c>
      <c r="K1727" s="90" t="str">
        <f t="shared" si="215"/>
        <v/>
      </c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90"/>
      <c r="X1727" s="90"/>
    </row>
    <row r="1728" spans="1:24" x14ac:dyDescent="0.25">
      <c r="A1728" s="90"/>
      <c r="B1728" s="90" t="str">
        <f>Data!V1725</f>
        <v>MISSING</v>
      </c>
      <c r="C1728" s="90" t="str">
        <f>Data!AN1725</f>
        <v>MISSING</v>
      </c>
      <c r="D1728" s="107" t="str">
        <f t="shared" si="213"/>
        <v>no</v>
      </c>
      <c r="E1728" s="90" t="str">
        <f t="shared" si="214"/>
        <v xml:space="preserve"> </v>
      </c>
      <c r="F1728" s="90" t="str">
        <f t="shared" si="209"/>
        <v xml:space="preserve"> </v>
      </c>
      <c r="G1728" s="90" t="str">
        <f t="shared" si="216"/>
        <v xml:space="preserve"> </v>
      </c>
      <c r="H1728" s="90" t="str">
        <f t="shared" si="210"/>
        <v xml:space="preserve"> </v>
      </c>
      <c r="I1728" s="90" t="str">
        <f t="shared" si="211"/>
        <v xml:space="preserve"> </v>
      </c>
      <c r="J1728" s="90" t="str">
        <f t="shared" si="212"/>
        <v xml:space="preserve"> </v>
      </c>
      <c r="K1728" s="90" t="str">
        <f t="shared" si="215"/>
        <v/>
      </c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90"/>
      <c r="X1728" s="90"/>
    </row>
    <row r="1729" spans="1:24" x14ac:dyDescent="0.25">
      <c r="A1729" s="90"/>
      <c r="B1729" s="90" t="str">
        <f>Data!V1726</f>
        <v>MISSING</v>
      </c>
      <c r="C1729" s="90" t="str">
        <f>Data!AN1726</f>
        <v>MISSING</v>
      </c>
      <c r="D1729" s="107" t="str">
        <f t="shared" si="213"/>
        <v>no</v>
      </c>
      <c r="E1729" s="90" t="str">
        <f t="shared" si="214"/>
        <v xml:space="preserve"> </v>
      </c>
      <c r="F1729" s="90" t="str">
        <f t="shared" si="209"/>
        <v xml:space="preserve"> </v>
      </c>
      <c r="G1729" s="90" t="str">
        <f t="shared" si="216"/>
        <v xml:space="preserve"> </v>
      </c>
      <c r="H1729" s="90" t="str">
        <f t="shared" si="210"/>
        <v xml:space="preserve"> </v>
      </c>
      <c r="I1729" s="90" t="str">
        <f t="shared" si="211"/>
        <v xml:space="preserve"> </v>
      </c>
      <c r="J1729" s="90" t="str">
        <f t="shared" si="212"/>
        <v xml:space="preserve"> </v>
      </c>
      <c r="K1729" s="90" t="str">
        <f t="shared" si="215"/>
        <v/>
      </c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90"/>
      <c r="X1729" s="90"/>
    </row>
    <row r="1730" spans="1:24" x14ac:dyDescent="0.25">
      <c r="A1730" s="90"/>
      <c r="B1730" s="90" t="str">
        <f>Data!V1727</f>
        <v>MISSING</v>
      </c>
      <c r="C1730" s="90" t="str">
        <f>Data!AN1727</f>
        <v>MISSING</v>
      </c>
      <c r="D1730" s="107" t="str">
        <f t="shared" si="213"/>
        <v>no</v>
      </c>
      <c r="E1730" s="90" t="str">
        <f t="shared" si="214"/>
        <v xml:space="preserve"> </v>
      </c>
      <c r="F1730" s="90" t="str">
        <f t="shared" si="209"/>
        <v xml:space="preserve"> </v>
      </c>
      <c r="G1730" s="90" t="str">
        <f t="shared" si="216"/>
        <v xml:space="preserve"> </v>
      </c>
      <c r="H1730" s="90" t="str">
        <f t="shared" si="210"/>
        <v xml:space="preserve"> </v>
      </c>
      <c r="I1730" s="90" t="str">
        <f t="shared" si="211"/>
        <v xml:space="preserve"> </v>
      </c>
      <c r="J1730" s="90" t="str">
        <f t="shared" si="212"/>
        <v xml:space="preserve"> </v>
      </c>
      <c r="K1730" s="90" t="str">
        <f t="shared" si="215"/>
        <v/>
      </c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90"/>
      <c r="X1730" s="90"/>
    </row>
    <row r="1731" spans="1:24" x14ac:dyDescent="0.25">
      <c r="A1731" s="90"/>
      <c r="B1731" s="90" t="str">
        <f>Data!V1728</f>
        <v>MISSING</v>
      </c>
      <c r="C1731" s="90" t="str">
        <f>Data!AN1728</f>
        <v>MISSING</v>
      </c>
      <c r="D1731" s="107" t="str">
        <f t="shared" si="213"/>
        <v>no</v>
      </c>
      <c r="E1731" s="90" t="str">
        <f t="shared" si="214"/>
        <v xml:space="preserve"> </v>
      </c>
      <c r="F1731" s="90" t="str">
        <f t="shared" si="209"/>
        <v xml:space="preserve"> </v>
      </c>
      <c r="G1731" s="90" t="str">
        <f t="shared" si="216"/>
        <v xml:space="preserve"> </v>
      </c>
      <c r="H1731" s="90" t="str">
        <f t="shared" si="210"/>
        <v xml:space="preserve"> </v>
      </c>
      <c r="I1731" s="90" t="str">
        <f t="shared" si="211"/>
        <v xml:space="preserve"> </v>
      </c>
      <c r="J1731" s="90" t="str">
        <f t="shared" si="212"/>
        <v xml:space="preserve"> </v>
      </c>
      <c r="K1731" s="90" t="str">
        <f t="shared" si="215"/>
        <v/>
      </c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90"/>
      <c r="X1731" s="90"/>
    </row>
    <row r="1732" spans="1:24" x14ac:dyDescent="0.25">
      <c r="A1732" s="90"/>
      <c r="B1732" s="90" t="str">
        <f>Data!V1729</f>
        <v>MISSING</v>
      </c>
      <c r="C1732" s="90" t="str">
        <f>Data!AN1729</f>
        <v>MISSING</v>
      </c>
      <c r="D1732" s="107" t="str">
        <f t="shared" si="213"/>
        <v>no</v>
      </c>
      <c r="E1732" s="90" t="str">
        <f t="shared" si="214"/>
        <v xml:space="preserve"> </v>
      </c>
      <c r="F1732" s="90" t="str">
        <f t="shared" si="209"/>
        <v xml:space="preserve"> </v>
      </c>
      <c r="G1732" s="90" t="str">
        <f t="shared" si="216"/>
        <v xml:space="preserve"> </v>
      </c>
      <c r="H1732" s="90" t="str">
        <f t="shared" si="210"/>
        <v xml:space="preserve"> </v>
      </c>
      <c r="I1732" s="90" t="str">
        <f t="shared" si="211"/>
        <v xml:space="preserve"> </v>
      </c>
      <c r="J1732" s="90" t="str">
        <f t="shared" si="212"/>
        <v xml:space="preserve"> </v>
      </c>
      <c r="K1732" s="90" t="str">
        <f t="shared" si="215"/>
        <v/>
      </c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90"/>
      <c r="X1732" s="90"/>
    </row>
    <row r="1733" spans="1:24" x14ac:dyDescent="0.25">
      <c r="A1733" s="90"/>
      <c r="B1733" s="90" t="str">
        <f>Data!V1730</f>
        <v>MISSING</v>
      </c>
      <c r="C1733" s="90" t="str">
        <f>Data!AN1730</f>
        <v>MISSING</v>
      </c>
      <c r="D1733" s="107" t="str">
        <f t="shared" si="213"/>
        <v>no</v>
      </c>
      <c r="E1733" s="90" t="str">
        <f t="shared" si="214"/>
        <v xml:space="preserve"> </v>
      </c>
      <c r="F1733" s="90" t="str">
        <f t="shared" si="209"/>
        <v xml:space="preserve"> </v>
      </c>
      <c r="G1733" s="90" t="str">
        <f t="shared" si="216"/>
        <v xml:space="preserve"> </v>
      </c>
      <c r="H1733" s="90" t="str">
        <f t="shared" si="210"/>
        <v xml:space="preserve"> </v>
      </c>
      <c r="I1733" s="90" t="str">
        <f t="shared" si="211"/>
        <v xml:space="preserve"> </v>
      </c>
      <c r="J1733" s="90" t="str">
        <f t="shared" si="212"/>
        <v xml:space="preserve"> </v>
      </c>
      <c r="K1733" s="90" t="str">
        <f t="shared" si="215"/>
        <v/>
      </c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90"/>
      <c r="X1733" s="90"/>
    </row>
    <row r="1734" spans="1:24" x14ac:dyDescent="0.25">
      <c r="A1734" s="90"/>
      <c r="B1734" s="90" t="str">
        <f>Data!V1731</f>
        <v>MISSING</v>
      </c>
      <c r="C1734" s="90" t="str">
        <f>Data!AN1731</f>
        <v>MISSING</v>
      </c>
      <c r="D1734" s="107" t="str">
        <f t="shared" si="213"/>
        <v>no</v>
      </c>
      <c r="E1734" s="90" t="str">
        <f t="shared" si="214"/>
        <v xml:space="preserve"> </v>
      </c>
      <c r="F1734" s="90" t="str">
        <f t="shared" ref="F1734:F1797" si="217">IF(D1734="no"," ",SIGN(C1734-B1734))</f>
        <v xml:space="preserve"> </v>
      </c>
      <c r="G1734" s="90" t="str">
        <f t="shared" si="216"/>
        <v xml:space="preserve"> </v>
      </c>
      <c r="H1734" s="90" t="str">
        <f t="shared" ref="H1734:H1797" si="218">IF(D1734="no"," ",F1734*G1734)</f>
        <v xml:space="preserve"> </v>
      </c>
      <c r="I1734" s="90" t="str">
        <f t="shared" ref="I1734:I1797" si="219">IF(C1734&gt;B1734,G1734," ")</f>
        <v xml:space="preserve"> </v>
      </c>
      <c r="J1734" s="90" t="str">
        <f t="shared" ref="J1734:J1797" si="220">IF(C1734&lt;B1734,G1734," ")</f>
        <v xml:space="preserve"> </v>
      </c>
      <c r="K1734" s="90" t="str">
        <f t="shared" si="215"/>
        <v/>
      </c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90"/>
      <c r="X1734" s="90"/>
    </row>
    <row r="1735" spans="1:24" x14ac:dyDescent="0.25">
      <c r="A1735" s="90"/>
      <c r="B1735" s="90" t="str">
        <f>Data!V1732</f>
        <v>MISSING</v>
      </c>
      <c r="C1735" s="90" t="str">
        <f>Data!AN1732</f>
        <v>MISSING</v>
      </c>
      <c r="D1735" s="107" t="str">
        <f t="shared" ref="D1735:D1798" si="221">IF(OR(B1735="MISSING",C1735="MISSING",B1735=" ",C1735=" "),"no","yes")</f>
        <v>no</v>
      </c>
      <c r="E1735" s="90" t="str">
        <f t="shared" ref="E1735:E1798" si="222">IF(D1735="no"," ",ROUND(ABS(B1735-C1735),1))</f>
        <v xml:space="preserve"> </v>
      </c>
      <c r="F1735" s="90" t="str">
        <f t="shared" si="217"/>
        <v xml:space="preserve"> </v>
      </c>
      <c r="G1735" s="90" t="str">
        <f t="shared" si="216"/>
        <v xml:space="preserve"> </v>
      </c>
      <c r="H1735" s="90" t="str">
        <f t="shared" si="218"/>
        <v xml:space="preserve"> </v>
      </c>
      <c r="I1735" s="90" t="str">
        <f t="shared" si="219"/>
        <v xml:space="preserve"> </v>
      </c>
      <c r="J1735" s="90" t="str">
        <f t="shared" si="220"/>
        <v xml:space="preserve"> </v>
      </c>
      <c r="K1735" s="90" t="str">
        <f t="shared" ref="K1735:K1798" si="223">IF(D1735="no","",E1735*F1735)</f>
        <v/>
      </c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90"/>
      <c r="X1735" s="90"/>
    </row>
    <row r="1736" spans="1:24" x14ac:dyDescent="0.25">
      <c r="A1736" s="90"/>
      <c r="B1736" s="90" t="str">
        <f>Data!V1733</f>
        <v>MISSING</v>
      </c>
      <c r="C1736" s="90" t="str">
        <f>Data!AN1733</f>
        <v>MISSING</v>
      </c>
      <c r="D1736" s="107" t="str">
        <f t="shared" si="221"/>
        <v>no</v>
      </c>
      <c r="E1736" s="90" t="str">
        <f t="shared" si="222"/>
        <v xml:space="preserve"> </v>
      </c>
      <c r="F1736" s="90" t="str">
        <f t="shared" si="217"/>
        <v xml:space="preserve"> </v>
      </c>
      <c r="G1736" s="90" t="str">
        <f t="shared" si="216"/>
        <v xml:space="preserve"> </v>
      </c>
      <c r="H1736" s="90" t="str">
        <f t="shared" si="218"/>
        <v xml:space="preserve"> </v>
      </c>
      <c r="I1736" s="90" t="str">
        <f t="shared" si="219"/>
        <v xml:space="preserve"> </v>
      </c>
      <c r="J1736" s="90" t="str">
        <f t="shared" si="220"/>
        <v xml:space="preserve"> </v>
      </c>
      <c r="K1736" s="90" t="str">
        <f t="shared" si="223"/>
        <v/>
      </c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90"/>
      <c r="X1736" s="90"/>
    </row>
    <row r="1737" spans="1:24" x14ac:dyDescent="0.25">
      <c r="A1737" s="90"/>
      <c r="B1737" s="90" t="str">
        <f>Data!V1734</f>
        <v>MISSING</v>
      </c>
      <c r="C1737" s="90" t="str">
        <f>Data!AN1734</f>
        <v>MISSING</v>
      </c>
      <c r="D1737" s="107" t="str">
        <f t="shared" si="221"/>
        <v>no</v>
      </c>
      <c r="E1737" s="90" t="str">
        <f t="shared" si="222"/>
        <v xml:space="preserve"> </v>
      </c>
      <c r="F1737" s="90" t="str">
        <f t="shared" si="217"/>
        <v xml:space="preserve"> </v>
      </c>
      <c r="G1737" s="90" t="str">
        <f t="shared" si="216"/>
        <v xml:space="preserve"> </v>
      </c>
      <c r="H1737" s="90" t="str">
        <f t="shared" si="218"/>
        <v xml:space="preserve"> </v>
      </c>
      <c r="I1737" s="90" t="str">
        <f t="shared" si="219"/>
        <v xml:space="preserve"> </v>
      </c>
      <c r="J1737" s="90" t="str">
        <f t="shared" si="220"/>
        <v xml:space="preserve"> </v>
      </c>
      <c r="K1737" s="90" t="str">
        <f t="shared" si="223"/>
        <v/>
      </c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90"/>
      <c r="X1737" s="90"/>
    </row>
    <row r="1738" spans="1:24" x14ac:dyDescent="0.25">
      <c r="A1738" s="90"/>
      <c r="B1738" s="90" t="str">
        <f>Data!V1735</f>
        <v>MISSING</v>
      </c>
      <c r="C1738" s="90" t="str">
        <f>Data!AN1735</f>
        <v>MISSING</v>
      </c>
      <c r="D1738" s="107" t="str">
        <f t="shared" si="221"/>
        <v>no</v>
      </c>
      <c r="E1738" s="90" t="str">
        <f t="shared" si="222"/>
        <v xml:space="preserve"> </v>
      </c>
      <c r="F1738" s="90" t="str">
        <f t="shared" si="217"/>
        <v xml:space="preserve"> </v>
      </c>
      <c r="G1738" s="90" t="str">
        <f t="shared" si="216"/>
        <v xml:space="preserve"> </v>
      </c>
      <c r="H1738" s="90" t="str">
        <f t="shared" si="218"/>
        <v xml:space="preserve"> </v>
      </c>
      <c r="I1738" s="90" t="str">
        <f t="shared" si="219"/>
        <v xml:space="preserve"> </v>
      </c>
      <c r="J1738" s="90" t="str">
        <f t="shared" si="220"/>
        <v xml:space="preserve"> </v>
      </c>
      <c r="K1738" s="90" t="str">
        <f t="shared" si="223"/>
        <v/>
      </c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90"/>
      <c r="X1738" s="90"/>
    </row>
    <row r="1739" spans="1:24" x14ac:dyDescent="0.25">
      <c r="A1739" s="90"/>
      <c r="B1739" s="90" t="str">
        <f>Data!V1736</f>
        <v>MISSING</v>
      </c>
      <c r="C1739" s="90" t="str">
        <f>Data!AN1736</f>
        <v>MISSING</v>
      </c>
      <c r="D1739" s="107" t="str">
        <f t="shared" si="221"/>
        <v>no</v>
      </c>
      <c r="E1739" s="90" t="str">
        <f t="shared" si="222"/>
        <v xml:space="preserve"> </v>
      </c>
      <c r="F1739" s="90" t="str">
        <f t="shared" si="217"/>
        <v xml:space="preserve"> </v>
      </c>
      <c r="G1739" s="90" t="str">
        <f t="shared" si="216"/>
        <v xml:space="preserve"> </v>
      </c>
      <c r="H1739" s="90" t="str">
        <f t="shared" si="218"/>
        <v xml:space="preserve"> </v>
      </c>
      <c r="I1739" s="90" t="str">
        <f t="shared" si="219"/>
        <v xml:space="preserve"> </v>
      </c>
      <c r="J1739" s="90" t="str">
        <f t="shared" si="220"/>
        <v xml:space="preserve"> </v>
      </c>
      <c r="K1739" s="90" t="str">
        <f t="shared" si="223"/>
        <v/>
      </c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90"/>
      <c r="X1739" s="90"/>
    </row>
    <row r="1740" spans="1:24" x14ac:dyDescent="0.25">
      <c r="A1740" s="90"/>
      <c r="B1740" s="90" t="str">
        <f>Data!V1737</f>
        <v>MISSING</v>
      </c>
      <c r="C1740" s="90" t="str">
        <f>Data!AN1737</f>
        <v>MISSING</v>
      </c>
      <c r="D1740" s="107" t="str">
        <f t="shared" si="221"/>
        <v>no</v>
      </c>
      <c r="E1740" s="90" t="str">
        <f t="shared" si="222"/>
        <v xml:space="preserve"> </v>
      </c>
      <c r="F1740" s="90" t="str">
        <f t="shared" si="217"/>
        <v xml:space="preserve"> </v>
      </c>
      <c r="G1740" s="90" t="str">
        <f t="shared" si="216"/>
        <v xml:space="preserve"> </v>
      </c>
      <c r="H1740" s="90" t="str">
        <f t="shared" si="218"/>
        <v xml:space="preserve"> </v>
      </c>
      <c r="I1740" s="90" t="str">
        <f t="shared" si="219"/>
        <v xml:space="preserve"> </v>
      </c>
      <c r="J1740" s="90" t="str">
        <f t="shared" si="220"/>
        <v xml:space="preserve"> </v>
      </c>
      <c r="K1740" s="90" t="str">
        <f t="shared" si="223"/>
        <v/>
      </c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90"/>
      <c r="X1740" s="90"/>
    </row>
    <row r="1741" spans="1:24" x14ac:dyDescent="0.25">
      <c r="A1741" s="90"/>
      <c r="B1741" s="90" t="str">
        <f>Data!V1738</f>
        <v>MISSING</v>
      </c>
      <c r="C1741" s="90" t="str">
        <f>Data!AN1738</f>
        <v>MISSING</v>
      </c>
      <c r="D1741" s="107" t="str">
        <f t="shared" si="221"/>
        <v>no</v>
      </c>
      <c r="E1741" s="90" t="str">
        <f t="shared" si="222"/>
        <v xml:space="preserve"> </v>
      </c>
      <c r="F1741" s="90" t="str">
        <f t="shared" si="217"/>
        <v xml:space="preserve"> </v>
      </c>
      <c r="G1741" s="90" t="str">
        <f t="shared" si="216"/>
        <v xml:space="preserve"> </v>
      </c>
      <c r="H1741" s="90" t="str">
        <f t="shared" si="218"/>
        <v xml:space="preserve"> </v>
      </c>
      <c r="I1741" s="90" t="str">
        <f t="shared" si="219"/>
        <v xml:space="preserve"> </v>
      </c>
      <c r="J1741" s="90" t="str">
        <f t="shared" si="220"/>
        <v xml:space="preserve"> </v>
      </c>
      <c r="K1741" s="90" t="str">
        <f t="shared" si="223"/>
        <v/>
      </c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90"/>
      <c r="X1741" s="90"/>
    </row>
    <row r="1742" spans="1:24" x14ac:dyDescent="0.25">
      <c r="A1742" s="90"/>
      <c r="B1742" s="90" t="str">
        <f>Data!V1739</f>
        <v>MISSING</v>
      </c>
      <c r="C1742" s="90" t="str">
        <f>Data!AN1739</f>
        <v>MISSING</v>
      </c>
      <c r="D1742" s="107" t="str">
        <f t="shared" si="221"/>
        <v>no</v>
      </c>
      <c r="E1742" s="90" t="str">
        <f t="shared" si="222"/>
        <v xml:space="preserve"> </v>
      </c>
      <c r="F1742" s="90" t="str">
        <f t="shared" si="217"/>
        <v xml:space="preserve"> </v>
      </c>
      <c r="G1742" s="90" t="str">
        <f t="shared" si="216"/>
        <v xml:space="preserve"> </v>
      </c>
      <c r="H1742" s="90" t="str">
        <f t="shared" si="218"/>
        <v xml:space="preserve"> </v>
      </c>
      <c r="I1742" s="90" t="str">
        <f t="shared" si="219"/>
        <v xml:space="preserve"> </v>
      </c>
      <c r="J1742" s="90" t="str">
        <f t="shared" si="220"/>
        <v xml:space="preserve"> </v>
      </c>
      <c r="K1742" s="90" t="str">
        <f t="shared" si="223"/>
        <v/>
      </c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90"/>
      <c r="X1742" s="90"/>
    </row>
    <row r="1743" spans="1:24" x14ac:dyDescent="0.25">
      <c r="A1743" s="90"/>
      <c r="B1743" s="90" t="str">
        <f>Data!V1740</f>
        <v>MISSING</v>
      </c>
      <c r="C1743" s="90" t="str">
        <f>Data!AN1740</f>
        <v>MISSING</v>
      </c>
      <c r="D1743" s="107" t="str">
        <f t="shared" si="221"/>
        <v>no</v>
      </c>
      <c r="E1743" s="90" t="str">
        <f t="shared" si="222"/>
        <v xml:space="preserve"> </v>
      </c>
      <c r="F1743" s="90" t="str">
        <f t="shared" si="217"/>
        <v xml:space="preserve"> </v>
      </c>
      <c r="G1743" s="90" t="str">
        <f t="shared" si="216"/>
        <v xml:space="preserve"> </v>
      </c>
      <c r="H1743" s="90" t="str">
        <f t="shared" si="218"/>
        <v xml:space="preserve"> </v>
      </c>
      <c r="I1743" s="90" t="str">
        <f t="shared" si="219"/>
        <v xml:space="preserve"> </v>
      </c>
      <c r="J1743" s="90" t="str">
        <f t="shared" si="220"/>
        <v xml:space="preserve"> </v>
      </c>
      <c r="K1743" s="90" t="str">
        <f t="shared" si="223"/>
        <v/>
      </c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90"/>
      <c r="X1743" s="90"/>
    </row>
    <row r="1744" spans="1:24" x14ac:dyDescent="0.25">
      <c r="A1744" s="90"/>
      <c r="B1744" s="90" t="str">
        <f>Data!V1741</f>
        <v>MISSING</v>
      </c>
      <c r="C1744" s="90" t="str">
        <f>Data!AN1741</f>
        <v>MISSING</v>
      </c>
      <c r="D1744" s="107" t="str">
        <f t="shared" si="221"/>
        <v>no</v>
      </c>
      <c r="E1744" s="90" t="str">
        <f t="shared" si="222"/>
        <v xml:space="preserve"> </v>
      </c>
      <c r="F1744" s="90" t="str">
        <f t="shared" si="217"/>
        <v xml:space="preserve"> </v>
      </c>
      <c r="G1744" s="90" t="str">
        <f t="shared" si="216"/>
        <v xml:space="preserve"> </v>
      </c>
      <c r="H1744" s="90" t="str">
        <f t="shared" si="218"/>
        <v xml:space="preserve"> </v>
      </c>
      <c r="I1744" s="90" t="str">
        <f t="shared" si="219"/>
        <v xml:space="preserve"> </v>
      </c>
      <c r="J1744" s="90" t="str">
        <f t="shared" si="220"/>
        <v xml:space="preserve"> </v>
      </c>
      <c r="K1744" s="90" t="str">
        <f t="shared" si="223"/>
        <v/>
      </c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90"/>
      <c r="X1744" s="90"/>
    </row>
    <row r="1745" spans="1:24" x14ac:dyDescent="0.25">
      <c r="A1745" s="90"/>
      <c r="B1745" s="90" t="str">
        <f>Data!V1742</f>
        <v>MISSING</v>
      </c>
      <c r="C1745" s="90" t="str">
        <f>Data!AN1742</f>
        <v>MISSING</v>
      </c>
      <c r="D1745" s="107" t="str">
        <f t="shared" si="221"/>
        <v>no</v>
      </c>
      <c r="E1745" s="90" t="str">
        <f t="shared" si="222"/>
        <v xml:space="preserve"> </v>
      </c>
      <c r="F1745" s="90" t="str">
        <f t="shared" si="217"/>
        <v xml:space="preserve"> </v>
      </c>
      <c r="G1745" s="90" t="str">
        <f t="shared" si="216"/>
        <v xml:space="preserve"> </v>
      </c>
      <c r="H1745" s="90" t="str">
        <f t="shared" si="218"/>
        <v xml:space="preserve"> </v>
      </c>
      <c r="I1745" s="90" t="str">
        <f t="shared" si="219"/>
        <v xml:space="preserve"> </v>
      </c>
      <c r="J1745" s="90" t="str">
        <f t="shared" si="220"/>
        <v xml:space="preserve"> </v>
      </c>
      <c r="K1745" s="90" t="str">
        <f t="shared" si="223"/>
        <v/>
      </c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90"/>
      <c r="X1745" s="90"/>
    </row>
    <row r="1746" spans="1:24" x14ac:dyDescent="0.25">
      <c r="A1746" s="90"/>
      <c r="B1746" s="90" t="str">
        <f>Data!V1743</f>
        <v>MISSING</v>
      </c>
      <c r="C1746" s="90" t="str">
        <f>Data!AN1743</f>
        <v>MISSING</v>
      </c>
      <c r="D1746" s="107" t="str">
        <f t="shared" si="221"/>
        <v>no</v>
      </c>
      <c r="E1746" s="90" t="str">
        <f t="shared" si="222"/>
        <v xml:space="preserve"> </v>
      </c>
      <c r="F1746" s="90" t="str">
        <f t="shared" si="217"/>
        <v xml:space="preserve"> </v>
      </c>
      <c r="G1746" s="90" t="str">
        <f t="shared" si="216"/>
        <v xml:space="preserve"> </v>
      </c>
      <c r="H1746" s="90" t="str">
        <f t="shared" si="218"/>
        <v xml:space="preserve"> </v>
      </c>
      <c r="I1746" s="90" t="str">
        <f t="shared" si="219"/>
        <v xml:space="preserve"> </v>
      </c>
      <c r="J1746" s="90" t="str">
        <f t="shared" si="220"/>
        <v xml:space="preserve"> </v>
      </c>
      <c r="K1746" s="90" t="str">
        <f t="shared" si="223"/>
        <v/>
      </c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90"/>
      <c r="X1746" s="90"/>
    </row>
    <row r="1747" spans="1:24" x14ac:dyDescent="0.25">
      <c r="A1747" s="90"/>
      <c r="B1747" s="90" t="str">
        <f>Data!V1744</f>
        <v>MISSING</v>
      </c>
      <c r="C1747" s="90" t="str">
        <f>Data!AN1744</f>
        <v>MISSING</v>
      </c>
      <c r="D1747" s="107" t="str">
        <f t="shared" si="221"/>
        <v>no</v>
      </c>
      <c r="E1747" s="90" t="str">
        <f t="shared" si="222"/>
        <v xml:space="preserve"> </v>
      </c>
      <c r="F1747" s="90" t="str">
        <f t="shared" si="217"/>
        <v xml:space="preserve"> </v>
      </c>
      <c r="G1747" s="90" t="str">
        <f t="shared" si="216"/>
        <v xml:space="preserve"> </v>
      </c>
      <c r="H1747" s="90" t="str">
        <f t="shared" si="218"/>
        <v xml:space="preserve"> </v>
      </c>
      <c r="I1747" s="90" t="str">
        <f t="shared" si="219"/>
        <v xml:space="preserve"> </v>
      </c>
      <c r="J1747" s="90" t="str">
        <f t="shared" si="220"/>
        <v xml:space="preserve"> </v>
      </c>
      <c r="K1747" s="90" t="str">
        <f t="shared" si="223"/>
        <v/>
      </c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90"/>
      <c r="X1747" s="90"/>
    </row>
    <row r="1748" spans="1:24" x14ac:dyDescent="0.25">
      <c r="A1748" s="90"/>
      <c r="B1748" s="90" t="str">
        <f>Data!V1745</f>
        <v>MISSING</v>
      </c>
      <c r="C1748" s="90" t="str">
        <f>Data!AN1745</f>
        <v>MISSING</v>
      </c>
      <c r="D1748" s="107" t="str">
        <f t="shared" si="221"/>
        <v>no</v>
      </c>
      <c r="E1748" s="90" t="str">
        <f t="shared" si="222"/>
        <v xml:space="preserve"> </v>
      </c>
      <c r="F1748" s="90" t="str">
        <f t="shared" si="217"/>
        <v xml:space="preserve"> </v>
      </c>
      <c r="G1748" s="90" t="str">
        <f t="shared" si="216"/>
        <v xml:space="preserve"> </v>
      </c>
      <c r="H1748" s="90" t="str">
        <f t="shared" si="218"/>
        <v xml:space="preserve"> </v>
      </c>
      <c r="I1748" s="90" t="str">
        <f t="shared" si="219"/>
        <v xml:space="preserve"> </v>
      </c>
      <c r="J1748" s="90" t="str">
        <f t="shared" si="220"/>
        <v xml:space="preserve"> </v>
      </c>
      <c r="K1748" s="90" t="str">
        <f t="shared" si="223"/>
        <v/>
      </c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90"/>
      <c r="X1748" s="90"/>
    </row>
    <row r="1749" spans="1:24" x14ac:dyDescent="0.25">
      <c r="A1749" s="90"/>
      <c r="B1749" s="90" t="str">
        <f>Data!V1746</f>
        <v>MISSING</v>
      </c>
      <c r="C1749" s="90" t="str">
        <f>Data!AN1746</f>
        <v>MISSING</v>
      </c>
      <c r="D1749" s="107" t="str">
        <f t="shared" si="221"/>
        <v>no</v>
      </c>
      <c r="E1749" s="90" t="str">
        <f t="shared" si="222"/>
        <v xml:space="preserve"> </v>
      </c>
      <c r="F1749" s="90" t="str">
        <f t="shared" si="217"/>
        <v xml:space="preserve"> </v>
      </c>
      <c r="G1749" s="90" t="str">
        <f t="shared" si="216"/>
        <v xml:space="preserve"> </v>
      </c>
      <c r="H1749" s="90" t="str">
        <f t="shared" si="218"/>
        <v xml:space="preserve"> </v>
      </c>
      <c r="I1749" s="90" t="str">
        <f t="shared" si="219"/>
        <v xml:space="preserve"> </v>
      </c>
      <c r="J1749" s="90" t="str">
        <f t="shared" si="220"/>
        <v xml:space="preserve"> </v>
      </c>
      <c r="K1749" s="90" t="str">
        <f t="shared" si="223"/>
        <v/>
      </c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90"/>
      <c r="X1749" s="90"/>
    </row>
    <row r="1750" spans="1:24" x14ac:dyDescent="0.25">
      <c r="A1750" s="90"/>
      <c r="B1750" s="90" t="str">
        <f>Data!V1747</f>
        <v>MISSING</v>
      </c>
      <c r="C1750" s="90" t="str">
        <f>Data!AN1747</f>
        <v>MISSING</v>
      </c>
      <c r="D1750" s="107" t="str">
        <f t="shared" si="221"/>
        <v>no</v>
      </c>
      <c r="E1750" s="90" t="str">
        <f t="shared" si="222"/>
        <v xml:space="preserve"> </v>
      </c>
      <c r="F1750" s="90" t="str">
        <f t="shared" si="217"/>
        <v xml:space="preserve"> </v>
      </c>
      <c r="G1750" s="90" t="str">
        <f t="shared" si="216"/>
        <v xml:space="preserve"> </v>
      </c>
      <c r="H1750" s="90" t="str">
        <f t="shared" si="218"/>
        <v xml:space="preserve"> </v>
      </c>
      <c r="I1750" s="90" t="str">
        <f t="shared" si="219"/>
        <v xml:space="preserve"> </v>
      </c>
      <c r="J1750" s="90" t="str">
        <f t="shared" si="220"/>
        <v xml:space="preserve"> </v>
      </c>
      <c r="K1750" s="90" t="str">
        <f t="shared" si="223"/>
        <v/>
      </c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90"/>
      <c r="X1750" s="90"/>
    </row>
    <row r="1751" spans="1:24" x14ac:dyDescent="0.25">
      <c r="A1751" s="90"/>
      <c r="B1751" s="90" t="str">
        <f>Data!V1748</f>
        <v>MISSING</v>
      </c>
      <c r="C1751" s="90" t="str">
        <f>Data!AN1748</f>
        <v>MISSING</v>
      </c>
      <c r="D1751" s="107" t="str">
        <f t="shared" si="221"/>
        <v>no</v>
      </c>
      <c r="E1751" s="90" t="str">
        <f t="shared" si="222"/>
        <v xml:space="preserve"> </v>
      </c>
      <c r="F1751" s="90" t="str">
        <f t="shared" si="217"/>
        <v xml:space="preserve"> </v>
      </c>
      <c r="G1751" s="90" t="str">
        <f t="shared" si="216"/>
        <v xml:space="preserve"> </v>
      </c>
      <c r="H1751" s="90" t="str">
        <f t="shared" si="218"/>
        <v xml:space="preserve"> </v>
      </c>
      <c r="I1751" s="90" t="str">
        <f t="shared" si="219"/>
        <v xml:space="preserve"> </v>
      </c>
      <c r="J1751" s="90" t="str">
        <f t="shared" si="220"/>
        <v xml:space="preserve"> </v>
      </c>
      <c r="K1751" s="90" t="str">
        <f t="shared" si="223"/>
        <v/>
      </c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90"/>
      <c r="X1751" s="90"/>
    </row>
    <row r="1752" spans="1:24" x14ac:dyDescent="0.25">
      <c r="A1752" s="90"/>
      <c r="B1752" s="90" t="str">
        <f>Data!V1749</f>
        <v>MISSING</v>
      </c>
      <c r="C1752" s="90" t="str">
        <f>Data!AN1749</f>
        <v>MISSING</v>
      </c>
      <c r="D1752" s="107" t="str">
        <f t="shared" si="221"/>
        <v>no</v>
      </c>
      <c r="E1752" s="90" t="str">
        <f t="shared" si="222"/>
        <v xml:space="preserve"> </v>
      </c>
      <c r="F1752" s="90" t="str">
        <f t="shared" si="217"/>
        <v xml:space="preserve"> </v>
      </c>
      <c r="G1752" s="90" t="str">
        <f t="shared" si="216"/>
        <v xml:space="preserve"> </v>
      </c>
      <c r="H1752" s="90" t="str">
        <f t="shared" si="218"/>
        <v xml:space="preserve"> </v>
      </c>
      <c r="I1752" s="90" t="str">
        <f t="shared" si="219"/>
        <v xml:space="preserve"> </v>
      </c>
      <c r="J1752" s="90" t="str">
        <f t="shared" si="220"/>
        <v xml:space="preserve"> </v>
      </c>
      <c r="K1752" s="90" t="str">
        <f t="shared" si="223"/>
        <v/>
      </c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90"/>
      <c r="X1752" s="90"/>
    </row>
    <row r="1753" spans="1:24" x14ac:dyDescent="0.25">
      <c r="A1753" s="90"/>
      <c r="B1753" s="90" t="str">
        <f>Data!V1750</f>
        <v>MISSING</v>
      </c>
      <c r="C1753" s="90" t="str">
        <f>Data!AN1750</f>
        <v>MISSING</v>
      </c>
      <c r="D1753" s="107" t="str">
        <f t="shared" si="221"/>
        <v>no</v>
      </c>
      <c r="E1753" s="90" t="str">
        <f t="shared" si="222"/>
        <v xml:space="preserve"> </v>
      </c>
      <c r="F1753" s="90" t="str">
        <f t="shared" si="217"/>
        <v xml:space="preserve"> </v>
      </c>
      <c r="G1753" s="90" t="str">
        <f t="shared" si="216"/>
        <v xml:space="preserve"> </v>
      </c>
      <c r="H1753" s="90" t="str">
        <f t="shared" si="218"/>
        <v xml:space="preserve"> </v>
      </c>
      <c r="I1753" s="90" t="str">
        <f t="shared" si="219"/>
        <v xml:space="preserve"> </v>
      </c>
      <c r="J1753" s="90" t="str">
        <f t="shared" si="220"/>
        <v xml:space="preserve"> </v>
      </c>
      <c r="K1753" s="90" t="str">
        <f t="shared" si="223"/>
        <v/>
      </c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90"/>
      <c r="X1753" s="90"/>
    </row>
    <row r="1754" spans="1:24" x14ac:dyDescent="0.25">
      <c r="A1754" s="90"/>
      <c r="B1754" s="90" t="str">
        <f>Data!V1751</f>
        <v>MISSING</v>
      </c>
      <c r="C1754" s="90" t="str">
        <f>Data!AN1751</f>
        <v>MISSING</v>
      </c>
      <c r="D1754" s="107" t="str">
        <f t="shared" si="221"/>
        <v>no</v>
      </c>
      <c r="E1754" s="90" t="str">
        <f t="shared" si="222"/>
        <v xml:space="preserve"> </v>
      </c>
      <c r="F1754" s="90" t="str">
        <f t="shared" si="217"/>
        <v xml:space="preserve"> </v>
      </c>
      <c r="G1754" s="90" t="str">
        <f t="shared" si="216"/>
        <v xml:space="preserve"> </v>
      </c>
      <c r="H1754" s="90" t="str">
        <f t="shared" si="218"/>
        <v xml:space="preserve"> </v>
      </c>
      <c r="I1754" s="90" t="str">
        <f t="shared" si="219"/>
        <v xml:space="preserve"> </v>
      </c>
      <c r="J1754" s="90" t="str">
        <f t="shared" si="220"/>
        <v xml:space="preserve"> </v>
      </c>
      <c r="K1754" s="90" t="str">
        <f t="shared" si="223"/>
        <v/>
      </c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90"/>
      <c r="X1754" s="90"/>
    </row>
    <row r="1755" spans="1:24" x14ac:dyDescent="0.25">
      <c r="A1755" s="90"/>
      <c r="B1755" s="90" t="str">
        <f>Data!V1752</f>
        <v>MISSING</v>
      </c>
      <c r="C1755" s="90" t="str">
        <f>Data!AN1752</f>
        <v>MISSING</v>
      </c>
      <c r="D1755" s="107" t="str">
        <f t="shared" si="221"/>
        <v>no</v>
      </c>
      <c r="E1755" s="90" t="str">
        <f t="shared" si="222"/>
        <v xml:space="preserve"> </v>
      </c>
      <c r="F1755" s="90" t="str">
        <f t="shared" si="217"/>
        <v xml:space="preserve"> </v>
      </c>
      <c r="G1755" s="90" t="str">
        <f t="shared" si="216"/>
        <v xml:space="preserve"> </v>
      </c>
      <c r="H1755" s="90" t="str">
        <f t="shared" si="218"/>
        <v xml:space="preserve"> </v>
      </c>
      <c r="I1755" s="90" t="str">
        <f t="shared" si="219"/>
        <v xml:space="preserve"> </v>
      </c>
      <c r="J1755" s="90" t="str">
        <f t="shared" si="220"/>
        <v xml:space="preserve"> </v>
      </c>
      <c r="K1755" s="90" t="str">
        <f t="shared" si="223"/>
        <v/>
      </c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90"/>
      <c r="X1755" s="90"/>
    </row>
    <row r="1756" spans="1:24" x14ac:dyDescent="0.25">
      <c r="A1756" s="90"/>
      <c r="B1756" s="90" t="str">
        <f>Data!V1753</f>
        <v>MISSING</v>
      </c>
      <c r="C1756" s="90" t="str">
        <f>Data!AN1753</f>
        <v>MISSING</v>
      </c>
      <c r="D1756" s="107" t="str">
        <f t="shared" si="221"/>
        <v>no</v>
      </c>
      <c r="E1756" s="90" t="str">
        <f t="shared" si="222"/>
        <v xml:space="preserve"> </v>
      </c>
      <c r="F1756" s="90" t="str">
        <f t="shared" si="217"/>
        <v xml:space="preserve"> </v>
      </c>
      <c r="G1756" s="90" t="str">
        <f t="shared" si="216"/>
        <v xml:space="preserve"> </v>
      </c>
      <c r="H1756" s="90" t="str">
        <f t="shared" si="218"/>
        <v xml:space="preserve"> </v>
      </c>
      <c r="I1756" s="90" t="str">
        <f t="shared" si="219"/>
        <v xml:space="preserve"> </v>
      </c>
      <c r="J1756" s="90" t="str">
        <f t="shared" si="220"/>
        <v xml:space="preserve"> </v>
      </c>
      <c r="K1756" s="90" t="str">
        <f t="shared" si="223"/>
        <v/>
      </c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90"/>
      <c r="X1756" s="90"/>
    </row>
    <row r="1757" spans="1:24" x14ac:dyDescent="0.25">
      <c r="A1757" s="90"/>
      <c r="B1757" s="90" t="str">
        <f>Data!V1754</f>
        <v>MISSING</v>
      </c>
      <c r="C1757" s="90" t="str">
        <f>Data!AN1754</f>
        <v>MISSING</v>
      </c>
      <c r="D1757" s="107" t="str">
        <f t="shared" si="221"/>
        <v>no</v>
      </c>
      <c r="E1757" s="90" t="str">
        <f t="shared" si="222"/>
        <v xml:space="preserve"> </v>
      </c>
      <c r="F1757" s="90" t="str">
        <f t="shared" si="217"/>
        <v xml:space="preserve"> </v>
      </c>
      <c r="G1757" s="90" t="str">
        <f t="shared" si="216"/>
        <v xml:space="preserve"> </v>
      </c>
      <c r="H1757" s="90" t="str">
        <f t="shared" si="218"/>
        <v xml:space="preserve"> </v>
      </c>
      <c r="I1757" s="90" t="str">
        <f t="shared" si="219"/>
        <v xml:space="preserve"> </v>
      </c>
      <c r="J1757" s="90" t="str">
        <f t="shared" si="220"/>
        <v xml:space="preserve"> </v>
      </c>
      <c r="K1757" s="90" t="str">
        <f t="shared" si="223"/>
        <v/>
      </c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90"/>
      <c r="X1757" s="90"/>
    </row>
    <row r="1758" spans="1:24" x14ac:dyDescent="0.25">
      <c r="A1758" s="90"/>
      <c r="B1758" s="90" t="str">
        <f>Data!V1755</f>
        <v>MISSING</v>
      </c>
      <c r="C1758" s="90" t="str">
        <f>Data!AN1755</f>
        <v>MISSING</v>
      </c>
      <c r="D1758" s="107" t="str">
        <f t="shared" si="221"/>
        <v>no</v>
      </c>
      <c r="E1758" s="90" t="str">
        <f t="shared" si="222"/>
        <v xml:space="preserve"> </v>
      </c>
      <c r="F1758" s="90" t="str">
        <f t="shared" si="217"/>
        <v xml:space="preserve"> </v>
      </c>
      <c r="G1758" s="90" t="str">
        <f t="shared" si="216"/>
        <v xml:space="preserve"> </v>
      </c>
      <c r="H1758" s="90" t="str">
        <f t="shared" si="218"/>
        <v xml:space="preserve"> </v>
      </c>
      <c r="I1758" s="90" t="str">
        <f t="shared" si="219"/>
        <v xml:space="preserve"> </v>
      </c>
      <c r="J1758" s="90" t="str">
        <f t="shared" si="220"/>
        <v xml:space="preserve"> </v>
      </c>
      <c r="K1758" s="90" t="str">
        <f t="shared" si="223"/>
        <v/>
      </c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90"/>
      <c r="X1758" s="90"/>
    </row>
    <row r="1759" spans="1:24" x14ac:dyDescent="0.25">
      <c r="A1759" s="90"/>
      <c r="B1759" s="90" t="str">
        <f>Data!V1756</f>
        <v>MISSING</v>
      </c>
      <c r="C1759" s="90" t="str">
        <f>Data!AN1756</f>
        <v>MISSING</v>
      </c>
      <c r="D1759" s="107" t="str">
        <f t="shared" si="221"/>
        <v>no</v>
      </c>
      <c r="E1759" s="90" t="str">
        <f t="shared" si="222"/>
        <v xml:space="preserve"> </v>
      </c>
      <c r="F1759" s="90" t="str">
        <f t="shared" si="217"/>
        <v xml:space="preserve"> </v>
      </c>
      <c r="G1759" s="90" t="str">
        <f t="shared" si="216"/>
        <v xml:space="preserve"> </v>
      </c>
      <c r="H1759" s="90" t="str">
        <f t="shared" si="218"/>
        <v xml:space="preserve"> </v>
      </c>
      <c r="I1759" s="90" t="str">
        <f t="shared" si="219"/>
        <v xml:space="preserve"> </v>
      </c>
      <c r="J1759" s="90" t="str">
        <f t="shared" si="220"/>
        <v xml:space="preserve"> </v>
      </c>
      <c r="K1759" s="90" t="str">
        <f t="shared" si="223"/>
        <v/>
      </c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90"/>
      <c r="X1759" s="90"/>
    </row>
    <row r="1760" spans="1:24" x14ac:dyDescent="0.25">
      <c r="A1760" s="90"/>
      <c r="B1760" s="90" t="str">
        <f>Data!V1757</f>
        <v>MISSING</v>
      </c>
      <c r="C1760" s="90" t="str">
        <f>Data!AN1757</f>
        <v>MISSING</v>
      </c>
      <c r="D1760" s="107" t="str">
        <f t="shared" si="221"/>
        <v>no</v>
      </c>
      <c r="E1760" s="90" t="str">
        <f t="shared" si="222"/>
        <v xml:space="preserve"> </v>
      </c>
      <c r="F1760" s="90" t="str">
        <f t="shared" si="217"/>
        <v xml:space="preserve"> </v>
      </c>
      <c r="G1760" s="90" t="str">
        <f t="shared" si="216"/>
        <v xml:space="preserve"> </v>
      </c>
      <c r="H1760" s="90" t="str">
        <f t="shared" si="218"/>
        <v xml:space="preserve"> </v>
      </c>
      <c r="I1760" s="90" t="str">
        <f t="shared" si="219"/>
        <v xml:space="preserve"> </v>
      </c>
      <c r="J1760" s="90" t="str">
        <f t="shared" si="220"/>
        <v xml:space="preserve"> </v>
      </c>
      <c r="K1760" s="90" t="str">
        <f t="shared" si="223"/>
        <v/>
      </c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90"/>
      <c r="X1760" s="90"/>
    </row>
    <row r="1761" spans="1:24" x14ac:dyDescent="0.25">
      <c r="A1761" s="90"/>
      <c r="B1761" s="90" t="str">
        <f>Data!V1758</f>
        <v>MISSING</v>
      </c>
      <c r="C1761" s="90" t="str">
        <f>Data!AN1758</f>
        <v>MISSING</v>
      </c>
      <c r="D1761" s="107" t="str">
        <f t="shared" si="221"/>
        <v>no</v>
      </c>
      <c r="E1761" s="90" t="str">
        <f t="shared" si="222"/>
        <v xml:space="preserve"> </v>
      </c>
      <c r="F1761" s="90" t="str">
        <f t="shared" si="217"/>
        <v xml:space="preserve"> </v>
      </c>
      <c r="G1761" s="90" t="str">
        <f t="shared" si="216"/>
        <v xml:space="preserve"> </v>
      </c>
      <c r="H1761" s="90" t="str">
        <f t="shared" si="218"/>
        <v xml:space="preserve"> </v>
      </c>
      <c r="I1761" s="90" t="str">
        <f t="shared" si="219"/>
        <v xml:space="preserve"> </v>
      </c>
      <c r="J1761" s="90" t="str">
        <f t="shared" si="220"/>
        <v xml:space="preserve"> </v>
      </c>
      <c r="K1761" s="90" t="str">
        <f t="shared" si="223"/>
        <v/>
      </c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90"/>
      <c r="X1761" s="90"/>
    </row>
    <row r="1762" spans="1:24" x14ac:dyDescent="0.25">
      <c r="A1762" s="90"/>
      <c r="B1762" s="90" t="str">
        <f>Data!V1759</f>
        <v>MISSING</v>
      </c>
      <c r="C1762" s="90" t="str">
        <f>Data!AN1759</f>
        <v>MISSING</v>
      </c>
      <c r="D1762" s="107" t="str">
        <f t="shared" si="221"/>
        <v>no</v>
      </c>
      <c r="E1762" s="90" t="str">
        <f t="shared" si="222"/>
        <v xml:space="preserve"> </v>
      </c>
      <c r="F1762" s="90" t="str">
        <f t="shared" si="217"/>
        <v xml:space="preserve"> </v>
      </c>
      <c r="G1762" s="90" t="str">
        <f t="shared" si="216"/>
        <v xml:space="preserve"> </v>
      </c>
      <c r="H1762" s="90" t="str">
        <f t="shared" si="218"/>
        <v xml:space="preserve"> </v>
      </c>
      <c r="I1762" s="90" t="str">
        <f t="shared" si="219"/>
        <v xml:space="preserve"> </v>
      </c>
      <c r="J1762" s="90" t="str">
        <f t="shared" si="220"/>
        <v xml:space="preserve"> </v>
      </c>
      <c r="K1762" s="90" t="str">
        <f t="shared" si="223"/>
        <v/>
      </c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90"/>
      <c r="X1762" s="90"/>
    </row>
    <row r="1763" spans="1:24" x14ac:dyDescent="0.25">
      <c r="A1763" s="90"/>
      <c r="B1763" s="90" t="str">
        <f>Data!V1760</f>
        <v>MISSING</v>
      </c>
      <c r="C1763" s="90" t="str">
        <f>Data!AN1760</f>
        <v>MISSING</v>
      </c>
      <c r="D1763" s="107" t="str">
        <f t="shared" si="221"/>
        <v>no</v>
      </c>
      <c r="E1763" s="90" t="str">
        <f t="shared" si="222"/>
        <v xml:space="preserve"> </v>
      </c>
      <c r="F1763" s="90" t="str">
        <f t="shared" si="217"/>
        <v xml:space="preserve"> </v>
      </c>
      <c r="G1763" s="90" t="str">
        <f t="shared" si="216"/>
        <v xml:space="preserve"> </v>
      </c>
      <c r="H1763" s="90" t="str">
        <f t="shared" si="218"/>
        <v xml:space="preserve"> </v>
      </c>
      <c r="I1763" s="90" t="str">
        <f t="shared" si="219"/>
        <v xml:space="preserve"> </v>
      </c>
      <c r="J1763" s="90" t="str">
        <f t="shared" si="220"/>
        <v xml:space="preserve"> </v>
      </c>
      <c r="K1763" s="90" t="str">
        <f t="shared" si="223"/>
        <v/>
      </c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90"/>
      <c r="X1763" s="90"/>
    </row>
    <row r="1764" spans="1:24" x14ac:dyDescent="0.25">
      <c r="A1764" s="90"/>
      <c r="B1764" s="90" t="str">
        <f>Data!V1761</f>
        <v>MISSING</v>
      </c>
      <c r="C1764" s="90" t="str">
        <f>Data!AN1761</f>
        <v>MISSING</v>
      </c>
      <c r="D1764" s="107" t="str">
        <f t="shared" si="221"/>
        <v>no</v>
      </c>
      <c r="E1764" s="90" t="str">
        <f t="shared" si="222"/>
        <v xml:space="preserve"> </v>
      </c>
      <c r="F1764" s="90" t="str">
        <f t="shared" si="217"/>
        <v xml:space="preserve"> </v>
      </c>
      <c r="G1764" s="90" t="str">
        <f t="shared" si="216"/>
        <v xml:space="preserve"> </v>
      </c>
      <c r="H1764" s="90" t="str">
        <f t="shared" si="218"/>
        <v xml:space="preserve"> </v>
      </c>
      <c r="I1764" s="90" t="str">
        <f t="shared" si="219"/>
        <v xml:space="preserve"> </v>
      </c>
      <c r="J1764" s="90" t="str">
        <f t="shared" si="220"/>
        <v xml:space="preserve"> </v>
      </c>
      <c r="K1764" s="90" t="str">
        <f t="shared" si="223"/>
        <v/>
      </c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90"/>
      <c r="X1764" s="90"/>
    </row>
    <row r="1765" spans="1:24" x14ac:dyDescent="0.25">
      <c r="A1765" s="90"/>
      <c r="B1765" s="90" t="str">
        <f>Data!V1762</f>
        <v>MISSING</v>
      </c>
      <c r="C1765" s="90" t="str">
        <f>Data!AN1762</f>
        <v>MISSING</v>
      </c>
      <c r="D1765" s="107" t="str">
        <f t="shared" si="221"/>
        <v>no</v>
      </c>
      <c r="E1765" s="90" t="str">
        <f t="shared" si="222"/>
        <v xml:space="preserve"> </v>
      </c>
      <c r="F1765" s="90" t="str">
        <f t="shared" si="217"/>
        <v xml:space="preserve"> </v>
      </c>
      <c r="G1765" s="90" t="str">
        <f t="shared" si="216"/>
        <v xml:space="preserve"> </v>
      </c>
      <c r="H1765" s="90" t="str">
        <f t="shared" si="218"/>
        <v xml:space="preserve"> </v>
      </c>
      <c r="I1765" s="90" t="str">
        <f t="shared" si="219"/>
        <v xml:space="preserve"> </v>
      </c>
      <c r="J1765" s="90" t="str">
        <f t="shared" si="220"/>
        <v xml:space="preserve"> </v>
      </c>
      <c r="K1765" s="90" t="str">
        <f t="shared" si="223"/>
        <v/>
      </c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90"/>
      <c r="X1765" s="90"/>
    </row>
    <row r="1766" spans="1:24" x14ac:dyDescent="0.25">
      <c r="A1766" s="90"/>
      <c r="B1766" s="90" t="str">
        <f>Data!V1763</f>
        <v>MISSING</v>
      </c>
      <c r="C1766" s="90" t="str">
        <f>Data!AN1763</f>
        <v>MISSING</v>
      </c>
      <c r="D1766" s="107" t="str">
        <f t="shared" si="221"/>
        <v>no</v>
      </c>
      <c r="E1766" s="90" t="str">
        <f t="shared" si="222"/>
        <v xml:space="preserve"> </v>
      </c>
      <c r="F1766" s="90" t="str">
        <f t="shared" si="217"/>
        <v xml:space="preserve"> </v>
      </c>
      <c r="G1766" s="90" t="str">
        <f t="shared" si="216"/>
        <v xml:space="preserve"> </v>
      </c>
      <c r="H1766" s="90" t="str">
        <f t="shared" si="218"/>
        <v xml:space="preserve"> </v>
      </c>
      <c r="I1766" s="90" t="str">
        <f t="shared" si="219"/>
        <v xml:space="preserve"> </v>
      </c>
      <c r="J1766" s="90" t="str">
        <f t="shared" si="220"/>
        <v xml:space="preserve"> </v>
      </c>
      <c r="K1766" s="90" t="str">
        <f t="shared" si="223"/>
        <v/>
      </c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90"/>
      <c r="X1766" s="90"/>
    </row>
    <row r="1767" spans="1:24" x14ac:dyDescent="0.25">
      <c r="A1767" s="90"/>
      <c r="B1767" s="90" t="str">
        <f>Data!V1764</f>
        <v>MISSING</v>
      </c>
      <c r="C1767" s="90" t="str">
        <f>Data!AN1764</f>
        <v>MISSING</v>
      </c>
      <c r="D1767" s="107" t="str">
        <f t="shared" si="221"/>
        <v>no</v>
      </c>
      <c r="E1767" s="90" t="str">
        <f t="shared" si="222"/>
        <v xml:space="preserve"> </v>
      </c>
      <c r="F1767" s="90" t="str">
        <f t="shared" si="217"/>
        <v xml:space="preserve"> </v>
      </c>
      <c r="G1767" s="90" t="str">
        <f t="shared" si="216"/>
        <v xml:space="preserve"> </v>
      </c>
      <c r="H1767" s="90" t="str">
        <f t="shared" si="218"/>
        <v xml:space="preserve"> </v>
      </c>
      <c r="I1767" s="90" t="str">
        <f t="shared" si="219"/>
        <v xml:space="preserve"> </v>
      </c>
      <c r="J1767" s="90" t="str">
        <f t="shared" si="220"/>
        <v xml:space="preserve"> </v>
      </c>
      <c r="K1767" s="90" t="str">
        <f t="shared" si="223"/>
        <v/>
      </c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90"/>
      <c r="X1767" s="90"/>
    </row>
    <row r="1768" spans="1:24" x14ac:dyDescent="0.25">
      <c r="A1768" s="90"/>
      <c r="B1768" s="90" t="str">
        <f>Data!V1765</f>
        <v>MISSING</v>
      </c>
      <c r="C1768" s="90" t="str">
        <f>Data!AN1765</f>
        <v>MISSING</v>
      </c>
      <c r="D1768" s="107" t="str">
        <f t="shared" si="221"/>
        <v>no</v>
      </c>
      <c r="E1768" s="90" t="str">
        <f t="shared" si="222"/>
        <v xml:space="preserve"> </v>
      </c>
      <c r="F1768" s="90" t="str">
        <f t="shared" si="217"/>
        <v xml:space="preserve"> </v>
      </c>
      <c r="G1768" s="90" t="str">
        <f t="shared" si="216"/>
        <v xml:space="preserve"> </v>
      </c>
      <c r="H1768" s="90" t="str">
        <f t="shared" si="218"/>
        <v xml:space="preserve"> </v>
      </c>
      <c r="I1768" s="90" t="str">
        <f t="shared" si="219"/>
        <v xml:space="preserve"> </v>
      </c>
      <c r="J1768" s="90" t="str">
        <f t="shared" si="220"/>
        <v xml:space="preserve"> </v>
      </c>
      <c r="K1768" s="90" t="str">
        <f t="shared" si="223"/>
        <v/>
      </c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90"/>
      <c r="X1768" s="90"/>
    </row>
    <row r="1769" spans="1:24" x14ac:dyDescent="0.25">
      <c r="A1769" s="90"/>
      <c r="B1769" s="90" t="str">
        <f>Data!V1766</f>
        <v>MISSING</v>
      </c>
      <c r="C1769" s="90" t="str">
        <f>Data!AN1766</f>
        <v>MISSING</v>
      </c>
      <c r="D1769" s="107" t="str">
        <f t="shared" si="221"/>
        <v>no</v>
      </c>
      <c r="E1769" s="90" t="str">
        <f t="shared" si="222"/>
        <v xml:space="preserve"> </v>
      </c>
      <c r="F1769" s="90" t="str">
        <f t="shared" si="217"/>
        <v xml:space="preserve"> </v>
      </c>
      <c r="G1769" s="90" t="str">
        <f t="shared" si="216"/>
        <v xml:space="preserve"> </v>
      </c>
      <c r="H1769" s="90" t="str">
        <f t="shared" si="218"/>
        <v xml:space="preserve"> </v>
      </c>
      <c r="I1769" s="90" t="str">
        <f t="shared" si="219"/>
        <v xml:space="preserve"> </v>
      </c>
      <c r="J1769" s="90" t="str">
        <f t="shared" si="220"/>
        <v xml:space="preserve"> </v>
      </c>
      <c r="K1769" s="90" t="str">
        <f t="shared" si="223"/>
        <v/>
      </c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90"/>
      <c r="X1769" s="90"/>
    </row>
    <row r="1770" spans="1:24" x14ac:dyDescent="0.25">
      <c r="A1770" s="90"/>
      <c r="B1770" s="90" t="str">
        <f>Data!V1767</f>
        <v>MISSING</v>
      </c>
      <c r="C1770" s="90" t="str">
        <f>Data!AN1767</f>
        <v>MISSING</v>
      </c>
      <c r="D1770" s="107" t="str">
        <f t="shared" si="221"/>
        <v>no</v>
      </c>
      <c r="E1770" s="90" t="str">
        <f t="shared" si="222"/>
        <v xml:space="preserve"> </v>
      </c>
      <c r="F1770" s="90" t="str">
        <f t="shared" si="217"/>
        <v xml:space="preserve"> </v>
      </c>
      <c r="G1770" s="90" t="str">
        <f t="shared" si="216"/>
        <v xml:space="preserve"> </v>
      </c>
      <c r="H1770" s="90" t="str">
        <f t="shared" si="218"/>
        <v xml:space="preserve"> </v>
      </c>
      <c r="I1770" s="90" t="str">
        <f t="shared" si="219"/>
        <v xml:space="preserve"> </v>
      </c>
      <c r="J1770" s="90" t="str">
        <f t="shared" si="220"/>
        <v xml:space="preserve"> </v>
      </c>
      <c r="K1770" s="90" t="str">
        <f t="shared" si="223"/>
        <v/>
      </c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90"/>
      <c r="X1770" s="90"/>
    </row>
    <row r="1771" spans="1:24" x14ac:dyDescent="0.25">
      <c r="A1771" s="90"/>
      <c r="B1771" s="90" t="str">
        <f>Data!V1768</f>
        <v>MISSING</v>
      </c>
      <c r="C1771" s="90" t="str">
        <f>Data!AN1768</f>
        <v>MISSING</v>
      </c>
      <c r="D1771" s="107" t="str">
        <f t="shared" si="221"/>
        <v>no</v>
      </c>
      <c r="E1771" s="90" t="str">
        <f t="shared" si="222"/>
        <v xml:space="preserve"> </v>
      </c>
      <c r="F1771" s="90" t="str">
        <f t="shared" si="217"/>
        <v xml:space="preserve"> </v>
      </c>
      <c r="G1771" s="90" t="str">
        <f t="shared" si="216"/>
        <v xml:space="preserve"> </v>
      </c>
      <c r="H1771" s="90" t="str">
        <f t="shared" si="218"/>
        <v xml:space="preserve"> </v>
      </c>
      <c r="I1771" s="90" t="str">
        <f t="shared" si="219"/>
        <v xml:space="preserve"> </v>
      </c>
      <c r="J1771" s="90" t="str">
        <f t="shared" si="220"/>
        <v xml:space="preserve"> </v>
      </c>
      <c r="K1771" s="90" t="str">
        <f t="shared" si="223"/>
        <v/>
      </c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90"/>
      <c r="X1771" s="90"/>
    </row>
    <row r="1772" spans="1:24" x14ac:dyDescent="0.25">
      <c r="A1772" s="90"/>
      <c r="B1772" s="90" t="str">
        <f>Data!V1769</f>
        <v>MISSING</v>
      </c>
      <c r="C1772" s="90" t="str">
        <f>Data!AN1769</f>
        <v>MISSING</v>
      </c>
      <c r="D1772" s="107" t="str">
        <f t="shared" si="221"/>
        <v>no</v>
      </c>
      <c r="E1772" s="90" t="str">
        <f t="shared" si="222"/>
        <v xml:space="preserve"> </v>
      </c>
      <c r="F1772" s="90" t="str">
        <f t="shared" si="217"/>
        <v xml:space="preserve"> </v>
      </c>
      <c r="G1772" s="90" t="str">
        <f t="shared" si="216"/>
        <v xml:space="preserve"> </v>
      </c>
      <c r="H1772" s="90" t="str">
        <f t="shared" si="218"/>
        <v xml:space="preserve"> </v>
      </c>
      <c r="I1772" s="90" t="str">
        <f t="shared" si="219"/>
        <v xml:space="preserve"> </v>
      </c>
      <c r="J1772" s="90" t="str">
        <f t="shared" si="220"/>
        <v xml:space="preserve"> </v>
      </c>
      <c r="K1772" s="90" t="str">
        <f t="shared" si="223"/>
        <v/>
      </c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90"/>
      <c r="X1772" s="90"/>
    </row>
    <row r="1773" spans="1:24" x14ac:dyDescent="0.25">
      <c r="A1773" s="90"/>
      <c r="B1773" s="90" t="str">
        <f>Data!V1770</f>
        <v>MISSING</v>
      </c>
      <c r="C1773" s="90" t="str">
        <f>Data!AN1770</f>
        <v>MISSING</v>
      </c>
      <c r="D1773" s="107" t="str">
        <f t="shared" si="221"/>
        <v>no</v>
      </c>
      <c r="E1773" s="90" t="str">
        <f t="shared" si="222"/>
        <v xml:space="preserve"> </v>
      </c>
      <c r="F1773" s="90" t="str">
        <f t="shared" si="217"/>
        <v xml:space="preserve"> </v>
      </c>
      <c r="G1773" s="90" t="str">
        <f t="shared" si="216"/>
        <v xml:space="preserve"> </v>
      </c>
      <c r="H1773" s="90" t="str">
        <f t="shared" si="218"/>
        <v xml:space="preserve"> </v>
      </c>
      <c r="I1773" s="90" t="str">
        <f t="shared" si="219"/>
        <v xml:space="preserve"> </v>
      </c>
      <c r="J1773" s="90" t="str">
        <f t="shared" si="220"/>
        <v xml:space="preserve"> </v>
      </c>
      <c r="K1773" s="90" t="str">
        <f t="shared" si="223"/>
        <v/>
      </c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90"/>
      <c r="X1773" s="90"/>
    </row>
    <row r="1774" spans="1:24" x14ac:dyDescent="0.25">
      <c r="A1774" s="90"/>
      <c r="B1774" s="90" t="str">
        <f>Data!V1771</f>
        <v>MISSING</v>
      </c>
      <c r="C1774" s="90" t="str">
        <f>Data!AN1771</f>
        <v>MISSING</v>
      </c>
      <c r="D1774" s="107" t="str">
        <f t="shared" si="221"/>
        <v>no</v>
      </c>
      <c r="E1774" s="90" t="str">
        <f t="shared" si="222"/>
        <v xml:space="preserve"> </v>
      </c>
      <c r="F1774" s="90" t="str">
        <f t="shared" si="217"/>
        <v xml:space="preserve"> </v>
      </c>
      <c r="G1774" s="90" t="str">
        <f t="shared" si="216"/>
        <v xml:space="preserve"> </v>
      </c>
      <c r="H1774" s="90" t="str">
        <f t="shared" si="218"/>
        <v xml:space="preserve"> </v>
      </c>
      <c r="I1774" s="90" t="str">
        <f t="shared" si="219"/>
        <v xml:space="preserve"> </v>
      </c>
      <c r="J1774" s="90" t="str">
        <f t="shared" si="220"/>
        <v xml:space="preserve"> </v>
      </c>
      <c r="K1774" s="90" t="str">
        <f t="shared" si="223"/>
        <v/>
      </c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90"/>
      <c r="X1774" s="90"/>
    </row>
    <row r="1775" spans="1:24" x14ac:dyDescent="0.25">
      <c r="A1775" s="90"/>
      <c r="B1775" s="90" t="str">
        <f>Data!V1772</f>
        <v>MISSING</v>
      </c>
      <c r="C1775" s="90" t="str">
        <f>Data!AN1772</f>
        <v>MISSING</v>
      </c>
      <c r="D1775" s="107" t="str">
        <f t="shared" si="221"/>
        <v>no</v>
      </c>
      <c r="E1775" s="90" t="str">
        <f t="shared" si="222"/>
        <v xml:space="preserve"> </v>
      </c>
      <c r="F1775" s="90" t="str">
        <f t="shared" si="217"/>
        <v xml:space="preserve"> </v>
      </c>
      <c r="G1775" s="90" t="str">
        <f t="shared" si="216"/>
        <v xml:space="preserve"> </v>
      </c>
      <c r="H1775" s="90" t="str">
        <f t="shared" si="218"/>
        <v xml:space="preserve"> </v>
      </c>
      <c r="I1775" s="90" t="str">
        <f t="shared" si="219"/>
        <v xml:space="preserve"> </v>
      </c>
      <c r="J1775" s="90" t="str">
        <f t="shared" si="220"/>
        <v xml:space="preserve"> </v>
      </c>
      <c r="K1775" s="90" t="str">
        <f t="shared" si="223"/>
        <v/>
      </c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90"/>
      <c r="X1775" s="90"/>
    </row>
    <row r="1776" spans="1:24" x14ac:dyDescent="0.25">
      <c r="A1776" s="90"/>
      <c r="B1776" s="90" t="str">
        <f>Data!V1773</f>
        <v>MISSING</v>
      </c>
      <c r="C1776" s="90" t="str">
        <f>Data!AN1773</f>
        <v>MISSING</v>
      </c>
      <c r="D1776" s="107" t="str">
        <f t="shared" si="221"/>
        <v>no</v>
      </c>
      <c r="E1776" s="90" t="str">
        <f t="shared" si="222"/>
        <v xml:space="preserve"> </v>
      </c>
      <c r="F1776" s="90" t="str">
        <f t="shared" si="217"/>
        <v xml:space="preserve"> </v>
      </c>
      <c r="G1776" s="90" t="str">
        <f t="shared" ref="G1776:G1839" si="224">IF(D1776="no"," ",_xlfn.RANK.AVG(E1776,E:E,1))</f>
        <v xml:space="preserve"> </v>
      </c>
      <c r="H1776" s="90" t="str">
        <f t="shared" si="218"/>
        <v xml:space="preserve"> </v>
      </c>
      <c r="I1776" s="90" t="str">
        <f t="shared" si="219"/>
        <v xml:space="preserve"> </v>
      </c>
      <c r="J1776" s="90" t="str">
        <f t="shared" si="220"/>
        <v xml:space="preserve"> </v>
      </c>
      <c r="K1776" s="90" t="str">
        <f t="shared" si="223"/>
        <v/>
      </c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90"/>
      <c r="X1776" s="90"/>
    </row>
    <row r="1777" spans="1:24" x14ac:dyDescent="0.25">
      <c r="A1777" s="90"/>
      <c r="B1777" s="90" t="str">
        <f>Data!V1774</f>
        <v>MISSING</v>
      </c>
      <c r="C1777" s="90" t="str">
        <f>Data!AN1774</f>
        <v>MISSING</v>
      </c>
      <c r="D1777" s="107" t="str">
        <f t="shared" si="221"/>
        <v>no</v>
      </c>
      <c r="E1777" s="90" t="str">
        <f t="shared" si="222"/>
        <v xml:space="preserve"> </v>
      </c>
      <c r="F1777" s="90" t="str">
        <f t="shared" si="217"/>
        <v xml:space="preserve"> </v>
      </c>
      <c r="G1777" s="90" t="str">
        <f t="shared" si="224"/>
        <v xml:space="preserve"> </v>
      </c>
      <c r="H1777" s="90" t="str">
        <f t="shared" si="218"/>
        <v xml:space="preserve"> </v>
      </c>
      <c r="I1777" s="90" t="str">
        <f t="shared" si="219"/>
        <v xml:space="preserve"> </v>
      </c>
      <c r="J1777" s="90" t="str">
        <f t="shared" si="220"/>
        <v xml:space="preserve"> </v>
      </c>
      <c r="K1777" s="90" t="str">
        <f t="shared" si="223"/>
        <v/>
      </c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90"/>
      <c r="X1777" s="90"/>
    </row>
    <row r="1778" spans="1:24" x14ac:dyDescent="0.25">
      <c r="A1778" s="90"/>
      <c r="B1778" s="90" t="str">
        <f>Data!V1775</f>
        <v>MISSING</v>
      </c>
      <c r="C1778" s="90" t="str">
        <f>Data!AN1775</f>
        <v>MISSING</v>
      </c>
      <c r="D1778" s="107" t="str">
        <f t="shared" si="221"/>
        <v>no</v>
      </c>
      <c r="E1778" s="90" t="str">
        <f t="shared" si="222"/>
        <v xml:space="preserve"> </v>
      </c>
      <c r="F1778" s="90" t="str">
        <f t="shared" si="217"/>
        <v xml:space="preserve"> </v>
      </c>
      <c r="G1778" s="90" t="str">
        <f t="shared" si="224"/>
        <v xml:space="preserve"> </v>
      </c>
      <c r="H1778" s="90" t="str">
        <f t="shared" si="218"/>
        <v xml:space="preserve"> </v>
      </c>
      <c r="I1778" s="90" t="str">
        <f t="shared" si="219"/>
        <v xml:space="preserve"> </v>
      </c>
      <c r="J1778" s="90" t="str">
        <f t="shared" si="220"/>
        <v xml:space="preserve"> </v>
      </c>
      <c r="K1778" s="90" t="str">
        <f t="shared" si="223"/>
        <v/>
      </c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90"/>
      <c r="X1778" s="90"/>
    </row>
    <row r="1779" spans="1:24" x14ac:dyDescent="0.25">
      <c r="A1779" s="90"/>
      <c r="B1779" s="90" t="str">
        <f>Data!V1776</f>
        <v>MISSING</v>
      </c>
      <c r="C1779" s="90" t="str">
        <f>Data!AN1776</f>
        <v>MISSING</v>
      </c>
      <c r="D1779" s="107" t="str">
        <f t="shared" si="221"/>
        <v>no</v>
      </c>
      <c r="E1779" s="90" t="str">
        <f t="shared" si="222"/>
        <v xml:space="preserve"> </v>
      </c>
      <c r="F1779" s="90" t="str">
        <f t="shared" si="217"/>
        <v xml:space="preserve"> </v>
      </c>
      <c r="G1779" s="90" t="str">
        <f t="shared" si="224"/>
        <v xml:space="preserve"> </v>
      </c>
      <c r="H1779" s="90" t="str">
        <f t="shared" si="218"/>
        <v xml:space="preserve"> </v>
      </c>
      <c r="I1779" s="90" t="str">
        <f t="shared" si="219"/>
        <v xml:space="preserve"> </v>
      </c>
      <c r="J1779" s="90" t="str">
        <f t="shared" si="220"/>
        <v xml:space="preserve"> </v>
      </c>
      <c r="K1779" s="90" t="str">
        <f t="shared" si="223"/>
        <v/>
      </c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90"/>
      <c r="X1779" s="90"/>
    </row>
    <row r="1780" spans="1:24" x14ac:dyDescent="0.25">
      <c r="A1780" s="90"/>
      <c r="B1780" s="90" t="str">
        <f>Data!V1777</f>
        <v>MISSING</v>
      </c>
      <c r="C1780" s="90" t="str">
        <f>Data!AN1777</f>
        <v>MISSING</v>
      </c>
      <c r="D1780" s="107" t="str">
        <f t="shared" si="221"/>
        <v>no</v>
      </c>
      <c r="E1780" s="90" t="str">
        <f t="shared" si="222"/>
        <v xml:space="preserve"> </v>
      </c>
      <c r="F1780" s="90" t="str">
        <f t="shared" si="217"/>
        <v xml:space="preserve"> </v>
      </c>
      <c r="G1780" s="90" t="str">
        <f t="shared" si="224"/>
        <v xml:space="preserve"> </v>
      </c>
      <c r="H1780" s="90" t="str">
        <f t="shared" si="218"/>
        <v xml:space="preserve"> </v>
      </c>
      <c r="I1780" s="90" t="str">
        <f t="shared" si="219"/>
        <v xml:space="preserve"> </v>
      </c>
      <c r="J1780" s="90" t="str">
        <f t="shared" si="220"/>
        <v xml:space="preserve"> </v>
      </c>
      <c r="K1780" s="90" t="str">
        <f t="shared" si="223"/>
        <v/>
      </c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90"/>
      <c r="X1780" s="90"/>
    </row>
    <row r="1781" spans="1:24" x14ac:dyDescent="0.25">
      <c r="A1781" s="90"/>
      <c r="B1781" s="90" t="str">
        <f>Data!V1778</f>
        <v>MISSING</v>
      </c>
      <c r="C1781" s="90" t="str">
        <f>Data!AN1778</f>
        <v>MISSING</v>
      </c>
      <c r="D1781" s="107" t="str">
        <f t="shared" si="221"/>
        <v>no</v>
      </c>
      <c r="E1781" s="90" t="str">
        <f t="shared" si="222"/>
        <v xml:space="preserve"> </v>
      </c>
      <c r="F1781" s="90" t="str">
        <f t="shared" si="217"/>
        <v xml:space="preserve"> </v>
      </c>
      <c r="G1781" s="90" t="str">
        <f t="shared" si="224"/>
        <v xml:space="preserve"> </v>
      </c>
      <c r="H1781" s="90" t="str">
        <f t="shared" si="218"/>
        <v xml:space="preserve"> </v>
      </c>
      <c r="I1781" s="90" t="str">
        <f t="shared" si="219"/>
        <v xml:space="preserve"> </v>
      </c>
      <c r="J1781" s="90" t="str">
        <f t="shared" si="220"/>
        <v xml:space="preserve"> </v>
      </c>
      <c r="K1781" s="90" t="str">
        <f t="shared" si="223"/>
        <v/>
      </c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90"/>
      <c r="X1781" s="90"/>
    </row>
    <row r="1782" spans="1:24" x14ac:dyDescent="0.25">
      <c r="A1782" s="90"/>
      <c r="B1782" s="90" t="str">
        <f>Data!V1779</f>
        <v>MISSING</v>
      </c>
      <c r="C1782" s="90" t="str">
        <f>Data!AN1779</f>
        <v>MISSING</v>
      </c>
      <c r="D1782" s="107" t="str">
        <f t="shared" si="221"/>
        <v>no</v>
      </c>
      <c r="E1782" s="90" t="str">
        <f t="shared" si="222"/>
        <v xml:space="preserve"> </v>
      </c>
      <c r="F1782" s="90" t="str">
        <f t="shared" si="217"/>
        <v xml:space="preserve"> </v>
      </c>
      <c r="G1782" s="90" t="str">
        <f t="shared" si="224"/>
        <v xml:space="preserve"> </v>
      </c>
      <c r="H1782" s="90" t="str">
        <f t="shared" si="218"/>
        <v xml:space="preserve"> </v>
      </c>
      <c r="I1782" s="90" t="str">
        <f t="shared" si="219"/>
        <v xml:space="preserve"> </v>
      </c>
      <c r="J1782" s="90" t="str">
        <f t="shared" si="220"/>
        <v xml:space="preserve"> </v>
      </c>
      <c r="K1782" s="90" t="str">
        <f t="shared" si="223"/>
        <v/>
      </c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90"/>
      <c r="X1782" s="90"/>
    </row>
    <row r="1783" spans="1:24" x14ac:dyDescent="0.25">
      <c r="A1783" s="90"/>
      <c r="B1783" s="90" t="str">
        <f>Data!V1780</f>
        <v>MISSING</v>
      </c>
      <c r="C1783" s="90" t="str">
        <f>Data!AN1780</f>
        <v>MISSING</v>
      </c>
      <c r="D1783" s="107" t="str">
        <f t="shared" si="221"/>
        <v>no</v>
      </c>
      <c r="E1783" s="90" t="str">
        <f t="shared" si="222"/>
        <v xml:space="preserve"> </v>
      </c>
      <c r="F1783" s="90" t="str">
        <f t="shared" si="217"/>
        <v xml:space="preserve"> </v>
      </c>
      <c r="G1783" s="90" t="str">
        <f t="shared" si="224"/>
        <v xml:space="preserve"> </v>
      </c>
      <c r="H1783" s="90" t="str">
        <f t="shared" si="218"/>
        <v xml:space="preserve"> </v>
      </c>
      <c r="I1783" s="90" t="str">
        <f t="shared" si="219"/>
        <v xml:space="preserve"> </v>
      </c>
      <c r="J1783" s="90" t="str">
        <f t="shared" si="220"/>
        <v xml:space="preserve"> </v>
      </c>
      <c r="K1783" s="90" t="str">
        <f t="shared" si="223"/>
        <v/>
      </c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90"/>
      <c r="X1783" s="90"/>
    </row>
    <row r="1784" spans="1:24" x14ac:dyDescent="0.25">
      <c r="A1784" s="90"/>
      <c r="B1784" s="90" t="str">
        <f>Data!V1781</f>
        <v>MISSING</v>
      </c>
      <c r="C1784" s="90" t="str">
        <f>Data!AN1781</f>
        <v>MISSING</v>
      </c>
      <c r="D1784" s="107" t="str">
        <f t="shared" si="221"/>
        <v>no</v>
      </c>
      <c r="E1784" s="90" t="str">
        <f t="shared" si="222"/>
        <v xml:space="preserve"> </v>
      </c>
      <c r="F1784" s="90" t="str">
        <f t="shared" si="217"/>
        <v xml:space="preserve"> </v>
      </c>
      <c r="G1784" s="90" t="str">
        <f t="shared" si="224"/>
        <v xml:space="preserve"> </v>
      </c>
      <c r="H1784" s="90" t="str">
        <f t="shared" si="218"/>
        <v xml:space="preserve"> </v>
      </c>
      <c r="I1784" s="90" t="str">
        <f t="shared" si="219"/>
        <v xml:space="preserve"> </v>
      </c>
      <c r="J1784" s="90" t="str">
        <f t="shared" si="220"/>
        <v xml:space="preserve"> </v>
      </c>
      <c r="K1784" s="90" t="str">
        <f t="shared" si="223"/>
        <v/>
      </c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90"/>
      <c r="X1784" s="90"/>
    </row>
    <row r="1785" spans="1:24" x14ac:dyDescent="0.25">
      <c r="A1785" s="90"/>
      <c r="B1785" s="90" t="str">
        <f>Data!V1782</f>
        <v>MISSING</v>
      </c>
      <c r="C1785" s="90" t="str">
        <f>Data!AN1782</f>
        <v>MISSING</v>
      </c>
      <c r="D1785" s="107" t="str">
        <f t="shared" si="221"/>
        <v>no</v>
      </c>
      <c r="E1785" s="90" t="str">
        <f t="shared" si="222"/>
        <v xml:space="preserve"> </v>
      </c>
      <c r="F1785" s="90" t="str">
        <f t="shared" si="217"/>
        <v xml:space="preserve"> </v>
      </c>
      <c r="G1785" s="90" t="str">
        <f t="shared" si="224"/>
        <v xml:space="preserve"> </v>
      </c>
      <c r="H1785" s="90" t="str">
        <f t="shared" si="218"/>
        <v xml:space="preserve"> </v>
      </c>
      <c r="I1785" s="90" t="str">
        <f t="shared" si="219"/>
        <v xml:space="preserve"> </v>
      </c>
      <c r="J1785" s="90" t="str">
        <f t="shared" si="220"/>
        <v xml:space="preserve"> </v>
      </c>
      <c r="K1785" s="90" t="str">
        <f t="shared" si="223"/>
        <v/>
      </c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90"/>
      <c r="X1785" s="90"/>
    </row>
    <row r="1786" spans="1:24" x14ac:dyDescent="0.25">
      <c r="A1786" s="90"/>
      <c r="B1786" s="90" t="str">
        <f>Data!V1783</f>
        <v>MISSING</v>
      </c>
      <c r="C1786" s="90" t="str">
        <f>Data!AN1783</f>
        <v>MISSING</v>
      </c>
      <c r="D1786" s="107" t="str">
        <f t="shared" si="221"/>
        <v>no</v>
      </c>
      <c r="E1786" s="90" t="str">
        <f t="shared" si="222"/>
        <v xml:space="preserve"> </v>
      </c>
      <c r="F1786" s="90" t="str">
        <f t="shared" si="217"/>
        <v xml:space="preserve"> </v>
      </c>
      <c r="G1786" s="90" t="str">
        <f t="shared" si="224"/>
        <v xml:space="preserve"> </v>
      </c>
      <c r="H1786" s="90" t="str">
        <f t="shared" si="218"/>
        <v xml:space="preserve"> </v>
      </c>
      <c r="I1786" s="90" t="str">
        <f t="shared" si="219"/>
        <v xml:space="preserve"> </v>
      </c>
      <c r="J1786" s="90" t="str">
        <f t="shared" si="220"/>
        <v xml:space="preserve"> </v>
      </c>
      <c r="K1786" s="90" t="str">
        <f t="shared" si="223"/>
        <v/>
      </c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90"/>
      <c r="X1786" s="90"/>
    </row>
    <row r="1787" spans="1:24" x14ac:dyDescent="0.25">
      <c r="A1787" s="90"/>
      <c r="B1787" s="90" t="str">
        <f>Data!V1784</f>
        <v>MISSING</v>
      </c>
      <c r="C1787" s="90" t="str">
        <f>Data!AN1784</f>
        <v>MISSING</v>
      </c>
      <c r="D1787" s="107" t="str">
        <f t="shared" si="221"/>
        <v>no</v>
      </c>
      <c r="E1787" s="90" t="str">
        <f t="shared" si="222"/>
        <v xml:space="preserve"> </v>
      </c>
      <c r="F1787" s="90" t="str">
        <f t="shared" si="217"/>
        <v xml:space="preserve"> </v>
      </c>
      <c r="G1787" s="90" t="str">
        <f t="shared" si="224"/>
        <v xml:space="preserve"> </v>
      </c>
      <c r="H1787" s="90" t="str">
        <f t="shared" si="218"/>
        <v xml:space="preserve"> </v>
      </c>
      <c r="I1787" s="90" t="str">
        <f t="shared" si="219"/>
        <v xml:space="preserve"> </v>
      </c>
      <c r="J1787" s="90" t="str">
        <f t="shared" si="220"/>
        <v xml:space="preserve"> </v>
      </c>
      <c r="K1787" s="90" t="str">
        <f t="shared" si="223"/>
        <v/>
      </c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90"/>
      <c r="X1787" s="90"/>
    </row>
    <row r="1788" spans="1:24" x14ac:dyDescent="0.25">
      <c r="A1788" s="90"/>
      <c r="B1788" s="90" t="str">
        <f>Data!V1785</f>
        <v>MISSING</v>
      </c>
      <c r="C1788" s="90" t="str">
        <f>Data!AN1785</f>
        <v>MISSING</v>
      </c>
      <c r="D1788" s="107" t="str">
        <f t="shared" si="221"/>
        <v>no</v>
      </c>
      <c r="E1788" s="90" t="str">
        <f t="shared" si="222"/>
        <v xml:space="preserve"> </v>
      </c>
      <c r="F1788" s="90" t="str">
        <f t="shared" si="217"/>
        <v xml:space="preserve"> </v>
      </c>
      <c r="G1788" s="90" t="str">
        <f t="shared" si="224"/>
        <v xml:space="preserve"> </v>
      </c>
      <c r="H1788" s="90" t="str">
        <f t="shared" si="218"/>
        <v xml:space="preserve"> </v>
      </c>
      <c r="I1788" s="90" t="str">
        <f t="shared" si="219"/>
        <v xml:space="preserve"> </v>
      </c>
      <c r="J1788" s="90" t="str">
        <f t="shared" si="220"/>
        <v xml:space="preserve"> </v>
      </c>
      <c r="K1788" s="90" t="str">
        <f t="shared" si="223"/>
        <v/>
      </c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90"/>
      <c r="X1788" s="90"/>
    </row>
    <row r="1789" spans="1:24" x14ac:dyDescent="0.25">
      <c r="A1789" s="90"/>
      <c r="B1789" s="90" t="str">
        <f>Data!V1786</f>
        <v>MISSING</v>
      </c>
      <c r="C1789" s="90" t="str">
        <f>Data!AN1786</f>
        <v>MISSING</v>
      </c>
      <c r="D1789" s="107" t="str">
        <f t="shared" si="221"/>
        <v>no</v>
      </c>
      <c r="E1789" s="90" t="str">
        <f t="shared" si="222"/>
        <v xml:space="preserve"> </v>
      </c>
      <c r="F1789" s="90" t="str">
        <f t="shared" si="217"/>
        <v xml:space="preserve"> </v>
      </c>
      <c r="G1789" s="90" t="str">
        <f t="shared" si="224"/>
        <v xml:space="preserve"> </v>
      </c>
      <c r="H1789" s="90" t="str">
        <f t="shared" si="218"/>
        <v xml:space="preserve"> </v>
      </c>
      <c r="I1789" s="90" t="str">
        <f t="shared" si="219"/>
        <v xml:space="preserve"> </v>
      </c>
      <c r="J1789" s="90" t="str">
        <f t="shared" si="220"/>
        <v xml:space="preserve"> </v>
      </c>
      <c r="K1789" s="90" t="str">
        <f t="shared" si="223"/>
        <v/>
      </c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90"/>
      <c r="X1789" s="90"/>
    </row>
    <row r="1790" spans="1:24" x14ac:dyDescent="0.25">
      <c r="A1790" s="90"/>
      <c r="B1790" s="90" t="str">
        <f>Data!V1787</f>
        <v>MISSING</v>
      </c>
      <c r="C1790" s="90" t="str">
        <f>Data!AN1787</f>
        <v>MISSING</v>
      </c>
      <c r="D1790" s="107" t="str">
        <f t="shared" si="221"/>
        <v>no</v>
      </c>
      <c r="E1790" s="90" t="str">
        <f t="shared" si="222"/>
        <v xml:space="preserve"> </v>
      </c>
      <c r="F1790" s="90" t="str">
        <f t="shared" si="217"/>
        <v xml:space="preserve"> </v>
      </c>
      <c r="G1790" s="90" t="str">
        <f t="shared" si="224"/>
        <v xml:space="preserve"> </v>
      </c>
      <c r="H1790" s="90" t="str">
        <f t="shared" si="218"/>
        <v xml:space="preserve"> </v>
      </c>
      <c r="I1790" s="90" t="str">
        <f t="shared" si="219"/>
        <v xml:space="preserve"> </v>
      </c>
      <c r="J1790" s="90" t="str">
        <f t="shared" si="220"/>
        <v xml:space="preserve"> </v>
      </c>
      <c r="K1790" s="90" t="str">
        <f t="shared" si="223"/>
        <v/>
      </c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90"/>
      <c r="X1790" s="90"/>
    </row>
    <row r="1791" spans="1:24" x14ac:dyDescent="0.25">
      <c r="A1791" s="90"/>
      <c r="B1791" s="90" t="str">
        <f>Data!V1788</f>
        <v>MISSING</v>
      </c>
      <c r="C1791" s="90" t="str">
        <f>Data!AN1788</f>
        <v>MISSING</v>
      </c>
      <c r="D1791" s="107" t="str">
        <f t="shared" si="221"/>
        <v>no</v>
      </c>
      <c r="E1791" s="90" t="str">
        <f t="shared" si="222"/>
        <v xml:space="preserve"> </v>
      </c>
      <c r="F1791" s="90" t="str">
        <f t="shared" si="217"/>
        <v xml:space="preserve"> </v>
      </c>
      <c r="G1791" s="90" t="str">
        <f t="shared" si="224"/>
        <v xml:space="preserve"> </v>
      </c>
      <c r="H1791" s="90" t="str">
        <f t="shared" si="218"/>
        <v xml:space="preserve"> </v>
      </c>
      <c r="I1791" s="90" t="str">
        <f t="shared" si="219"/>
        <v xml:space="preserve"> </v>
      </c>
      <c r="J1791" s="90" t="str">
        <f t="shared" si="220"/>
        <v xml:space="preserve"> </v>
      </c>
      <c r="K1791" s="90" t="str">
        <f t="shared" si="223"/>
        <v/>
      </c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90"/>
      <c r="X1791" s="90"/>
    </row>
    <row r="1792" spans="1:24" x14ac:dyDescent="0.25">
      <c r="A1792" s="90"/>
      <c r="B1792" s="90" t="str">
        <f>Data!V1789</f>
        <v>MISSING</v>
      </c>
      <c r="C1792" s="90" t="str">
        <f>Data!AN1789</f>
        <v>MISSING</v>
      </c>
      <c r="D1792" s="107" t="str">
        <f t="shared" si="221"/>
        <v>no</v>
      </c>
      <c r="E1792" s="90" t="str">
        <f t="shared" si="222"/>
        <v xml:space="preserve"> </v>
      </c>
      <c r="F1792" s="90" t="str">
        <f t="shared" si="217"/>
        <v xml:space="preserve"> </v>
      </c>
      <c r="G1792" s="90" t="str">
        <f t="shared" si="224"/>
        <v xml:space="preserve"> </v>
      </c>
      <c r="H1792" s="90" t="str">
        <f t="shared" si="218"/>
        <v xml:space="preserve"> </v>
      </c>
      <c r="I1792" s="90" t="str">
        <f t="shared" si="219"/>
        <v xml:space="preserve"> </v>
      </c>
      <c r="J1792" s="90" t="str">
        <f t="shared" si="220"/>
        <v xml:space="preserve"> </v>
      </c>
      <c r="K1792" s="90" t="str">
        <f t="shared" si="223"/>
        <v/>
      </c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90"/>
      <c r="X1792" s="90"/>
    </row>
    <row r="1793" spans="1:24" x14ac:dyDescent="0.25">
      <c r="A1793" s="90"/>
      <c r="B1793" s="90" t="str">
        <f>Data!V1790</f>
        <v>MISSING</v>
      </c>
      <c r="C1793" s="90" t="str">
        <f>Data!AN1790</f>
        <v>MISSING</v>
      </c>
      <c r="D1793" s="107" t="str">
        <f t="shared" si="221"/>
        <v>no</v>
      </c>
      <c r="E1793" s="90" t="str">
        <f t="shared" si="222"/>
        <v xml:space="preserve"> </v>
      </c>
      <c r="F1793" s="90" t="str">
        <f t="shared" si="217"/>
        <v xml:space="preserve"> </v>
      </c>
      <c r="G1793" s="90" t="str">
        <f t="shared" si="224"/>
        <v xml:space="preserve"> </v>
      </c>
      <c r="H1793" s="90" t="str">
        <f t="shared" si="218"/>
        <v xml:space="preserve"> </v>
      </c>
      <c r="I1793" s="90" t="str">
        <f t="shared" si="219"/>
        <v xml:space="preserve"> </v>
      </c>
      <c r="J1793" s="90" t="str">
        <f t="shared" si="220"/>
        <v xml:space="preserve"> </v>
      </c>
      <c r="K1793" s="90" t="str">
        <f t="shared" si="223"/>
        <v/>
      </c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90"/>
      <c r="X1793" s="90"/>
    </row>
    <row r="1794" spans="1:24" x14ac:dyDescent="0.25">
      <c r="A1794" s="90"/>
      <c r="B1794" s="90" t="str">
        <f>Data!V1791</f>
        <v>MISSING</v>
      </c>
      <c r="C1794" s="90" t="str">
        <f>Data!AN1791</f>
        <v>MISSING</v>
      </c>
      <c r="D1794" s="107" t="str">
        <f t="shared" si="221"/>
        <v>no</v>
      </c>
      <c r="E1794" s="90" t="str">
        <f t="shared" si="222"/>
        <v xml:space="preserve"> </v>
      </c>
      <c r="F1794" s="90" t="str">
        <f t="shared" si="217"/>
        <v xml:space="preserve"> </v>
      </c>
      <c r="G1794" s="90" t="str">
        <f t="shared" si="224"/>
        <v xml:space="preserve"> </v>
      </c>
      <c r="H1794" s="90" t="str">
        <f t="shared" si="218"/>
        <v xml:space="preserve"> </v>
      </c>
      <c r="I1794" s="90" t="str">
        <f t="shared" si="219"/>
        <v xml:space="preserve"> </v>
      </c>
      <c r="J1794" s="90" t="str">
        <f t="shared" si="220"/>
        <v xml:space="preserve"> </v>
      </c>
      <c r="K1794" s="90" t="str">
        <f t="shared" si="223"/>
        <v/>
      </c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90"/>
      <c r="X1794" s="90"/>
    </row>
    <row r="1795" spans="1:24" x14ac:dyDescent="0.25">
      <c r="A1795" s="90"/>
      <c r="B1795" s="90" t="str">
        <f>Data!V1792</f>
        <v>MISSING</v>
      </c>
      <c r="C1795" s="90" t="str">
        <f>Data!AN1792</f>
        <v>MISSING</v>
      </c>
      <c r="D1795" s="107" t="str">
        <f t="shared" si="221"/>
        <v>no</v>
      </c>
      <c r="E1795" s="90" t="str">
        <f t="shared" si="222"/>
        <v xml:space="preserve"> </v>
      </c>
      <c r="F1795" s="90" t="str">
        <f t="shared" si="217"/>
        <v xml:space="preserve"> </v>
      </c>
      <c r="G1795" s="90" t="str">
        <f t="shared" si="224"/>
        <v xml:space="preserve"> </v>
      </c>
      <c r="H1795" s="90" t="str">
        <f t="shared" si="218"/>
        <v xml:space="preserve"> </v>
      </c>
      <c r="I1795" s="90" t="str">
        <f t="shared" si="219"/>
        <v xml:space="preserve"> </v>
      </c>
      <c r="J1795" s="90" t="str">
        <f t="shared" si="220"/>
        <v xml:space="preserve"> </v>
      </c>
      <c r="K1795" s="90" t="str">
        <f t="shared" si="223"/>
        <v/>
      </c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90"/>
      <c r="X1795" s="90"/>
    </row>
    <row r="1796" spans="1:24" x14ac:dyDescent="0.25">
      <c r="A1796" s="90"/>
      <c r="B1796" s="90" t="str">
        <f>Data!V1793</f>
        <v>MISSING</v>
      </c>
      <c r="C1796" s="90" t="str">
        <f>Data!AN1793</f>
        <v>MISSING</v>
      </c>
      <c r="D1796" s="107" t="str">
        <f t="shared" si="221"/>
        <v>no</v>
      </c>
      <c r="E1796" s="90" t="str">
        <f t="shared" si="222"/>
        <v xml:space="preserve"> </v>
      </c>
      <c r="F1796" s="90" t="str">
        <f t="shared" si="217"/>
        <v xml:space="preserve"> </v>
      </c>
      <c r="G1796" s="90" t="str">
        <f t="shared" si="224"/>
        <v xml:space="preserve"> </v>
      </c>
      <c r="H1796" s="90" t="str">
        <f t="shared" si="218"/>
        <v xml:space="preserve"> </v>
      </c>
      <c r="I1796" s="90" t="str">
        <f t="shared" si="219"/>
        <v xml:space="preserve"> </v>
      </c>
      <c r="J1796" s="90" t="str">
        <f t="shared" si="220"/>
        <v xml:space="preserve"> </v>
      </c>
      <c r="K1796" s="90" t="str">
        <f t="shared" si="223"/>
        <v/>
      </c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90"/>
      <c r="X1796" s="90"/>
    </row>
    <row r="1797" spans="1:24" x14ac:dyDescent="0.25">
      <c r="A1797" s="90"/>
      <c r="B1797" s="90" t="str">
        <f>Data!V1794</f>
        <v>MISSING</v>
      </c>
      <c r="C1797" s="90" t="str">
        <f>Data!AN1794</f>
        <v>MISSING</v>
      </c>
      <c r="D1797" s="107" t="str">
        <f t="shared" si="221"/>
        <v>no</v>
      </c>
      <c r="E1797" s="90" t="str">
        <f t="shared" si="222"/>
        <v xml:space="preserve"> </v>
      </c>
      <c r="F1797" s="90" t="str">
        <f t="shared" si="217"/>
        <v xml:space="preserve"> </v>
      </c>
      <c r="G1797" s="90" t="str">
        <f t="shared" si="224"/>
        <v xml:space="preserve"> </v>
      </c>
      <c r="H1797" s="90" t="str">
        <f t="shared" si="218"/>
        <v xml:space="preserve"> </v>
      </c>
      <c r="I1797" s="90" t="str">
        <f t="shared" si="219"/>
        <v xml:space="preserve"> </v>
      </c>
      <c r="J1797" s="90" t="str">
        <f t="shared" si="220"/>
        <v xml:space="preserve"> </v>
      </c>
      <c r="K1797" s="90" t="str">
        <f t="shared" si="223"/>
        <v/>
      </c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90"/>
      <c r="X1797" s="90"/>
    </row>
    <row r="1798" spans="1:24" x14ac:dyDescent="0.25">
      <c r="A1798" s="90"/>
      <c r="B1798" s="90" t="str">
        <f>Data!V1795</f>
        <v>MISSING</v>
      </c>
      <c r="C1798" s="90" t="str">
        <f>Data!AN1795</f>
        <v>MISSING</v>
      </c>
      <c r="D1798" s="107" t="str">
        <f t="shared" si="221"/>
        <v>no</v>
      </c>
      <c r="E1798" s="90" t="str">
        <f t="shared" si="222"/>
        <v xml:space="preserve"> </v>
      </c>
      <c r="F1798" s="90" t="str">
        <f t="shared" ref="F1798:F1861" si="225">IF(D1798="no"," ",SIGN(C1798-B1798))</f>
        <v xml:space="preserve"> </v>
      </c>
      <c r="G1798" s="90" t="str">
        <f t="shared" si="224"/>
        <v xml:space="preserve"> </v>
      </c>
      <c r="H1798" s="90" t="str">
        <f t="shared" ref="H1798:H1861" si="226">IF(D1798="no"," ",F1798*G1798)</f>
        <v xml:space="preserve"> </v>
      </c>
      <c r="I1798" s="90" t="str">
        <f t="shared" ref="I1798:I1861" si="227">IF(C1798&gt;B1798,G1798," ")</f>
        <v xml:space="preserve"> </v>
      </c>
      <c r="J1798" s="90" t="str">
        <f t="shared" ref="J1798:J1861" si="228">IF(C1798&lt;B1798,G1798," ")</f>
        <v xml:space="preserve"> </v>
      </c>
      <c r="K1798" s="90" t="str">
        <f t="shared" si="223"/>
        <v/>
      </c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90"/>
      <c r="X1798" s="90"/>
    </row>
    <row r="1799" spans="1:24" x14ac:dyDescent="0.25">
      <c r="A1799" s="90"/>
      <c r="B1799" s="90" t="str">
        <f>Data!V1796</f>
        <v>MISSING</v>
      </c>
      <c r="C1799" s="90" t="str">
        <f>Data!AN1796</f>
        <v>MISSING</v>
      </c>
      <c r="D1799" s="107" t="str">
        <f t="shared" ref="D1799:D1862" si="229">IF(OR(B1799="MISSING",C1799="MISSING",B1799=" ",C1799=" "),"no","yes")</f>
        <v>no</v>
      </c>
      <c r="E1799" s="90" t="str">
        <f t="shared" ref="E1799:E1862" si="230">IF(D1799="no"," ",ROUND(ABS(B1799-C1799),1))</f>
        <v xml:space="preserve"> </v>
      </c>
      <c r="F1799" s="90" t="str">
        <f t="shared" si="225"/>
        <v xml:space="preserve"> </v>
      </c>
      <c r="G1799" s="90" t="str">
        <f t="shared" si="224"/>
        <v xml:space="preserve"> </v>
      </c>
      <c r="H1799" s="90" t="str">
        <f t="shared" si="226"/>
        <v xml:space="preserve"> </v>
      </c>
      <c r="I1799" s="90" t="str">
        <f t="shared" si="227"/>
        <v xml:space="preserve"> </v>
      </c>
      <c r="J1799" s="90" t="str">
        <f t="shared" si="228"/>
        <v xml:space="preserve"> </v>
      </c>
      <c r="K1799" s="90" t="str">
        <f t="shared" ref="K1799:K1862" si="231">IF(D1799="no","",E1799*F1799)</f>
        <v/>
      </c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90"/>
      <c r="X1799" s="90"/>
    </row>
    <row r="1800" spans="1:24" x14ac:dyDescent="0.25">
      <c r="A1800" s="90"/>
      <c r="B1800" s="90" t="str">
        <f>Data!V1797</f>
        <v>MISSING</v>
      </c>
      <c r="C1800" s="90" t="str">
        <f>Data!AN1797</f>
        <v>MISSING</v>
      </c>
      <c r="D1800" s="107" t="str">
        <f t="shared" si="229"/>
        <v>no</v>
      </c>
      <c r="E1800" s="90" t="str">
        <f t="shared" si="230"/>
        <v xml:space="preserve"> </v>
      </c>
      <c r="F1800" s="90" t="str">
        <f t="shared" si="225"/>
        <v xml:space="preserve"> </v>
      </c>
      <c r="G1800" s="90" t="str">
        <f t="shared" si="224"/>
        <v xml:space="preserve"> </v>
      </c>
      <c r="H1800" s="90" t="str">
        <f t="shared" si="226"/>
        <v xml:space="preserve"> </v>
      </c>
      <c r="I1800" s="90" t="str">
        <f t="shared" si="227"/>
        <v xml:space="preserve"> </v>
      </c>
      <c r="J1800" s="90" t="str">
        <f t="shared" si="228"/>
        <v xml:space="preserve"> </v>
      </c>
      <c r="K1800" s="90" t="str">
        <f t="shared" si="231"/>
        <v/>
      </c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90"/>
      <c r="X1800" s="90"/>
    </row>
    <row r="1801" spans="1:24" x14ac:dyDescent="0.25">
      <c r="A1801" s="90"/>
      <c r="B1801" s="90" t="str">
        <f>Data!V1798</f>
        <v>MISSING</v>
      </c>
      <c r="C1801" s="90" t="str">
        <f>Data!AN1798</f>
        <v>MISSING</v>
      </c>
      <c r="D1801" s="107" t="str">
        <f t="shared" si="229"/>
        <v>no</v>
      </c>
      <c r="E1801" s="90" t="str">
        <f t="shared" si="230"/>
        <v xml:space="preserve"> </v>
      </c>
      <c r="F1801" s="90" t="str">
        <f t="shared" si="225"/>
        <v xml:space="preserve"> </v>
      </c>
      <c r="G1801" s="90" t="str">
        <f t="shared" si="224"/>
        <v xml:space="preserve"> </v>
      </c>
      <c r="H1801" s="90" t="str">
        <f t="shared" si="226"/>
        <v xml:space="preserve"> </v>
      </c>
      <c r="I1801" s="90" t="str">
        <f t="shared" si="227"/>
        <v xml:space="preserve"> </v>
      </c>
      <c r="J1801" s="90" t="str">
        <f t="shared" si="228"/>
        <v xml:space="preserve"> </v>
      </c>
      <c r="K1801" s="90" t="str">
        <f t="shared" si="231"/>
        <v/>
      </c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90"/>
      <c r="X1801" s="90"/>
    </row>
    <row r="1802" spans="1:24" x14ac:dyDescent="0.25">
      <c r="A1802" s="90"/>
      <c r="B1802" s="90" t="str">
        <f>Data!V1799</f>
        <v>MISSING</v>
      </c>
      <c r="C1802" s="90" t="str">
        <f>Data!AN1799</f>
        <v>MISSING</v>
      </c>
      <c r="D1802" s="107" t="str">
        <f t="shared" si="229"/>
        <v>no</v>
      </c>
      <c r="E1802" s="90" t="str">
        <f t="shared" si="230"/>
        <v xml:space="preserve"> </v>
      </c>
      <c r="F1802" s="90" t="str">
        <f t="shared" si="225"/>
        <v xml:space="preserve"> </v>
      </c>
      <c r="G1802" s="90" t="str">
        <f t="shared" si="224"/>
        <v xml:space="preserve"> </v>
      </c>
      <c r="H1802" s="90" t="str">
        <f t="shared" si="226"/>
        <v xml:space="preserve"> </v>
      </c>
      <c r="I1802" s="90" t="str">
        <f t="shared" si="227"/>
        <v xml:space="preserve"> </v>
      </c>
      <c r="J1802" s="90" t="str">
        <f t="shared" si="228"/>
        <v xml:space="preserve"> </v>
      </c>
      <c r="K1802" s="90" t="str">
        <f t="shared" si="231"/>
        <v/>
      </c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90"/>
      <c r="X1802" s="90"/>
    </row>
    <row r="1803" spans="1:24" x14ac:dyDescent="0.25">
      <c r="A1803" s="90"/>
      <c r="B1803" s="90" t="str">
        <f>Data!V1800</f>
        <v>MISSING</v>
      </c>
      <c r="C1803" s="90" t="str">
        <f>Data!AN1800</f>
        <v>MISSING</v>
      </c>
      <c r="D1803" s="107" t="str">
        <f t="shared" si="229"/>
        <v>no</v>
      </c>
      <c r="E1803" s="90" t="str">
        <f t="shared" si="230"/>
        <v xml:space="preserve"> </v>
      </c>
      <c r="F1803" s="90" t="str">
        <f t="shared" si="225"/>
        <v xml:space="preserve"> </v>
      </c>
      <c r="G1803" s="90" t="str">
        <f t="shared" si="224"/>
        <v xml:space="preserve"> </v>
      </c>
      <c r="H1803" s="90" t="str">
        <f t="shared" si="226"/>
        <v xml:space="preserve"> </v>
      </c>
      <c r="I1803" s="90" t="str">
        <f t="shared" si="227"/>
        <v xml:space="preserve"> </v>
      </c>
      <c r="J1803" s="90" t="str">
        <f t="shared" si="228"/>
        <v xml:space="preserve"> </v>
      </c>
      <c r="K1803" s="90" t="str">
        <f t="shared" si="231"/>
        <v/>
      </c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90"/>
      <c r="X1803" s="90"/>
    </row>
    <row r="1804" spans="1:24" x14ac:dyDescent="0.25">
      <c r="A1804" s="90"/>
      <c r="B1804" s="90" t="str">
        <f>Data!V1801</f>
        <v>MISSING</v>
      </c>
      <c r="C1804" s="90" t="str">
        <f>Data!AN1801</f>
        <v>MISSING</v>
      </c>
      <c r="D1804" s="107" t="str">
        <f t="shared" si="229"/>
        <v>no</v>
      </c>
      <c r="E1804" s="90" t="str">
        <f t="shared" si="230"/>
        <v xml:space="preserve"> </v>
      </c>
      <c r="F1804" s="90" t="str">
        <f t="shared" si="225"/>
        <v xml:space="preserve"> </v>
      </c>
      <c r="G1804" s="90" t="str">
        <f t="shared" si="224"/>
        <v xml:space="preserve"> </v>
      </c>
      <c r="H1804" s="90" t="str">
        <f t="shared" si="226"/>
        <v xml:space="preserve"> </v>
      </c>
      <c r="I1804" s="90" t="str">
        <f t="shared" si="227"/>
        <v xml:space="preserve"> </v>
      </c>
      <c r="J1804" s="90" t="str">
        <f t="shared" si="228"/>
        <v xml:space="preserve"> </v>
      </c>
      <c r="K1804" s="90" t="str">
        <f t="shared" si="231"/>
        <v/>
      </c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90"/>
      <c r="X1804" s="90"/>
    </row>
    <row r="1805" spans="1:24" x14ac:dyDescent="0.25">
      <c r="A1805" s="90"/>
      <c r="B1805" s="90" t="str">
        <f>Data!V1802</f>
        <v>MISSING</v>
      </c>
      <c r="C1805" s="90" t="str">
        <f>Data!AN1802</f>
        <v>MISSING</v>
      </c>
      <c r="D1805" s="107" t="str">
        <f t="shared" si="229"/>
        <v>no</v>
      </c>
      <c r="E1805" s="90" t="str">
        <f t="shared" si="230"/>
        <v xml:space="preserve"> </v>
      </c>
      <c r="F1805" s="90" t="str">
        <f t="shared" si="225"/>
        <v xml:space="preserve"> </v>
      </c>
      <c r="G1805" s="90" t="str">
        <f t="shared" si="224"/>
        <v xml:space="preserve"> </v>
      </c>
      <c r="H1805" s="90" t="str">
        <f t="shared" si="226"/>
        <v xml:space="preserve"> </v>
      </c>
      <c r="I1805" s="90" t="str">
        <f t="shared" si="227"/>
        <v xml:space="preserve"> </v>
      </c>
      <c r="J1805" s="90" t="str">
        <f t="shared" si="228"/>
        <v xml:space="preserve"> </v>
      </c>
      <c r="K1805" s="90" t="str">
        <f t="shared" si="231"/>
        <v/>
      </c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90"/>
      <c r="X1805" s="90"/>
    </row>
    <row r="1806" spans="1:24" x14ac:dyDescent="0.25">
      <c r="A1806" s="90"/>
      <c r="B1806" s="90" t="str">
        <f>Data!V1803</f>
        <v>MISSING</v>
      </c>
      <c r="C1806" s="90" t="str">
        <f>Data!AN1803</f>
        <v>MISSING</v>
      </c>
      <c r="D1806" s="107" t="str">
        <f t="shared" si="229"/>
        <v>no</v>
      </c>
      <c r="E1806" s="90" t="str">
        <f t="shared" si="230"/>
        <v xml:space="preserve"> </v>
      </c>
      <c r="F1806" s="90" t="str">
        <f t="shared" si="225"/>
        <v xml:space="preserve"> </v>
      </c>
      <c r="G1806" s="90" t="str">
        <f t="shared" si="224"/>
        <v xml:space="preserve"> </v>
      </c>
      <c r="H1806" s="90" t="str">
        <f t="shared" si="226"/>
        <v xml:space="preserve"> </v>
      </c>
      <c r="I1806" s="90" t="str">
        <f t="shared" si="227"/>
        <v xml:space="preserve"> </v>
      </c>
      <c r="J1806" s="90" t="str">
        <f t="shared" si="228"/>
        <v xml:space="preserve"> </v>
      </c>
      <c r="K1806" s="90" t="str">
        <f t="shared" si="231"/>
        <v/>
      </c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90"/>
      <c r="X1806" s="90"/>
    </row>
    <row r="1807" spans="1:24" x14ac:dyDescent="0.25">
      <c r="A1807" s="90"/>
      <c r="B1807" s="90" t="str">
        <f>Data!V1804</f>
        <v>MISSING</v>
      </c>
      <c r="C1807" s="90" t="str">
        <f>Data!AN1804</f>
        <v>MISSING</v>
      </c>
      <c r="D1807" s="107" t="str">
        <f t="shared" si="229"/>
        <v>no</v>
      </c>
      <c r="E1807" s="90" t="str">
        <f t="shared" si="230"/>
        <v xml:space="preserve"> </v>
      </c>
      <c r="F1807" s="90" t="str">
        <f t="shared" si="225"/>
        <v xml:space="preserve"> </v>
      </c>
      <c r="G1807" s="90" t="str">
        <f t="shared" si="224"/>
        <v xml:space="preserve"> </v>
      </c>
      <c r="H1807" s="90" t="str">
        <f t="shared" si="226"/>
        <v xml:space="preserve"> </v>
      </c>
      <c r="I1807" s="90" t="str">
        <f t="shared" si="227"/>
        <v xml:space="preserve"> </v>
      </c>
      <c r="J1807" s="90" t="str">
        <f t="shared" si="228"/>
        <v xml:space="preserve"> </v>
      </c>
      <c r="K1807" s="90" t="str">
        <f t="shared" si="231"/>
        <v/>
      </c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90"/>
      <c r="X1807" s="90"/>
    </row>
    <row r="1808" spans="1:24" x14ac:dyDescent="0.25">
      <c r="A1808" s="90"/>
      <c r="B1808" s="90" t="str">
        <f>Data!V1805</f>
        <v>MISSING</v>
      </c>
      <c r="C1808" s="90" t="str">
        <f>Data!AN1805</f>
        <v>MISSING</v>
      </c>
      <c r="D1808" s="107" t="str">
        <f t="shared" si="229"/>
        <v>no</v>
      </c>
      <c r="E1808" s="90" t="str">
        <f t="shared" si="230"/>
        <v xml:space="preserve"> </v>
      </c>
      <c r="F1808" s="90" t="str">
        <f t="shared" si="225"/>
        <v xml:space="preserve"> </v>
      </c>
      <c r="G1808" s="90" t="str">
        <f t="shared" si="224"/>
        <v xml:space="preserve"> </v>
      </c>
      <c r="H1808" s="90" t="str">
        <f t="shared" si="226"/>
        <v xml:space="preserve"> </v>
      </c>
      <c r="I1808" s="90" t="str">
        <f t="shared" si="227"/>
        <v xml:space="preserve"> </v>
      </c>
      <c r="J1808" s="90" t="str">
        <f t="shared" si="228"/>
        <v xml:space="preserve"> </v>
      </c>
      <c r="K1808" s="90" t="str">
        <f t="shared" si="231"/>
        <v/>
      </c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90"/>
      <c r="X1808" s="90"/>
    </row>
    <row r="1809" spans="1:24" x14ac:dyDescent="0.25">
      <c r="A1809" s="90"/>
      <c r="B1809" s="90" t="str">
        <f>Data!V1806</f>
        <v>MISSING</v>
      </c>
      <c r="C1809" s="90" t="str">
        <f>Data!AN1806</f>
        <v>MISSING</v>
      </c>
      <c r="D1809" s="107" t="str">
        <f t="shared" si="229"/>
        <v>no</v>
      </c>
      <c r="E1809" s="90" t="str">
        <f t="shared" si="230"/>
        <v xml:space="preserve"> </v>
      </c>
      <c r="F1809" s="90" t="str">
        <f t="shared" si="225"/>
        <v xml:space="preserve"> </v>
      </c>
      <c r="G1809" s="90" t="str">
        <f t="shared" si="224"/>
        <v xml:space="preserve"> </v>
      </c>
      <c r="H1809" s="90" t="str">
        <f t="shared" si="226"/>
        <v xml:space="preserve"> </v>
      </c>
      <c r="I1809" s="90" t="str">
        <f t="shared" si="227"/>
        <v xml:space="preserve"> </v>
      </c>
      <c r="J1809" s="90" t="str">
        <f t="shared" si="228"/>
        <v xml:space="preserve"> </v>
      </c>
      <c r="K1809" s="90" t="str">
        <f t="shared" si="231"/>
        <v/>
      </c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90"/>
      <c r="X1809" s="90"/>
    </row>
    <row r="1810" spans="1:24" x14ac:dyDescent="0.25">
      <c r="A1810" s="90"/>
      <c r="B1810" s="90" t="str">
        <f>Data!V1807</f>
        <v>MISSING</v>
      </c>
      <c r="C1810" s="90" t="str">
        <f>Data!AN1807</f>
        <v>MISSING</v>
      </c>
      <c r="D1810" s="107" t="str">
        <f t="shared" si="229"/>
        <v>no</v>
      </c>
      <c r="E1810" s="90" t="str">
        <f t="shared" si="230"/>
        <v xml:space="preserve"> </v>
      </c>
      <c r="F1810" s="90" t="str">
        <f t="shared" si="225"/>
        <v xml:space="preserve"> </v>
      </c>
      <c r="G1810" s="90" t="str">
        <f t="shared" si="224"/>
        <v xml:space="preserve"> </v>
      </c>
      <c r="H1810" s="90" t="str">
        <f t="shared" si="226"/>
        <v xml:space="preserve"> </v>
      </c>
      <c r="I1810" s="90" t="str">
        <f t="shared" si="227"/>
        <v xml:space="preserve"> </v>
      </c>
      <c r="J1810" s="90" t="str">
        <f t="shared" si="228"/>
        <v xml:space="preserve"> </v>
      </c>
      <c r="K1810" s="90" t="str">
        <f t="shared" si="231"/>
        <v/>
      </c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90"/>
      <c r="X1810" s="90"/>
    </row>
    <row r="1811" spans="1:24" x14ac:dyDescent="0.25">
      <c r="A1811" s="90"/>
      <c r="B1811" s="90" t="str">
        <f>Data!V1808</f>
        <v>MISSING</v>
      </c>
      <c r="C1811" s="90" t="str">
        <f>Data!AN1808</f>
        <v>MISSING</v>
      </c>
      <c r="D1811" s="107" t="str">
        <f t="shared" si="229"/>
        <v>no</v>
      </c>
      <c r="E1811" s="90" t="str">
        <f t="shared" si="230"/>
        <v xml:space="preserve"> </v>
      </c>
      <c r="F1811" s="90" t="str">
        <f t="shared" si="225"/>
        <v xml:space="preserve"> </v>
      </c>
      <c r="G1811" s="90" t="str">
        <f t="shared" si="224"/>
        <v xml:space="preserve"> </v>
      </c>
      <c r="H1811" s="90" t="str">
        <f t="shared" si="226"/>
        <v xml:space="preserve"> </v>
      </c>
      <c r="I1811" s="90" t="str">
        <f t="shared" si="227"/>
        <v xml:space="preserve"> </v>
      </c>
      <c r="J1811" s="90" t="str">
        <f t="shared" si="228"/>
        <v xml:space="preserve"> </v>
      </c>
      <c r="K1811" s="90" t="str">
        <f t="shared" si="231"/>
        <v/>
      </c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90"/>
      <c r="X1811" s="90"/>
    </row>
    <row r="1812" spans="1:24" x14ac:dyDescent="0.25">
      <c r="A1812" s="90"/>
      <c r="B1812" s="90" t="str">
        <f>Data!V1809</f>
        <v>MISSING</v>
      </c>
      <c r="C1812" s="90" t="str">
        <f>Data!AN1809</f>
        <v>MISSING</v>
      </c>
      <c r="D1812" s="107" t="str">
        <f t="shared" si="229"/>
        <v>no</v>
      </c>
      <c r="E1812" s="90" t="str">
        <f t="shared" si="230"/>
        <v xml:space="preserve"> </v>
      </c>
      <c r="F1812" s="90" t="str">
        <f t="shared" si="225"/>
        <v xml:space="preserve"> </v>
      </c>
      <c r="G1812" s="90" t="str">
        <f t="shared" si="224"/>
        <v xml:space="preserve"> </v>
      </c>
      <c r="H1812" s="90" t="str">
        <f t="shared" si="226"/>
        <v xml:space="preserve"> </v>
      </c>
      <c r="I1812" s="90" t="str">
        <f t="shared" si="227"/>
        <v xml:space="preserve"> </v>
      </c>
      <c r="J1812" s="90" t="str">
        <f t="shared" si="228"/>
        <v xml:space="preserve"> </v>
      </c>
      <c r="K1812" s="90" t="str">
        <f t="shared" si="231"/>
        <v/>
      </c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90"/>
      <c r="X1812" s="90"/>
    </row>
    <row r="1813" spans="1:24" x14ac:dyDescent="0.25">
      <c r="A1813" s="90"/>
      <c r="B1813" s="90" t="str">
        <f>Data!V1810</f>
        <v>MISSING</v>
      </c>
      <c r="C1813" s="90" t="str">
        <f>Data!AN1810</f>
        <v>MISSING</v>
      </c>
      <c r="D1813" s="107" t="str">
        <f t="shared" si="229"/>
        <v>no</v>
      </c>
      <c r="E1813" s="90" t="str">
        <f t="shared" si="230"/>
        <v xml:space="preserve"> </v>
      </c>
      <c r="F1813" s="90" t="str">
        <f t="shared" si="225"/>
        <v xml:space="preserve"> </v>
      </c>
      <c r="G1813" s="90" t="str">
        <f t="shared" si="224"/>
        <v xml:space="preserve"> </v>
      </c>
      <c r="H1813" s="90" t="str">
        <f t="shared" si="226"/>
        <v xml:space="preserve"> </v>
      </c>
      <c r="I1813" s="90" t="str">
        <f t="shared" si="227"/>
        <v xml:space="preserve"> </v>
      </c>
      <c r="J1813" s="90" t="str">
        <f t="shared" si="228"/>
        <v xml:space="preserve"> </v>
      </c>
      <c r="K1813" s="90" t="str">
        <f t="shared" si="231"/>
        <v/>
      </c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90"/>
      <c r="X1813" s="90"/>
    </row>
    <row r="1814" spans="1:24" x14ac:dyDescent="0.25">
      <c r="A1814" s="90"/>
      <c r="B1814" s="90" t="str">
        <f>Data!V1811</f>
        <v>MISSING</v>
      </c>
      <c r="C1814" s="90" t="str">
        <f>Data!AN1811</f>
        <v>MISSING</v>
      </c>
      <c r="D1814" s="107" t="str">
        <f t="shared" si="229"/>
        <v>no</v>
      </c>
      <c r="E1814" s="90" t="str">
        <f t="shared" si="230"/>
        <v xml:space="preserve"> </v>
      </c>
      <c r="F1814" s="90" t="str">
        <f t="shared" si="225"/>
        <v xml:space="preserve"> </v>
      </c>
      <c r="G1814" s="90" t="str">
        <f t="shared" si="224"/>
        <v xml:space="preserve"> </v>
      </c>
      <c r="H1814" s="90" t="str">
        <f t="shared" si="226"/>
        <v xml:space="preserve"> </v>
      </c>
      <c r="I1814" s="90" t="str">
        <f t="shared" si="227"/>
        <v xml:space="preserve"> </v>
      </c>
      <c r="J1814" s="90" t="str">
        <f t="shared" si="228"/>
        <v xml:space="preserve"> </v>
      </c>
      <c r="K1814" s="90" t="str">
        <f t="shared" si="231"/>
        <v/>
      </c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90"/>
      <c r="X1814" s="90"/>
    </row>
    <row r="1815" spans="1:24" x14ac:dyDescent="0.25">
      <c r="A1815" s="90"/>
      <c r="B1815" s="90" t="str">
        <f>Data!V1812</f>
        <v>MISSING</v>
      </c>
      <c r="C1815" s="90" t="str">
        <f>Data!AN1812</f>
        <v>MISSING</v>
      </c>
      <c r="D1815" s="107" t="str">
        <f t="shared" si="229"/>
        <v>no</v>
      </c>
      <c r="E1815" s="90" t="str">
        <f t="shared" si="230"/>
        <v xml:space="preserve"> </v>
      </c>
      <c r="F1815" s="90" t="str">
        <f t="shared" si="225"/>
        <v xml:space="preserve"> </v>
      </c>
      <c r="G1815" s="90" t="str">
        <f t="shared" si="224"/>
        <v xml:space="preserve"> </v>
      </c>
      <c r="H1815" s="90" t="str">
        <f t="shared" si="226"/>
        <v xml:space="preserve"> </v>
      </c>
      <c r="I1815" s="90" t="str">
        <f t="shared" si="227"/>
        <v xml:space="preserve"> </v>
      </c>
      <c r="J1815" s="90" t="str">
        <f t="shared" si="228"/>
        <v xml:space="preserve"> </v>
      </c>
      <c r="K1815" s="90" t="str">
        <f t="shared" si="231"/>
        <v/>
      </c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90"/>
      <c r="X1815" s="90"/>
    </row>
    <row r="1816" spans="1:24" x14ac:dyDescent="0.25">
      <c r="A1816" s="90"/>
      <c r="B1816" s="90" t="str">
        <f>Data!V1813</f>
        <v>MISSING</v>
      </c>
      <c r="C1816" s="90" t="str">
        <f>Data!AN1813</f>
        <v>MISSING</v>
      </c>
      <c r="D1816" s="107" t="str">
        <f t="shared" si="229"/>
        <v>no</v>
      </c>
      <c r="E1816" s="90" t="str">
        <f t="shared" si="230"/>
        <v xml:space="preserve"> </v>
      </c>
      <c r="F1816" s="90" t="str">
        <f t="shared" si="225"/>
        <v xml:space="preserve"> </v>
      </c>
      <c r="G1816" s="90" t="str">
        <f t="shared" si="224"/>
        <v xml:space="preserve"> </v>
      </c>
      <c r="H1816" s="90" t="str">
        <f t="shared" si="226"/>
        <v xml:space="preserve"> </v>
      </c>
      <c r="I1816" s="90" t="str">
        <f t="shared" si="227"/>
        <v xml:space="preserve"> </v>
      </c>
      <c r="J1816" s="90" t="str">
        <f t="shared" si="228"/>
        <v xml:space="preserve"> </v>
      </c>
      <c r="K1816" s="90" t="str">
        <f t="shared" si="231"/>
        <v/>
      </c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90"/>
      <c r="X1816" s="90"/>
    </row>
    <row r="1817" spans="1:24" x14ac:dyDescent="0.25">
      <c r="A1817" s="90"/>
      <c r="B1817" s="90" t="str">
        <f>Data!V1814</f>
        <v>MISSING</v>
      </c>
      <c r="C1817" s="90" t="str">
        <f>Data!AN1814</f>
        <v>MISSING</v>
      </c>
      <c r="D1817" s="107" t="str">
        <f t="shared" si="229"/>
        <v>no</v>
      </c>
      <c r="E1817" s="90" t="str">
        <f t="shared" si="230"/>
        <v xml:space="preserve"> </v>
      </c>
      <c r="F1817" s="90" t="str">
        <f t="shared" si="225"/>
        <v xml:space="preserve"> </v>
      </c>
      <c r="G1817" s="90" t="str">
        <f t="shared" si="224"/>
        <v xml:space="preserve"> </v>
      </c>
      <c r="H1817" s="90" t="str">
        <f t="shared" si="226"/>
        <v xml:space="preserve"> </v>
      </c>
      <c r="I1817" s="90" t="str">
        <f t="shared" si="227"/>
        <v xml:space="preserve"> </v>
      </c>
      <c r="J1817" s="90" t="str">
        <f t="shared" si="228"/>
        <v xml:space="preserve"> </v>
      </c>
      <c r="K1817" s="90" t="str">
        <f t="shared" si="231"/>
        <v/>
      </c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90"/>
      <c r="X1817" s="90"/>
    </row>
    <row r="1818" spans="1:24" x14ac:dyDescent="0.25">
      <c r="A1818" s="90"/>
      <c r="B1818" s="90" t="str">
        <f>Data!V1815</f>
        <v>MISSING</v>
      </c>
      <c r="C1818" s="90" t="str">
        <f>Data!AN1815</f>
        <v>MISSING</v>
      </c>
      <c r="D1818" s="107" t="str">
        <f t="shared" si="229"/>
        <v>no</v>
      </c>
      <c r="E1818" s="90" t="str">
        <f t="shared" si="230"/>
        <v xml:space="preserve"> </v>
      </c>
      <c r="F1818" s="90" t="str">
        <f t="shared" si="225"/>
        <v xml:space="preserve"> </v>
      </c>
      <c r="G1818" s="90" t="str">
        <f t="shared" si="224"/>
        <v xml:space="preserve"> </v>
      </c>
      <c r="H1818" s="90" t="str">
        <f t="shared" si="226"/>
        <v xml:space="preserve"> </v>
      </c>
      <c r="I1818" s="90" t="str">
        <f t="shared" si="227"/>
        <v xml:space="preserve"> </v>
      </c>
      <c r="J1818" s="90" t="str">
        <f t="shared" si="228"/>
        <v xml:space="preserve"> </v>
      </c>
      <c r="K1818" s="90" t="str">
        <f t="shared" si="231"/>
        <v/>
      </c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90"/>
      <c r="X1818" s="90"/>
    </row>
    <row r="1819" spans="1:24" x14ac:dyDescent="0.25">
      <c r="A1819" s="90"/>
      <c r="B1819" s="90" t="str">
        <f>Data!V1816</f>
        <v>MISSING</v>
      </c>
      <c r="C1819" s="90" t="str">
        <f>Data!AN1816</f>
        <v>MISSING</v>
      </c>
      <c r="D1819" s="107" t="str">
        <f t="shared" si="229"/>
        <v>no</v>
      </c>
      <c r="E1819" s="90" t="str">
        <f t="shared" si="230"/>
        <v xml:space="preserve"> </v>
      </c>
      <c r="F1819" s="90" t="str">
        <f t="shared" si="225"/>
        <v xml:space="preserve"> </v>
      </c>
      <c r="G1819" s="90" t="str">
        <f t="shared" si="224"/>
        <v xml:space="preserve"> </v>
      </c>
      <c r="H1819" s="90" t="str">
        <f t="shared" si="226"/>
        <v xml:space="preserve"> </v>
      </c>
      <c r="I1819" s="90" t="str">
        <f t="shared" si="227"/>
        <v xml:space="preserve"> </v>
      </c>
      <c r="J1819" s="90" t="str">
        <f t="shared" si="228"/>
        <v xml:space="preserve"> </v>
      </c>
      <c r="K1819" s="90" t="str">
        <f t="shared" si="231"/>
        <v/>
      </c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90"/>
      <c r="X1819" s="90"/>
    </row>
    <row r="1820" spans="1:24" x14ac:dyDescent="0.25">
      <c r="A1820" s="90"/>
      <c r="B1820" s="90" t="str">
        <f>Data!V1817</f>
        <v>MISSING</v>
      </c>
      <c r="C1820" s="90" t="str">
        <f>Data!AN1817</f>
        <v>MISSING</v>
      </c>
      <c r="D1820" s="107" t="str">
        <f t="shared" si="229"/>
        <v>no</v>
      </c>
      <c r="E1820" s="90" t="str">
        <f t="shared" si="230"/>
        <v xml:space="preserve"> </v>
      </c>
      <c r="F1820" s="90" t="str">
        <f t="shared" si="225"/>
        <v xml:space="preserve"> </v>
      </c>
      <c r="G1820" s="90" t="str">
        <f t="shared" si="224"/>
        <v xml:space="preserve"> </v>
      </c>
      <c r="H1820" s="90" t="str">
        <f t="shared" si="226"/>
        <v xml:space="preserve"> </v>
      </c>
      <c r="I1820" s="90" t="str">
        <f t="shared" si="227"/>
        <v xml:space="preserve"> </v>
      </c>
      <c r="J1820" s="90" t="str">
        <f t="shared" si="228"/>
        <v xml:space="preserve"> </v>
      </c>
      <c r="K1820" s="90" t="str">
        <f t="shared" si="231"/>
        <v/>
      </c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90"/>
      <c r="X1820" s="90"/>
    </row>
    <row r="1821" spans="1:24" x14ac:dyDescent="0.25">
      <c r="A1821" s="90"/>
      <c r="B1821" s="90" t="str">
        <f>Data!V1818</f>
        <v>MISSING</v>
      </c>
      <c r="C1821" s="90" t="str">
        <f>Data!AN1818</f>
        <v>MISSING</v>
      </c>
      <c r="D1821" s="107" t="str">
        <f t="shared" si="229"/>
        <v>no</v>
      </c>
      <c r="E1821" s="90" t="str">
        <f t="shared" si="230"/>
        <v xml:space="preserve"> </v>
      </c>
      <c r="F1821" s="90" t="str">
        <f t="shared" si="225"/>
        <v xml:space="preserve"> </v>
      </c>
      <c r="G1821" s="90" t="str">
        <f t="shared" si="224"/>
        <v xml:space="preserve"> </v>
      </c>
      <c r="H1821" s="90" t="str">
        <f t="shared" si="226"/>
        <v xml:space="preserve"> </v>
      </c>
      <c r="I1821" s="90" t="str">
        <f t="shared" si="227"/>
        <v xml:space="preserve"> </v>
      </c>
      <c r="J1821" s="90" t="str">
        <f t="shared" si="228"/>
        <v xml:space="preserve"> </v>
      </c>
      <c r="K1821" s="90" t="str">
        <f t="shared" si="231"/>
        <v/>
      </c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90"/>
      <c r="X1821" s="90"/>
    </row>
    <row r="1822" spans="1:24" x14ac:dyDescent="0.25">
      <c r="A1822" s="90"/>
      <c r="B1822" s="90" t="str">
        <f>Data!V1819</f>
        <v>MISSING</v>
      </c>
      <c r="C1822" s="90" t="str">
        <f>Data!AN1819</f>
        <v>MISSING</v>
      </c>
      <c r="D1822" s="107" t="str">
        <f t="shared" si="229"/>
        <v>no</v>
      </c>
      <c r="E1822" s="90" t="str">
        <f t="shared" si="230"/>
        <v xml:space="preserve"> </v>
      </c>
      <c r="F1822" s="90" t="str">
        <f t="shared" si="225"/>
        <v xml:space="preserve"> </v>
      </c>
      <c r="G1822" s="90" t="str">
        <f t="shared" si="224"/>
        <v xml:space="preserve"> </v>
      </c>
      <c r="H1822" s="90" t="str">
        <f t="shared" si="226"/>
        <v xml:space="preserve"> </v>
      </c>
      <c r="I1822" s="90" t="str">
        <f t="shared" si="227"/>
        <v xml:space="preserve"> </v>
      </c>
      <c r="J1822" s="90" t="str">
        <f t="shared" si="228"/>
        <v xml:space="preserve"> </v>
      </c>
      <c r="K1822" s="90" t="str">
        <f t="shared" si="231"/>
        <v/>
      </c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90"/>
      <c r="X1822" s="90"/>
    </row>
    <row r="1823" spans="1:24" x14ac:dyDescent="0.25">
      <c r="A1823" s="90"/>
      <c r="B1823" s="90" t="str">
        <f>Data!V1820</f>
        <v>MISSING</v>
      </c>
      <c r="C1823" s="90" t="str">
        <f>Data!AN1820</f>
        <v>MISSING</v>
      </c>
      <c r="D1823" s="107" t="str">
        <f t="shared" si="229"/>
        <v>no</v>
      </c>
      <c r="E1823" s="90" t="str">
        <f t="shared" si="230"/>
        <v xml:space="preserve"> </v>
      </c>
      <c r="F1823" s="90" t="str">
        <f t="shared" si="225"/>
        <v xml:space="preserve"> </v>
      </c>
      <c r="G1823" s="90" t="str">
        <f t="shared" si="224"/>
        <v xml:space="preserve"> </v>
      </c>
      <c r="H1823" s="90" t="str">
        <f t="shared" si="226"/>
        <v xml:space="preserve"> </v>
      </c>
      <c r="I1823" s="90" t="str">
        <f t="shared" si="227"/>
        <v xml:space="preserve"> </v>
      </c>
      <c r="J1823" s="90" t="str">
        <f t="shared" si="228"/>
        <v xml:space="preserve"> </v>
      </c>
      <c r="K1823" s="90" t="str">
        <f t="shared" si="231"/>
        <v/>
      </c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90"/>
      <c r="X1823" s="90"/>
    </row>
    <row r="1824" spans="1:24" x14ac:dyDescent="0.25">
      <c r="A1824" s="90"/>
      <c r="B1824" s="90" t="str">
        <f>Data!V1821</f>
        <v>MISSING</v>
      </c>
      <c r="C1824" s="90" t="str">
        <f>Data!AN1821</f>
        <v>MISSING</v>
      </c>
      <c r="D1824" s="107" t="str">
        <f t="shared" si="229"/>
        <v>no</v>
      </c>
      <c r="E1824" s="90" t="str">
        <f t="shared" si="230"/>
        <v xml:space="preserve"> </v>
      </c>
      <c r="F1824" s="90" t="str">
        <f t="shared" si="225"/>
        <v xml:space="preserve"> </v>
      </c>
      <c r="G1824" s="90" t="str">
        <f t="shared" si="224"/>
        <v xml:space="preserve"> </v>
      </c>
      <c r="H1824" s="90" t="str">
        <f t="shared" si="226"/>
        <v xml:space="preserve"> </v>
      </c>
      <c r="I1824" s="90" t="str">
        <f t="shared" si="227"/>
        <v xml:space="preserve"> </v>
      </c>
      <c r="J1824" s="90" t="str">
        <f t="shared" si="228"/>
        <v xml:space="preserve"> </v>
      </c>
      <c r="K1824" s="90" t="str">
        <f t="shared" si="231"/>
        <v/>
      </c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90"/>
      <c r="X1824" s="90"/>
    </row>
    <row r="1825" spans="1:24" x14ac:dyDescent="0.25">
      <c r="A1825" s="90"/>
      <c r="B1825" s="90" t="str">
        <f>Data!V1822</f>
        <v>MISSING</v>
      </c>
      <c r="C1825" s="90" t="str">
        <f>Data!AN1822</f>
        <v>MISSING</v>
      </c>
      <c r="D1825" s="107" t="str">
        <f t="shared" si="229"/>
        <v>no</v>
      </c>
      <c r="E1825" s="90" t="str">
        <f t="shared" si="230"/>
        <v xml:space="preserve"> </v>
      </c>
      <c r="F1825" s="90" t="str">
        <f t="shared" si="225"/>
        <v xml:space="preserve"> </v>
      </c>
      <c r="G1825" s="90" t="str">
        <f t="shared" si="224"/>
        <v xml:space="preserve"> </v>
      </c>
      <c r="H1825" s="90" t="str">
        <f t="shared" si="226"/>
        <v xml:space="preserve"> </v>
      </c>
      <c r="I1825" s="90" t="str">
        <f t="shared" si="227"/>
        <v xml:space="preserve"> </v>
      </c>
      <c r="J1825" s="90" t="str">
        <f t="shared" si="228"/>
        <v xml:space="preserve"> </v>
      </c>
      <c r="K1825" s="90" t="str">
        <f t="shared" si="231"/>
        <v/>
      </c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90"/>
      <c r="X1825" s="90"/>
    </row>
    <row r="1826" spans="1:24" x14ac:dyDescent="0.25">
      <c r="A1826" s="90"/>
      <c r="B1826" s="90" t="str">
        <f>Data!V1823</f>
        <v>MISSING</v>
      </c>
      <c r="C1826" s="90" t="str">
        <f>Data!AN1823</f>
        <v>MISSING</v>
      </c>
      <c r="D1826" s="107" t="str">
        <f t="shared" si="229"/>
        <v>no</v>
      </c>
      <c r="E1826" s="90" t="str">
        <f t="shared" si="230"/>
        <v xml:space="preserve"> </v>
      </c>
      <c r="F1826" s="90" t="str">
        <f t="shared" si="225"/>
        <v xml:space="preserve"> </v>
      </c>
      <c r="G1826" s="90" t="str">
        <f t="shared" si="224"/>
        <v xml:space="preserve"> </v>
      </c>
      <c r="H1826" s="90" t="str">
        <f t="shared" si="226"/>
        <v xml:space="preserve"> </v>
      </c>
      <c r="I1826" s="90" t="str">
        <f t="shared" si="227"/>
        <v xml:space="preserve"> </v>
      </c>
      <c r="J1826" s="90" t="str">
        <f t="shared" si="228"/>
        <v xml:space="preserve"> </v>
      </c>
      <c r="K1826" s="90" t="str">
        <f t="shared" si="231"/>
        <v/>
      </c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90"/>
      <c r="X1826" s="90"/>
    </row>
    <row r="1827" spans="1:24" x14ac:dyDescent="0.25">
      <c r="A1827" s="90"/>
      <c r="B1827" s="90" t="str">
        <f>Data!V1824</f>
        <v>MISSING</v>
      </c>
      <c r="C1827" s="90" t="str">
        <f>Data!AN1824</f>
        <v>MISSING</v>
      </c>
      <c r="D1827" s="107" t="str">
        <f t="shared" si="229"/>
        <v>no</v>
      </c>
      <c r="E1827" s="90" t="str">
        <f t="shared" si="230"/>
        <v xml:space="preserve"> </v>
      </c>
      <c r="F1827" s="90" t="str">
        <f t="shared" si="225"/>
        <v xml:space="preserve"> </v>
      </c>
      <c r="G1827" s="90" t="str">
        <f t="shared" si="224"/>
        <v xml:space="preserve"> </v>
      </c>
      <c r="H1827" s="90" t="str">
        <f t="shared" si="226"/>
        <v xml:space="preserve"> </v>
      </c>
      <c r="I1827" s="90" t="str">
        <f t="shared" si="227"/>
        <v xml:space="preserve"> </v>
      </c>
      <c r="J1827" s="90" t="str">
        <f t="shared" si="228"/>
        <v xml:space="preserve"> </v>
      </c>
      <c r="K1827" s="90" t="str">
        <f t="shared" si="231"/>
        <v/>
      </c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90"/>
      <c r="X1827" s="90"/>
    </row>
    <row r="1828" spans="1:24" x14ac:dyDescent="0.25">
      <c r="A1828" s="90"/>
      <c r="B1828" s="90" t="str">
        <f>Data!V1825</f>
        <v>MISSING</v>
      </c>
      <c r="C1828" s="90" t="str">
        <f>Data!AN1825</f>
        <v>MISSING</v>
      </c>
      <c r="D1828" s="107" t="str">
        <f t="shared" si="229"/>
        <v>no</v>
      </c>
      <c r="E1828" s="90" t="str">
        <f t="shared" si="230"/>
        <v xml:space="preserve"> </v>
      </c>
      <c r="F1828" s="90" t="str">
        <f t="shared" si="225"/>
        <v xml:space="preserve"> </v>
      </c>
      <c r="G1828" s="90" t="str">
        <f t="shared" si="224"/>
        <v xml:space="preserve"> </v>
      </c>
      <c r="H1828" s="90" t="str">
        <f t="shared" si="226"/>
        <v xml:space="preserve"> </v>
      </c>
      <c r="I1828" s="90" t="str">
        <f t="shared" si="227"/>
        <v xml:space="preserve"> </v>
      </c>
      <c r="J1828" s="90" t="str">
        <f t="shared" si="228"/>
        <v xml:space="preserve"> </v>
      </c>
      <c r="K1828" s="90" t="str">
        <f t="shared" si="231"/>
        <v/>
      </c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90"/>
      <c r="X1828" s="90"/>
    </row>
    <row r="1829" spans="1:24" x14ac:dyDescent="0.25">
      <c r="A1829" s="90"/>
      <c r="B1829" s="90" t="str">
        <f>Data!V1826</f>
        <v>MISSING</v>
      </c>
      <c r="C1829" s="90" t="str">
        <f>Data!AN1826</f>
        <v>MISSING</v>
      </c>
      <c r="D1829" s="107" t="str">
        <f t="shared" si="229"/>
        <v>no</v>
      </c>
      <c r="E1829" s="90" t="str">
        <f t="shared" si="230"/>
        <v xml:space="preserve"> </v>
      </c>
      <c r="F1829" s="90" t="str">
        <f t="shared" si="225"/>
        <v xml:space="preserve"> </v>
      </c>
      <c r="G1829" s="90" t="str">
        <f t="shared" si="224"/>
        <v xml:space="preserve"> </v>
      </c>
      <c r="H1829" s="90" t="str">
        <f t="shared" si="226"/>
        <v xml:space="preserve"> </v>
      </c>
      <c r="I1829" s="90" t="str">
        <f t="shared" si="227"/>
        <v xml:space="preserve"> </v>
      </c>
      <c r="J1829" s="90" t="str">
        <f t="shared" si="228"/>
        <v xml:space="preserve"> </v>
      </c>
      <c r="K1829" s="90" t="str">
        <f t="shared" si="231"/>
        <v/>
      </c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90"/>
      <c r="X1829" s="90"/>
    </row>
    <row r="1830" spans="1:24" x14ac:dyDescent="0.25">
      <c r="A1830" s="90"/>
      <c r="B1830" s="90" t="str">
        <f>Data!V1827</f>
        <v>MISSING</v>
      </c>
      <c r="C1830" s="90" t="str">
        <f>Data!AN1827</f>
        <v>MISSING</v>
      </c>
      <c r="D1830" s="107" t="str">
        <f t="shared" si="229"/>
        <v>no</v>
      </c>
      <c r="E1830" s="90" t="str">
        <f t="shared" si="230"/>
        <v xml:space="preserve"> </v>
      </c>
      <c r="F1830" s="90" t="str">
        <f t="shared" si="225"/>
        <v xml:space="preserve"> </v>
      </c>
      <c r="G1830" s="90" t="str">
        <f t="shared" si="224"/>
        <v xml:space="preserve"> </v>
      </c>
      <c r="H1830" s="90" t="str">
        <f t="shared" si="226"/>
        <v xml:space="preserve"> </v>
      </c>
      <c r="I1830" s="90" t="str">
        <f t="shared" si="227"/>
        <v xml:space="preserve"> </v>
      </c>
      <c r="J1830" s="90" t="str">
        <f t="shared" si="228"/>
        <v xml:space="preserve"> </v>
      </c>
      <c r="K1830" s="90" t="str">
        <f t="shared" si="231"/>
        <v/>
      </c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90"/>
      <c r="X1830" s="90"/>
    </row>
    <row r="1831" spans="1:24" x14ac:dyDescent="0.25">
      <c r="A1831" s="90"/>
      <c r="B1831" s="90" t="str">
        <f>Data!V1828</f>
        <v>MISSING</v>
      </c>
      <c r="C1831" s="90" t="str">
        <f>Data!AN1828</f>
        <v>MISSING</v>
      </c>
      <c r="D1831" s="107" t="str">
        <f t="shared" si="229"/>
        <v>no</v>
      </c>
      <c r="E1831" s="90" t="str">
        <f t="shared" si="230"/>
        <v xml:space="preserve"> </v>
      </c>
      <c r="F1831" s="90" t="str">
        <f t="shared" si="225"/>
        <v xml:space="preserve"> </v>
      </c>
      <c r="G1831" s="90" t="str">
        <f t="shared" si="224"/>
        <v xml:space="preserve"> </v>
      </c>
      <c r="H1831" s="90" t="str">
        <f t="shared" si="226"/>
        <v xml:space="preserve"> </v>
      </c>
      <c r="I1831" s="90" t="str">
        <f t="shared" si="227"/>
        <v xml:space="preserve"> </v>
      </c>
      <c r="J1831" s="90" t="str">
        <f t="shared" si="228"/>
        <v xml:space="preserve"> </v>
      </c>
      <c r="K1831" s="90" t="str">
        <f t="shared" si="231"/>
        <v/>
      </c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90"/>
      <c r="X1831" s="90"/>
    </row>
    <row r="1832" spans="1:24" x14ac:dyDescent="0.25">
      <c r="A1832" s="90"/>
      <c r="B1832" s="90" t="str">
        <f>Data!V1829</f>
        <v>MISSING</v>
      </c>
      <c r="C1832" s="90" t="str">
        <f>Data!AN1829</f>
        <v>MISSING</v>
      </c>
      <c r="D1832" s="107" t="str">
        <f t="shared" si="229"/>
        <v>no</v>
      </c>
      <c r="E1832" s="90" t="str">
        <f t="shared" si="230"/>
        <v xml:space="preserve"> </v>
      </c>
      <c r="F1832" s="90" t="str">
        <f t="shared" si="225"/>
        <v xml:space="preserve"> </v>
      </c>
      <c r="G1832" s="90" t="str">
        <f t="shared" si="224"/>
        <v xml:space="preserve"> </v>
      </c>
      <c r="H1832" s="90" t="str">
        <f t="shared" si="226"/>
        <v xml:space="preserve"> </v>
      </c>
      <c r="I1832" s="90" t="str">
        <f t="shared" si="227"/>
        <v xml:space="preserve"> </v>
      </c>
      <c r="J1832" s="90" t="str">
        <f t="shared" si="228"/>
        <v xml:space="preserve"> </v>
      </c>
      <c r="K1832" s="90" t="str">
        <f t="shared" si="231"/>
        <v/>
      </c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90"/>
      <c r="X1832" s="90"/>
    </row>
    <row r="1833" spans="1:24" x14ac:dyDescent="0.25">
      <c r="A1833" s="90"/>
      <c r="B1833" s="90" t="str">
        <f>Data!V1830</f>
        <v>MISSING</v>
      </c>
      <c r="C1833" s="90" t="str">
        <f>Data!AN1830</f>
        <v>MISSING</v>
      </c>
      <c r="D1833" s="107" t="str">
        <f t="shared" si="229"/>
        <v>no</v>
      </c>
      <c r="E1833" s="90" t="str">
        <f t="shared" si="230"/>
        <v xml:space="preserve"> </v>
      </c>
      <c r="F1833" s="90" t="str">
        <f t="shared" si="225"/>
        <v xml:space="preserve"> </v>
      </c>
      <c r="G1833" s="90" t="str">
        <f t="shared" si="224"/>
        <v xml:space="preserve"> </v>
      </c>
      <c r="H1833" s="90" t="str">
        <f t="shared" si="226"/>
        <v xml:space="preserve"> </v>
      </c>
      <c r="I1833" s="90" t="str">
        <f t="shared" si="227"/>
        <v xml:space="preserve"> </v>
      </c>
      <c r="J1833" s="90" t="str">
        <f t="shared" si="228"/>
        <v xml:space="preserve"> </v>
      </c>
      <c r="K1833" s="90" t="str">
        <f t="shared" si="231"/>
        <v/>
      </c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90"/>
      <c r="X1833" s="90"/>
    </row>
    <row r="1834" spans="1:24" x14ac:dyDescent="0.25">
      <c r="A1834" s="90"/>
      <c r="B1834" s="90" t="str">
        <f>Data!V1831</f>
        <v>MISSING</v>
      </c>
      <c r="C1834" s="90" t="str">
        <f>Data!AN1831</f>
        <v>MISSING</v>
      </c>
      <c r="D1834" s="107" t="str">
        <f t="shared" si="229"/>
        <v>no</v>
      </c>
      <c r="E1834" s="90" t="str">
        <f t="shared" si="230"/>
        <v xml:space="preserve"> </v>
      </c>
      <c r="F1834" s="90" t="str">
        <f t="shared" si="225"/>
        <v xml:space="preserve"> </v>
      </c>
      <c r="G1834" s="90" t="str">
        <f t="shared" si="224"/>
        <v xml:space="preserve"> </v>
      </c>
      <c r="H1834" s="90" t="str">
        <f t="shared" si="226"/>
        <v xml:space="preserve"> </v>
      </c>
      <c r="I1834" s="90" t="str">
        <f t="shared" si="227"/>
        <v xml:space="preserve"> </v>
      </c>
      <c r="J1834" s="90" t="str">
        <f t="shared" si="228"/>
        <v xml:space="preserve"> </v>
      </c>
      <c r="K1834" s="90" t="str">
        <f t="shared" si="231"/>
        <v/>
      </c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90"/>
      <c r="X1834" s="90"/>
    </row>
    <row r="1835" spans="1:24" x14ac:dyDescent="0.25">
      <c r="A1835" s="90"/>
      <c r="B1835" s="90" t="str">
        <f>Data!V1832</f>
        <v>MISSING</v>
      </c>
      <c r="C1835" s="90" t="str">
        <f>Data!AN1832</f>
        <v>MISSING</v>
      </c>
      <c r="D1835" s="107" t="str">
        <f t="shared" si="229"/>
        <v>no</v>
      </c>
      <c r="E1835" s="90" t="str">
        <f t="shared" si="230"/>
        <v xml:space="preserve"> </v>
      </c>
      <c r="F1835" s="90" t="str">
        <f t="shared" si="225"/>
        <v xml:space="preserve"> </v>
      </c>
      <c r="G1835" s="90" t="str">
        <f t="shared" si="224"/>
        <v xml:space="preserve"> </v>
      </c>
      <c r="H1835" s="90" t="str">
        <f t="shared" si="226"/>
        <v xml:space="preserve"> </v>
      </c>
      <c r="I1835" s="90" t="str">
        <f t="shared" si="227"/>
        <v xml:space="preserve"> </v>
      </c>
      <c r="J1835" s="90" t="str">
        <f t="shared" si="228"/>
        <v xml:space="preserve"> </v>
      </c>
      <c r="K1835" s="90" t="str">
        <f t="shared" si="231"/>
        <v/>
      </c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90"/>
      <c r="X1835" s="90"/>
    </row>
    <row r="1836" spans="1:24" x14ac:dyDescent="0.25">
      <c r="A1836" s="90"/>
      <c r="B1836" s="90" t="str">
        <f>Data!V1833</f>
        <v>MISSING</v>
      </c>
      <c r="C1836" s="90" t="str">
        <f>Data!AN1833</f>
        <v>MISSING</v>
      </c>
      <c r="D1836" s="107" t="str">
        <f t="shared" si="229"/>
        <v>no</v>
      </c>
      <c r="E1836" s="90" t="str">
        <f t="shared" si="230"/>
        <v xml:space="preserve"> </v>
      </c>
      <c r="F1836" s="90" t="str">
        <f t="shared" si="225"/>
        <v xml:space="preserve"> </v>
      </c>
      <c r="G1836" s="90" t="str">
        <f t="shared" si="224"/>
        <v xml:space="preserve"> </v>
      </c>
      <c r="H1836" s="90" t="str">
        <f t="shared" si="226"/>
        <v xml:space="preserve"> </v>
      </c>
      <c r="I1836" s="90" t="str">
        <f t="shared" si="227"/>
        <v xml:space="preserve"> </v>
      </c>
      <c r="J1836" s="90" t="str">
        <f t="shared" si="228"/>
        <v xml:space="preserve"> </v>
      </c>
      <c r="K1836" s="90" t="str">
        <f t="shared" si="231"/>
        <v/>
      </c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90"/>
      <c r="X1836" s="90"/>
    </row>
    <row r="1837" spans="1:24" x14ac:dyDescent="0.25">
      <c r="A1837" s="90"/>
      <c r="B1837" s="90" t="str">
        <f>Data!V1834</f>
        <v>MISSING</v>
      </c>
      <c r="C1837" s="90" t="str">
        <f>Data!AN1834</f>
        <v>MISSING</v>
      </c>
      <c r="D1837" s="107" t="str">
        <f t="shared" si="229"/>
        <v>no</v>
      </c>
      <c r="E1837" s="90" t="str">
        <f t="shared" si="230"/>
        <v xml:space="preserve"> </v>
      </c>
      <c r="F1837" s="90" t="str">
        <f t="shared" si="225"/>
        <v xml:space="preserve"> </v>
      </c>
      <c r="G1837" s="90" t="str">
        <f t="shared" si="224"/>
        <v xml:space="preserve"> </v>
      </c>
      <c r="H1837" s="90" t="str">
        <f t="shared" si="226"/>
        <v xml:space="preserve"> </v>
      </c>
      <c r="I1837" s="90" t="str">
        <f t="shared" si="227"/>
        <v xml:space="preserve"> </v>
      </c>
      <c r="J1837" s="90" t="str">
        <f t="shared" si="228"/>
        <v xml:space="preserve"> </v>
      </c>
      <c r="K1837" s="90" t="str">
        <f t="shared" si="231"/>
        <v/>
      </c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90"/>
      <c r="X1837" s="90"/>
    </row>
    <row r="1838" spans="1:24" x14ac:dyDescent="0.25">
      <c r="A1838" s="90"/>
      <c r="B1838" s="90" t="str">
        <f>Data!V1835</f>
        <v>MISSING</v>
      </c>
      <c r="C1838" s="90" t="str">
        <f>Data!AN1835</f>
        <v>MISSING</v>
      </c>
      <c r="D1838" s="107" t="str">
        <f t="shared" si="229"/>
        <v>no</v>
      </c>
      <c r="E1838" s="90" t="str">
        <f t="shared" si="230"/>
        <v xml:space="preserve"> </v>
      </c>
      <c r="F1838" s="90" t="str">
        <f t="shared" si="225"/>
        <v xml:space="preserve"> </v>
      </c>
      <c r="G1838" s="90" t="str">
        <f t="shared" si="224"/>
        <v xml:space="preserve"> </v>
      </c>
      <c r="H1838" s="90" t="str">
        <f t="shared" si="226"/>
        <v xml:space="preserve"> </v>
      </c>
      <c r="I1838" s="90" t="str">
        <f t="shared" si="227"/>
        <v xml:space="preserve"> </v>
      </c>
      <c r="J1838" s="90" t="str">
        <f t="shared" si="228"/>
        <v xml:space="preserve"> </v>
      </c>
      <c r="K1838" s="90" t="str">
        <f t="shared" si="231"/>
        <v/>
      </c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90"/>
      <c r="X1838" s="90"/>
    </row>
    <row r="1839" spans="1:24" x14ac:dyDescent="0.25">
      <c r="A1839" s="90"/>
      <c r="B1839" s="90" t="str">
        <f>Data!V1836</f>
        <v>MISSING</v>
      </c>
      <c r="C1839" s="90" t="str">
        <f>Data!AN1836</f>
        <v>MISSING</v>
      </c>
      <c r="D1839" s="107" t="str">
        <f t="shared" si="229"/>
        <v>no</v>
      </c>
      <c r="E1839" s="90" t="str">
        <f t="shared" si="230"/>
        <v xml:space="preserve"> </v>
      </c>
      <c r="F1839" s="90" t="str">
        <f t="shared" si="225"/>
        <v xml:space="preserve"> </v>
      </c>
      <c r="G1839" s="90" t="str">
        <f t="shared" si="224"/>
        <v xml:space="preserve"> </v>
      </c>
      <c r="H1839" s="90" t="str">
        <f t="shared" si="226"/>
        <v xml:space="preserve"> </v>
      </c>
      <c r="I1839" s="90" t="str">
        <f t="shared" si="227"/>
        <v xml:space="preserve"> </v>
      </c>
      <c r="J1839" s="90" t="str">
        <f t="shared" si="228"/>
        <v xml:space="preserve"> </v>
      </c>
      <c r="K1839" s="90" t="str">
        <f t="shared" si="231"/>
        <v/>
      </c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90"/>
      <c r="X1839" s="90"/>
    </row>
    <row r="1840" spans="1:24" x14ac:dyDescent="0.25">
      <c r="A1840" s="90"/>
      <c r="B1840" s="90" t="str">
        <f>Data!V1837</f>
        <v>MISSING</v>
      </c>
      <c r="C1840" s="90" t="str">
        <f>Data!AN1837</f>
        <v>MISSING</v>
      </c>
      <c r="D1840" s="107" t="str">
        <f t="shared" si="229"/>
        <v>no</v>
      </c>
      <c r="E1840" s="90" t="str">
        <f t="shared" si="230"/>
        <v xml:space="preserve"> </v>
      </c>
      <c r="F1840" s="90" t="str">
        <f t="shared" si="225"/>
        <v xml:space="preserve"> </v>
      </c>
      <c r="G1840" s="90" t="str">
        <f t="shared" ref="G1840:G1903" si="232">IF(D1840="no"," ",_xlfn.RANK.AVG(E1840,E:E,1))</f>
        <v xml:space="preserve"> </v>
      </c>
      <c r="H1840" s="90" t="str">
        <f t="shared" si="226"/>
        <v xml:space="preserve"> </v>
      </c>
      <c r="I1840" s="90" t="str">
        <f t="shared" si="227"/>
        <v xml:space="preserve"> </v>
      </c>
      <c r="J1840" s="90" t="str">
        <f t="shared" si="228"/>
        <v xml:space="preserve"> </v>
      </c>
      <c r="K1840" s="90" t="str">
        <f t="shared" si="231"/>
        <v/>
      </c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90"/>
      <c r="X1840" s="90"/>
    </row>
    <row r="1841" spans="1:24" x14ac:dyDescent="0.25">
      <c r="A1841" s="90"/>
      <c r="B1841" s="90" t="str">
        <f>Data!V1838</f>
        <v>MISSING</v>
      </c>
      <c r="C1841" s="90" t="str">
        <f>Data!AN1838</f>
        <v>MISSING</v>
      </c>
      <c r="D1841" s="107" t="str">
        <f t="shared" si="229"/>
        <v>no</v>
      </c>
      <c r="E1841" s="90" t="str">
        <f t="shared" si="230"/>
        <v xml:space="preserve"> </v>
      </c>
      <c r="F1841" s="90" t="str">
        <f t="shared" si="225"/>
        <v xml:space="preserve"> </v>
      </c>
      <c r="G1841" s="90" t="str">
        <f t="shared" si="232"/>
        <v xml:space="preserve"> </v>
      </c>
      <c r="H1841" s="90" t="str">
        <f t="shared" si="226"/>
        <v xml:space="preserve"> </v>
      </c>
      <c r="I1841" s="90" t="str">
        <f t="shared" si="227"/>
        <v xml:space="preserve"> </v>
      </c>
      <c r="J1841" s="90" t="str">
        <f t="shared" si="228"/>
        <v xml:space="preserve"> </v>
      </c>
      <c r="K1841" s="90" t="str">
        <f t="shared" si="231"/>
        <v/>
      </c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90"/>
      <c r="X1841" s="90"/>
    </row>
    <row r="1842" spans="1:24" x14ac:dyDescent="0.25">
      <c r="A1842" s="90"/>
      <c r="B1842" s="90" t="str">
        <f>Data!V1839</f>
        <v>MISSING</v>
      </c>
      <c r="C1842" s="90" t="str">
        <f>Data!AN1839</f>
        <v>MISSING</v>
      </c>
      <c r="D1842" s="107" t="str">
        <f t="shared" si="229"/>
        <v>no</v>
      </c>
      <c r="E1842" s="90" t="str">
        <f t="shared" si="230"/>
        <v xml:space="preserve"> </v>
      </c>
      <c r="F1842" s="90" t="str">
        <f t="shared" si="225"/>
        <v xml:space="preserve"> </v>
      </c>
      <c r="G1842" s="90" t="str">
        <f t="shared" si="232"/>
        <v xml:space="preserve"> </v>
      </c>
      <c r="H1842" s="90" t="str">
        <f t="shared" si="226"/>
        <v xml:space="preserve"> </v>
      </c>
      <c r="I1842" s="90" t="str">
        <f t="shared" si="227"/>
        <v xml:space="preserve"> </v>
      </c>
      <c r="J1842" s="90" t="str">
        <f t="shared" si="228"/>
        <v xml:space="preserve"> </v>
      </c>
      <c r="K1842" s="90" t="str">
        <f t="shared" si="231"/>
        <v/>
      </c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90"/>
      <c r="X1842" s="90"/>
    </row>
    <row r="1843" spans="1:24" x14ac:dyDescent="0.25">
      <c r="A1843" s="90"/>
      <c r="B1843" s="90" t="str">
        <f>Data!V1840</f>
        <v>MISSING</v>
      </c>
      <c r="C1843" s="90" t="str">
        <f>Data!AN1840</f>
        <v>MISSING</v>
      </c>
      <c r="D1843" s="107" t="str">
        <f t="shared" si="229"/>
        <v>no</v>
      </c>
      <c r="E1843" s="90" t="str">
        <f t="shared" si="230"/>
        <v xml:space="preserve"> </v>
      </c>
      <c r="F1843" s="90" t="str">
        <f t="shared" si="225"/>
        <v xml:space="preserve"> </v>
      </c>
      <c r="G1843" s="90" t="str">
        <f t="shared" si="232"/>
        <v xml:space="preserve"> </v>
      </c>
      <c r="H1843" s="90" t="str">
        <f t="shared" si="226"/>
        <v xml:space="preserve"> </v>
      </c>
      <c r="I1843" s="90" t="str">
        <f t="shared" si="227"/>
        <v xml:space="preserve"> </v>
      </c>
      <c r="J1843" s="90" t="str">
        <f t="shared" si="228"/>
        <v xml:space="preserve"> </v>
      </c>
      <c r="K1843" s="90" t="str">
        <f t="shared" si="231"/>
        <v/>
      </c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90"/>
      <c r="X1843" s="90"/>
    </row>
    <row r="1844" spans="1:24" x14ac:dyDescent="0.25">
      <c r="A1844" s="90"/>
      <c r="B1844" s="90" t="str">
        <f>Data!V1841</f>
        <v>MISSING</v>
      </c>
      <c r="C1844" s="90" t="str">
        <f>Data!AN1841</f>
        <v>MISSING</v>
      </c>
      <c r="D1844" s="107" t="str">
        <f t="shared" si="229"/>
        <v>no</v>
      </c>
      <c r="E1844" s="90" t="str">
        <f t="shared" si="230"/>
        <v xml:space="preserve"> </v>
      </c>
      <c r="F1844" s="90" t="str">
        <f t="shared" si="225"/>
        <v xml:space="preserve"> </v>
      </c>
      <c r="G1844" s="90" t="str">
        <f t="shared" si="232"/>
        <v xml:space="preserve"> </v>
      </c>
      <c r="H1844" s="90" t="str">
        <f t="shared" si="226"/>
        <v xml:space="preserve"> </v>
      </c>
      <c r="I1844" s="90" t="str">
        <f t="shared" si="227"/>
        <v xml:space="preserve"> </v>
      </c>
      <c r="J1844" s="90" t="str">
        <f t="shared" si="228"/>
        <v xml:space="preserve"> </v>
      </c>
      <c r="K1844" s="90" t="str">
        <f t="shared" si="231"/>
        <v/>
      </c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90"/>
      <c r="X1844" s="90"/>
    </row>
    <row r="1845" spans="1:24" x14ac:dyDescent="0.25">
      <c r="A1845" s="90"/>
      <c r="B1845" s="90" t="str">
        <f>Data!V1842</f>
        <v>MISSING</v>
      </c>
      <c r="C1845" s="90" t="str">
        <f>Data!AN1842</f>
        <v>MISSING</v>
      </c>
      <c r="D1845" s="107" t="str">
        <f t="shared" si="229"/>
        <v>no</v>
      </c>
      <c r="E1845" s="90" t="str">
        <f t="shared" si="230"/>
        <v xml:space="preserve"> </v>
      </c>
      <c r="F1845" s="90" t="str">
        <f t="shared" si="225"/>
        <v xml:space="preserve"> </v>
      </c>
      <c r="G1845" s="90" t="str">
        <f t="shared" si="232"/>
        <v xml:space="preserve"> </v>
      </c>
      <c r="H1845" s="90" t="str">
        <f t="shared" si="226"/>
        <v xml:space="preserve"> </v>
      </c>
      <c r="I1845" s="90" t="str">
        <f t="shared" si="227"/>
        <v xml:space="preserve"> </v>
      </c>
      <c r="J1845" s="90" t="str">
        <f t="shared" si="228"/>
        <v xml:space="preserve"> </v>
      </c>
      <c r="K1845" s="90" t="str">
        <f t="shared" si="231"/>
        <v/>
      </c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90"/>
      <c r="X1845" s="90"/>
    </row>
    <row r="1846" spans="1:24" x14ac:dyDescent="0.25">
      <c r="A1846" s="90"/>
      <c r="B1846" s="90" t="str">
        <f>Data!V1843</f>
        <v>MISSING</v>
      </c>
      <c r="C1846" s="90" t="str">
        <f>Data!AN1843</f>
        <v>MISSING</v>
      </c>
      <c r="D1846" s="107" t="str">
        <f t="shared" si="229"/>
        <v>no</v>
      </c>
      <c r="E1846" s="90" t="str">
        <f t="shared" si="230"/>
        <v xml:space="preserve"> </v>
      </c>
      <c r="F1846" s="90" t="str">
        <f t="shared" si="225"/>
        <v xml:space="preserve"> </v>
      </c>
      <c r="G1846" s="90" t="str">
        <f t="shared" si="232"/>
        <v xml:space="preserve"> </v>
      </c>
      <c r="H1846" s="90" t="str">
        <f t="shared" si="226"/>
        <v xml:space="preserve"> </v>
      </c>
      <c r="I1846" s="90" t="str">
        <f t="shared" si="227"/>
        <v xml:space="preserve"> </v>
      </c>
      <c r="J1846" s="90" t="str">
        <f t="shared" si="228"/>
        <v xml:space="preserve"> </v>
      </c>
      <c r="K1846" s="90" t="str">
        <f t="shared" si="231"/>
        <v/>
      </c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90"/>
      <c r="X1846" s="90"/>
    </row>
    <row r="1847" spans="1:24" x14ac:dyDescent="0.25">
      <c r="A1847" s="90"/>
      <c r="B1847" s="90" t="str">
        <f>Data!V1844</f>
        <v>MISSING</v>
      </c>
      <c r="C1847" s="90" t="str">
        <f>Data!AN1844</f>
        <v>MISSING</v>
      </c>
      <c r="D1847" s="107" t="str">
        <f t="shared" si="229"/>
        <v>no</v>
      </c>
      <c r="E1847" s="90" t="str">
        <f t="shared" si="230"/>
        <v xml:space="preserve"> </v>
      </c>
      <c r="F1847" s="90" t="str">
        <f t="shared" si="225"/>
        <v xml:space="preserve"> </v>
      </c>
      <c r="G1847" s="90" t="str">
        <f t="shared" si="232"/>
        <v xml:space="preserve"> </v>
      </c>
      <c r="H1847" s="90" t="str">
        <f t="shared" si="226"/>
        <v xml:space="preserve"> </v>
      </c>
      <c r="I1847" s="90" t="str">
        <f t="shared" si="227"/>
        <v xml:space="preserve"> </v>
      </c>
      <c r="J1847" s="90" t="str">
        <f t="shared" si="228"/>
        <v xml:space="preserve"> </v>
      </c>
      <c r="K1847" s="90" t="str">
        <f t="shared" si="231"/>
        <v/>
      </c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90"/>
      <c r="X1847" s="90"/>
    </row>
    <row r="1848" spans="1:24" x14ac:dyDescent="0.25">
      <c r="A1848" s="90"/>
      <c r="B1848" s="90" t="str">
        <f>Data!V1845</f>
        <v>MISSING</v>
      </c>
      <c r="C1848" s="90" t="str">
        <f>Data!AN1845</f>
        <v>MISSING</v>
      </c>
      <c r="D1848" s="107" t="str">
        <f t="shared" si="229"/>
        <v>no</v>
      </c>
      <c r="E1848" s="90" t="str">
        <f t="shared" si="230"/>
        <v xml:space="preserve"> </v>
      </c>
      <c r="F1848" s="90" t="str">
        <f t="shared" si="225"/>
        <v xml:space="preserve"> </v>
      </c>
      <c r="G1848" s="90" t="str">
        <f t="shared" si="232"/>
        <v xml:space="preserve"> </v>
      </c>
      <c r="H1848" s="90" t="str">
        <f t="shared" si="226"/>
        <v xml:space="preserve"> </v>
      </c>
      <c r="I1848" s="90" t="str">
        <f t="shared" si="227"/>
        <v xml:space="preserve"> </v>
      </c>
      <c r="J1848" s="90" t="str">
        <f t="shared" si="228"/>
        <v xml:space="preserve"> </v>
      </c>
      <c r="K1848" s="90" t="str">
        <f t="shared" si="231"/>
        <v/>
      </c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90"/>
      <c r="X1848" s="90"/>
    </row>
    <row r="1849" spans="1:24" x14ac:dyDescent="0.25">
      <c r="A1849" s="90"/>
      <c r="B1849" s="90" t="str">
        <f>Data!V1846</f>
        <v>MISSING</v>
      </c>
      <c r="C1849" s="90" t="str">
        <f>Data!AN1846</f>
        <v>MISSING</v>
      </c>
      <c r="D1849" s="107" t="str">
        <f t="shared" si="229"/>
        <v>no</v>
      </c>
      <c r="E1849" s="90" t="str">
        <f t="shared" si="230"/>
        <v xml:space="preserve"> </v>
      </c>
      <c r="F1849" s="90" t="str">
        <f t="shared" si="225"/>
        <v xml:space="preserve"> </v>
      </c>
      <c r="G1849" s="90" t="str">
        <f t="shared" si="232"/>
        <v xml:space="preserve"> </v>
      </c>
      <c r="H1849" s="90" t="str">
        <f t="shared" si="226"/>
        <v xml:space="preserve"> </v>
      </c>
      <c r="I1849" s="90" t="str">
        <f t="shared" si="227"/>
        <v xml:space="preserve"> </v>
      </c>
      <c r="J1849" s="90" t="str">
        <f t="shared" si="228"/>
        <v xml:space="preserve"> </v>
      </c>
      <c r="K1849" s="90" t="str">
        <f t="shared" si="231"/>
        <v/>
      </c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90"/>
      <c r="X1849" s="90"/>
    </row>
    <row r="1850" spans="1:24" x14ac:dyDescent="0.25">
      <c r="A1850" s="90"/>
      <c r="B1850" s="90" t="str">
        <f>Data!V1847</f>
        <v>MISSING</v>
      </c>
      <c r="C1850" s="90" t="str">
        <f>Data!AN1847</f>
        <v>MISSING</v>
      </c>
      <c r="D1850" s="107" t="str">
        <f t="shared" si="229"/>
        <v>no</v>
      </c>
      <c r="E1850" s="90" t="str">
        <f t="shared" si="230"/>
        <v xml:space="preserve"> </v>
      </c>
      <c r="F1850" s="90" t="str">
        <f t="shared" si="225"/>
        <v xml:space="preserve"> </v>
      </c>
      <c r="G1850" s="90" t="str">
        <f t="shared" si="232"/>
        <v xml:space="preserve"> </v>
      </c>
      <c r="H1850" s="90" t="str">
        <f t="shared" si="226"/>
        <v xml:space="preserve"> </v>
      </c>
      <c r="I1850" s="90" t="str">
        <f t="shared" si="227"/>
        <v xml:space="preserve"> </v>
      </c>
      <c r="J1850" s="90" t="str">
        <f t="shared" si="228"/>
        <v xml:space="preserve"> </v>
      </c>
      <c r="K1850" s="90" t="str">
        <f t="shared" si="231"/>
        <v/>
      </c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90"/>
      <c r="X1850" s="90"/>
    </row>
    <row r="1851" spans="1:24" x14ac:dyDescent="0.25">
      <c r="A1851" s="90"/>
      <c r="B1851" s="90" t="str">
        <f>Data!V1848</f>
        <v>MISSING</v>
      </c>
      <c r="C1851" s="90" t="str">
        <f>Data!AN1848</f>
        <v>MISSING</v>
      </c>
      <c r="D1851" s="107" t="str">
        <f t="shared" si="229"/>
        <v>no</v>
      </c>
      <c r="E1851" s="90" t="str">
        <f t="shared" si="230"/>
        <v xml:space="preserve"> </v>
      </c>
      <c r="F1851" s="90" t="str">
        <f t="shared" si="225"/>
        <v xml:space="preserve"> </v>
      </c>
      <c r="G1851" s="90" t="str">
        <f t="shared" si="232"/>
        <v xml:space="preserve"> </v>
      </c>
      <c r="H1851" s="90" t="str">
        <f t="shared" si="226"/>
        <v xml:space="preserve"> </v>
      </c>
      <c r="I1851" s="90" t="str">
        <f t="shared" si="227"/>
        <v xml:space="preserve"> </v>
      </c>
      <c r="J1851" s="90" t="str">
        <f t="shared" si="228"/>
        <v xml:space="preserve"> </v>
      </c>
      <c r="K1851" s="90" t="str">
        <f t="shared" si="231"/>
        <v/>
      </c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90"/>
      <c r="X1851" s="90"/>
    </row>
    <row r="1852" spans="1:24" x14ac:dyDescent="0.25">
      <c r="A1852" s="90"/>
      <c r="B1852" s="90" t="str">
        <f>Data!V1849</f>
        <v>MISSING</v>
      </c>
      <c r="C1852" s="90" t="str">
        <f>Data!AN1849</f>
        <v>MISSING</v>
      </c>
      <c r="D1852" s="107" t="str">
        <f t="shared" si="229"/>
        <v>no</v>
      </c>
      <c r="E1852" s="90" t="str">
        <f t="shared" si="230"/>
        <v xml:space="preserve"> </v>
      </c>
      <c r="F1852" s="90" t="str">
        <f t="shared" si="225"/>
        <v xml:space="preserve"> </v>
      </c>
      <c r="G1852" s="90" t="str">
        <f t="shared" si="232"/>
        <v xml:space="preserve"> </v>
      </c>
      <c r="H1852" s="90" t="str">
        <f t="shared" si="226"/>
        <v xml:space="preserve"> </v>
      </c>
      <c r="I1852" s="90" t="str">
        <f t="shared" si="227"/>
        <v xml:space="preserve"> </v>
      </c>
      <c r="J1852" s="90" t="str">
        <f t="shared" si="228"/>
        <v xml:space="preserve"> </v>
      </c>
      <c r="K1852" s="90" t="str">
        <f t="shared" si="231"/>
        <v/>
      </c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90"/>
      <c r="X1852" s="90"/>
    </row>
    <row r="1853" spans="1:24" x14ac:dyDescent="0.25">
      <c r="A1853" s="90"/>
      <c r="B1853" s="90" t="str">
        <f>Data!V1850</f>
        <v>MISSING</v>
      </c>
      <c r="C1853" s="90" t="str">
        <f>Data!AN1850</f>
        <v>MISSING</v>
      </c>
      <c r="D1853" s="107" t="str">
        <f t="shared" si="229"/>
        <v>no</v>
      </c>
      <c r="E1853" s="90" t="str">
        <f t="shared" si="230"/>
        <v xml:space="preserve"> </v>
      </c>
      <c r="F1853" s="90" t="str">
        <f t="shared" si="225"/>
        <v xml:space="preserve"> </v>
      </c>
      <c r="G1853" s="90" t="str">
        <f t="shared" si="232"/>
        <v xml:space="preserve"> </v>
      </c>
      <c r="H1853" s="90" t="str">
        <f t="shared" si="226"/>
        <v xml:space="preserve"> </v>
      </c>
      <c r="I1853" s="90" t="str">
        <f t="shared" si="227"/>
        <v xml:space="preserve"> </v>
      </c>
      <c r="J1853" s="90" t="str">
        <f t="shared" si="228"/>
        <v xml:space="preserve"> </v>
      </c>
      <c r="K1853" s="90" t="str">
        <f t="shared" si="231"/>
        <v/>
      </c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90"/>
      <c r="X1853" s="90"/>
    </row>
    <row r="1854" spans="1:24" x14ac:dyDescent="0.25">
      <c r="A1854" s="90"/>
      <c r="B1854" s="90" t="str">
        <f>Data!V1851</f>
        <v>MISSING</v>
      </c>
      <c r="C1854" s="90" t="str">
        <f>Data!AN1851</f>
        <v>MISSING</v>
      </c>
      <c r="D1854" s="107" t="str">
        <f t="shared" si="229"/>
        <v>no</v>
      </c>
      <c r="E1854" s="90" t="str">
        <f t="shared" si="230"/>
        <v xml:space="preserve"> </v>
      </c>
      <c r="F1854" s="90" t="str">
        <f t="shared" si="225"/>
        <v xml:space="preserve"> </v>
      </c>
      <c r="G1854" s="90" t="str">
        <f t="shared" si="232"/>
        <v xml:space="preserve"> </v>
      </c>
      <c r="H1854" s="90" t="str">
        <f t="shared" si="226"/>
        <v xml:space="preserve"> </v>
      </c>
      <c r="I1854" s="90" t="str">
        <f t="shared" si="227"/>
        <v xml:space="preserve"> </v>
      </c>
      <c r="J1854" s="90" t="str">
        <f t="shared" si="228"/>
        <v xml:space="preserve"> </v>
      </c>
      <c r="K1854" s="90" t="str">
        <f t="shared" si="231"/>
        <v/>
      </c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90"/>
      <c r="X1854" s="90"/>
    </row>
    <row r="1855" spans="1:24" x14ac:dyDescent="0.25">
      <c r="A1855" s="90"/>
      <c r="B1855" s="90" t="str">
        <f>Data!V1852</f>
        <v>MISSING</v>
      </c>
      <c r="C1855" s="90" t="str">
        <f>Data!AN1852</f>
        <v>MISSING</v>
      </c>
      <c r="D1855" s="107" t="str">
        <f t="shared" si="229"/>
        <v>no</v>
      </c>
      <c r="E1855" s="90" t="str">
        <f t="shared" si="230"/>
        <v xml:space="preserve"> </v>
      </c>
      <c r="F1855" s="90" t="str">
        <f t="shared" si="225"/>
        <v xml:space="preserve"> </v>
      </c>
      <c r="G1855" s="90" t="str">
        <f t="shared" si="232"/>
        <v xml:space="preserve"> </v>
      </c>
      <c r="H1855" s="90" t="str">
        <f t="shared" si="226"/>
        <v xml:space="preserve"> </v>
      </c>
      <c r="I1855" s="90" t="str">
        <f t="shared" si="227"/>
        <v xml:space="preserve"> </v>
      </c>
      <c r="J1855" s="90" t="str">
        <f t="shared" si="228"/>
        <v xml:space="preserve"> </v>
      </c>
      <c r="K1855" s="90" t="str">
        <f t="shared" si="231"/>
        <v/>
      </c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90"/>
      <c r="X1855" s="90"/>
    </row>
    <row r="1856" spans="1:24" x14ac:dyDescent="0.25">
      <c r="A1856" s="90"/>
      <c r="B1856" s="90" t="str">
        <f>Data!V1853</f>
        <v>MISSING</v>
      </c>
      <c r="C1856" s="90" t="str">
        <f>Data!AN1853</f>
        <v>MISSING</v>
      </c>
      <c r="D1856" s="107" t="str">
        <f t="shared" si="229"/>
        <v>no</v>
      </c>
      <c r="E1856" s="90" t="str">
        <f t="shared" si="230"/>
        <v xml:space="preserve"> </v>
      </c>
      <c r="F1856" s="90" t="str">
        <f t="shared" si="225"/>
        <v xml:space="preserve"> </v>
      </c>
      <c r="G1856" s="90" t="str">
        <f t="shared" si="232"/>
        <v xml:space="preserve"> </v>
      </c>
      <c r="H1856" s="90" t="str">
        <f t="shared" si="226"/>
        <v xml:space="preserve"> </v>
      </c>
      <c r="I1856" s="90" t="str">
        <f t="shared" si="227"/>
        <v xml:space="preserve"> </v>
      </c>
      <c r="J1856" s="90" t="str">
        <f t="shared" si="228"/>
        <v xml:space="preserve"> </v>
      </c>
      <c r="K1856" s="90" t="str">
        <f t="shared" si="231"/>
        <v/>
      </c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90"/>
      <c r="X1856" s="90"/>
    </row>
    <row r="1857" spans="1:24" x14ac:dyDescent="0.25">
      <c r="A1857" s="90"/>
      <c r="B1857" s="90" t="str">
        <f>Data!V1854</f>
        <v>MISSING</v>
      </c>
      <c r="C1857" s="90" t="str">
        <f>Data!AN1854</f>
        <v>MISSING</v>
      </c>
      <c r="D1857" s="107" t="str">
        <f t="shared" si="229"/>
        <v>no</v>
      </c>
      <c r="E1857" s="90" t="str">
        <f t="shared" si="230"/>
        <v xml:space="preserve"> </v>
      </c>
      <c r="F1857" s="90" t="str">
        <f t="shared" si="225"/>
        <v xml:space="preserve"> </v>
      </c>
      <c r="G1857" s="90" t="str">
        <f t="shared" si="232"/>
        <v xml:space="preserve"> </v>
      </c>
      <c r="H1857" s="90" t="str">
        <f t="shared" si="226"/>
        <v xml:space="preserve"> </v>
      </c>
      <c r="I1857" s="90" t="str">
        <f t="shared" si="227"/>
        <v xml:space="preserve"> </v>
      </c>
      <c r="J1857" s="90" t="str">
        <f t="shared" si="228"/>
        <v xml:space="preserve"> </v>
      </c>
      <c r="K1857" s="90" t="str">
        <f t="shared" si="231"/>
        <v/>
      </c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90"/>
      <c r="X1857" s="90"/>
    </row>
    <row r="1858" spans="1:24" x14ac:dyDescent="0.25">
      <c r="A1858" s="90"/>
      <c r="B1858" s="90" t="str">
        <f>Data!V1855</f>
        <v>MISSING</v>
      </c>
      <c r="C1858" s="90" t="str">
        <f>Data!AN1855</f>
        <v>MISSING</v>
      </c>
      <c r="D1858" s="107" t="str">
        <f t="shared" si="229"/>
        <v>no</v>
      </c>
      <c r="E1858" s="90" t="str">
        <f t="shared" si="230"/>
        <v xml:space="preserve"> </v>
      </c>
      <c r="F1858" s="90" t="str">
        <f t="shared" si="225"/>
        <v xml:space="preserve"> </v>
      </c>
      <c r="G1858" s="90" t="str">
        <f t="shared" si="232"/>
        <v xml:space="preserve"> </v>
      </c>
      <c r="H1858" s="90" t="str">
        <f t="shared" si="226"/>
        <v xml:space="preserve"> </v>
      </c>
      <c r="I1858" s="90" t="str">
        <f t="shared" si="227"/>
        <v xml:space="preserve"> </v>
      </c>
      <c r="J1858" s="90" t="str">
        <f t="shared" si="228"/>
        <v xml:space="preserve"> </v>
      </c>
      <c r="K1858" s="90" t="str">
        <f t="shared" si="231"/>
        <v/>
      </c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90"/>
      <c r="X1858" s="90"/>
    </row>
    <row r="1859" spans="1:24" x14ac:dyDescent="0.25">
      <c r="A1859" s="90"/>
      <c r="B1859" s="90" t="str">
        <f>Data!V1856</f>
        <v>MISSING</v>
      </c>
      <c r="C1859" s="90" t="str">
        <f>Data!AN1856</f>
        <v>MISSING</v>
      </c>
      <c r="D1859" s="107" t="str">
        <f t="shared" si="229"/>
        <v>no</v>
      </c>
      <c r="E1859" s="90" t="str">
        <f t="shared" si="230"/>
        <v xml:space="preserve"> </v>
      </c>
      <c r="F1859" s="90" t="str">
        <f t="shared" si="225"/>
        <v xml:space="preserve"> </v>
      </c>
      <c r="G1859" s="90" t="str">
        <f t="shared" si="232"/>
        <v xml:space="preserve"> </v>
      </c>
      <c r="H1859" s="90" t="str">
        <f t="shared" si="226"/>
        <v xml:space="preserve"> </v>
      </c>
      <c r="I1859" s="90" t="str">
        <f t="shared" si="227"/>
        <v xml:space="preserve"> </v>
      </c>
      <c r="J1859" s="90" t="str">
        <f t="shared" si="228"/>
        <v xml:space="preserve"> </v>
      </c>
      <c r="K1859" s="90" t="str">
        <f t="shared" si="231"/>
        <v/>
      </c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90"/>
      <c r="X1859" s="90"/>
    </row>
    <row r="1860" spans="1:24" x14ac:dyDescent="0.25">
      <c r="A1860" s="90"/>
      <c r="B1860" s="90" t="str">
        <f>Data!V1857</f>
        <v>MISSING</v>
      </c>
      <c r="C1860" s="90" t="str">
        <f>Data!AN1857</f>
        <v>MISSING</v>
      </c>
      <c r="D1860" s="107" t="str">
        <f t="shared" si="229"/>
        <v>no</v>
      </c>
      <c r="E1860" s="90" t="str">
        <f t="shared" si="230"/>
        <v xml:space="preserve"> </v>
      </c>
      <c r="F1860" s="90" t="str">
        <f t="shared" si="225"/>
        <v xml:space="preserve"> </v>
      </c>
      <c r="G1860" s="90" t="str">
        <f t="shared" si="232"/>
        <v xml:space="preserve"> </v>
      </c>
      <c r="H1860" s="90" t="str">
        <f t="shared" si="226"/>
        <v xml:space="preserve"> </v>
      </c>
      <c r="I1860" s="90" t="str">
        <f t="shared" si="227"/>
        <v xml:space="preserve"> </v>
      </c>
      <c r="J1860" s="90" t="str">
        <f t="shared" si="228"/>
        <v xml:space="preserve"> </v>
      </c>
      <c r="K1860" s="90" t="str">
        <f t="shared" si="231"/>
        <v/>
      </c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90"/>
      <c r="X1860" s="90"/>
    </row>
    <row r="1861" spans="1:24" x14ac:dyDescent="0.25">
      <c r="A1861" s="90"/>
      <c r="B1861" s="90" t="str">
        <f>Data!V1858</f>
        <v>MISSING</v>
      </c>
      <c r="C1861" s="90" t="str">
        <f>Data!AN1858</f>
        <v>MISSING</v>
      </c>
      <c r="D1861" s="107" t="str">
        <f t="shared" si="229"/>
        <v>no</v>
      </c>
      <c r="E1861" s="90" t="str">
        <f t="shared" si="230"/>
        <v xml:space="preserve"> </v>
      </c>
      <c r="F1861" s="90" t="str">
        <f t="shared" si="225"/>
        <v xml:space="preserve"> </v>
      </c>
      <c r="G1861" s="90" t="str">
        <f t="shared" si="232"/>
        <v xml:space="preserve"> </v>
      </c>
      <c r="H1861" s="90" t="str">
        <f t="shared" si="226"/>
        <v xml:space="preserve"> </v>
      </c>
      <c r="I1861" s="90" t="str">
        <f t="shared" si="227"/>
        <v xml:space="preserve"> </v>
      </c>
      <c r="J1861" s="90" t="str">
        <f t="shared" si="228"/>
        <v xml:space="preserve"> </v>
      </c>
      <c r="K1861" s="90" t="str">
        <f t="shared" si="231"/>
        <v/>
      </c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90"/>
      <c r="X1861" s="90"/>
    </row>
    <row r="1862" spans="1:24" x14ac:dyDescent="0.25">
      <c r="A1862" s="90"/>
      <c r="B1862" s="90" t="str">
        <f>Data!V1859</f>
        <v>MISSING</v>
      </c>
      <c r="C1862" s="90" t="str">
        <f>Data!AN1859</f>
        <v>MISSING</v>
      </c>
      <c r="D1862" s="107" t="str">
        <f t="shared" si="229"/>
        <v>no</v>
      </c>
      <c r="E1862" s="90" t="str">
        <f t="shared" si="230"/>
        <v xml:space="preserve"> </v>
      </c>
      <c r="F1862" s="90" t="str">
        <f t="shared" ref="F1862:F1925" si="233">IF(D1862="no"," ",SIGN(C1862-B1862))</f>
        <v xml:space="preserve"> </v>
      </c>
      <c r="G1862" s="90" t="str">
        <f t="shared" si="232"/>
        <v xml:space="preserve"> </v>
      </c>
      <c r="H1862" s="90" t="str">
        <f t="shared" ref="H1862:H1925" si="234">IF(D1862="no"," ",F1862*G1862)</f>
        <v xml:space="preserve"> </v>
      </c>
      <c r="I1862" s="90" t="str">
        <f t="shared" ref="I1862:I1925" si="235">IF(C1862&gt;B1862,G1862," ")</f>
        <v xml:space="preserve"> </v>
      </c>
      <c r="J1862" s="90" t="str">
        <f t="shared" ref="J1862:J1925" si="236">IF(C1862&lt;B1862,G1862," ")</f>
        <v xml:space="preserve"> </v>
      </c>
      <c r="K1862" s="90" t="str">
        <f t="shared" si="231"/>
        <v/>
      </c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90"/>
      <c r="X1862" s="90"/>
    </row>
    <row r="1863" spans="1:24" x14ac:dyDescent="0.25">
      <c r="A1863" s="90"/>
      <c r="B1863" s="90" t="str">
        <f>Data!V1860</f>
        <v>MISSING</v>
      </c>
      <c r="C1863" s="90" t="str">
        <f>Data!AN1860</f>
        <v>MISSING</v>
      </c>
      <c r="D1863" s="107" t="str">
        <f t="shared" ref="D1863:D1926" si="237">IF(OR(B1863="MISSING",C1863="MISSING",B1863=" ",C1863=" "),"no","yes")</f>
        <v>no</v>
      </c>
      <c r="E1863" s="90" t="str">
        <f t="shared" ref="E1863:E1926" si="238">IF(D1863="no"," ",ROUND(ABS(B1863-C1863),1))</f>
        <v xml:space="preserve"> </v>
      </c>
      <c r="F1863" s="90" t="str">
        <f t="shared" si="233"/>
        <v xml:space="preserve"> </v>
      </c>
      <c r="G1863" s="90" t="str">
        <f t="shared" si="232"/>
        <v xml:space="preserve"> </v>
      </c>
      <c r="H1863" s="90" t="str">
        <f t="shared" si="234"/>
        <v xml:space="preserve"> </v>
      </c>
      <c r="I1863" s="90" t="str">
        <f t="shared" si="235"/>
        <v xml:space="preserve"> </v>
      </c>
      <c r="J1863" s="90" t="str">
        <f t="shared" si="236"/>
        <v xml:space="preserve"> </v>
      </c>
      <c r="K1863" s="90" t="str">
        <f t="shared" ref="K1863:K1926" si="239">IF(D1863="no","",E1863*F1863)</f>
        <v/>
      </c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90"/>
      <c r="X1863" s="90"/>
    </row>
    <row r="1864" spans="1:24" x14ac:dyDescent="0.25">
      <c r="A1864" s="90"/>
      <c r="B1864" s="90" t="str">
        <f>Data!V1861</f>
        <v>MISSING</v>
      </c>
      <c r="C1864" s="90" t="str">
        <f>Data!AN1861</f>
        <v>MISSING</v>
      </c>
      <c r="D1864" s="107" t="str">
        <f t="shared" si="237"/>
        <v>no</v>
      </c>
      <c r="E1864" s="90" t="str">
        <f t="shared" si="238"/>
        <v xml:space="preserve"> </v>
      </c>
      <c r="F1864" s="90" t="str">
        <f t="shared" si="233"/>
        <v xml:space="preserve"> </v>
      </c>
      <c r="G1864" s="90" t="str">
        <f t="shared" si="232"/>
        <v xml:space="preserve"> </v>
      </c>
      <c r="H1864" s="90" t="str">
        <f t="shared" si="234"/>
        <v xml:space="preserve"> </v>
      </c>
      <c r="I1864" s="90" t="str">
        <f t="shared" si="235"/>
        <v xml:space="preserve"> </v>
      </c>
      <c r="J1864" s="90" t="str">
        <f t="shared" si="236"/>
        <v xml:space="preserve"> </v>
      </c>
      <c r="K1864" s="90" t="str">
        <f t="shared" si="239"/>
        <v/>
      </c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90"/>
      <c r="X1864" s="90"/>
    </row>
    <row r="1865" spans="1:24" x14ac:dyDescent="0.25">
      <c r="A1865" s="90"/>
      <c r="B1865" s="90" t="str">
        <f>Data!V1862</f>
        <v>MISSING</v>
      </c>
      <c r="C1865" s="90" t="str">
        <f>Data!AN1862</f>
        <v>MISSING</v>
      </c>
      <c r="D1865" s="107" t="str">
        <f t="shared" si="237"/>
        <v>no</v>
      </c>
      <c r="E1865" s="90" t="str">
        <f t="shared" si="238"/>
        <v xml:space="preserve"> </v>
      </c>
      <c r="F1865" s="90" t="str">
        <f t="shared" si="233"/>
        <v xml:space="preserve"> </v>
      </c>
      <c r="G1865" s="90" t="str">
        <f t="shared" si="232"/>
        <v xml:space="preserve"> </v>
      </c>
      <c r="H1865" s="90" t="str">
        <f t="shared" si="234"/>
        <v xml:space="preserve"> </v>
      </c>
      <c r="I1865" s="90" t="str">
        <f t="shared" si="235"/>
        <v xml:space="preserve"> </v>
      </c>
      <c r="J1865" s="90" t="str">
        <f t="shared" si="236"/>
        <v xml:space="preserve"> </v>
      </c>
      <c r="K1865" s="90" t="str">
        <f t="shared" si="239"/>
        <v/>
      </c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90"/>
      <c r="X1865" s="90"/>
    </row>
    <row r="1866" spans="1:24" x14ac:dyDescent="0.25">
      <c r="A1866" s="90"/>
      <c r="B1866" s="90" t="str">
        <f>Data!V1863</f>
        <v>MISSING</v>
      </c>
      <c r="C1866" s="90" t="str">
        <f>Data!AN1863</f>
        <v>MISSING</v>
      </c>
      <c r="D1866" s="107" t="str">
        <f t="shared" si="237"/>
        <v>no</v>
      </c>
      <c r="E1866" s="90" t="str">
        <f t="shared" si="238"/>
        <v xml:space="preserve"> </v>
      </c>
      <c r="F1866" s="90" t="str">
        <f t="shared" si="233"/>
        <v xml:space="preserve"> </v>
      </c>
      <c r="G1866" s="90" t="str">
        <f t="shared" si="232"/>
        <v xml:space="preserve"> </v>
      </c>
      <c r="H1866" s="90" t="str">
        <f t="shared" si="234"/>
        <v xml:space="preserve"> </v>
      </c>
      <c r="I1866" s="90" t="str">
        <f t="shared" si="235"/>
        <v xml:space="preserve"> </v>
      </c>
      <c r="J1866" s="90" t="str">
        <f t="shared" si="236"/>
        <v xml:space="preserve"> </v>
      </c>
      <c r="K1866" s="90" t="str">
        <f t="shared" si="239"/>
        <v/>
      </c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90"/>
      <c r="X1866" s="90"/>
    </row>
    <row r="1867" spans="1:24" x14ac:dyDescent="0.25">
      <c r="A1867" s="90"/>
      <c r="B1867" s="90" t="str">
        <f>Data!V1864</f>
        <v>MISSING</v>
      </c>
      <c r="C1867" s="90" t="str">
        <f>Data!AN1864</f>
        <v>MISSING</v>
      </c>
      <c r="D1867" s="107" t="str">
        <f t="shared" si="237"/>
        <v>no</v>
      </c>
      <c r="E1867" s="90" t="str">
        <f t="shared" si="238"/>
        <v xml:space="preserve"> </v>
      </c>
      <c r="F1867" s="90" t="str">
        <f t="shared" si="233"/>
        <v xml:space="preserve"> </v>
      </c>
      <c r="G1867" s="90" t="str">
        <f t="shared" si="232"/>
        <v xml:space="preserve"> </v>
      </c>
      <c r="H1867" s="90" t="str">
        <f t="shared" si="234"/>
        <v xml:space="preserve"> </v>
      </c>
      <c r="I1867" s="90" t="str">
        <f t="shared" si="235"/>
        <v xml:space="preserve"> </v>
      </c>
      <c r="J1867" s="90" t="str">
        <f t="shared" si="236"/>
        <v xml:space="preserve"> </v>
      </c>
      <c r="K1867" s="90" t="str">
        <f t="shared" si="239"/>
        <v/>
      </c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90"/>
      <c r="X1867" s="90"/>
    </row>
    <row r="1868" spans="1:24" x14ac:dyDescent="0.25">
      <c r="A1868" s="90"/>
      <c r="B1868" s="90" t="str">
        <f>Data!V1865</f>
        <v>MISSING</v>
      </c>
      <c r="C1868" s="90" t="str">
        <f>Data!AN1865</f>
        <v>MISSING</v>
      </c>
      <c r="D1868" s="107" t="str">
        <f t="shared" si="237"/>
        <v>no</v>
      </c>
      <c r="E1868" s="90" t="str">
        <f t="shared" si="238"/>
        <v xml:space="preserve"> </v>
      </c>
      <c r="F1868" s="90" t="str">
        <f t="shared" si="233"/>
        <v xml:space="preserve"> </v>
      </c>
      <c r="G1868" s="90" t="str">
        <f t="shared" si="232"/>
        <v xml:space="preserve"> </v>
      </c>
      <c r="H1868" s="90" t="str">
        <f t="shared" si="234"/>
        <v xml:space="preserve"> </v>
      </c>
      <c r="I1868" s="90" t="str">
        <f t="shared" si="235"/>
        <v xml:space="preserve"> </v>
      </c>
      <c r="J1868" s="90" t="str">
        <f t="shared" si="236"/>
        <v xml:space="preserve"> </v>
      </c>
      <c r="K1868" s="90" t="str">
        <f t="shared" si="239"/>
        <v/>
      </c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90"/>
      <c r="X1868" s="90"/>
    </row>
    <row r="1869" spans="1:24" x14ac:dyDescent="0.25">
      <c r="A1869" s="90"/>
      <c r="B1869" s="90" t="str">
        <f>Data!V1866</f>
        <v>MISSING</v>
      </c>
      <c r="C1869" s="90" t="str">
        <f>Data!AN1866</f>
        <v>MISSING</v>
      </c>
      <c r="D1869" s="107" t="str">
        <f t="shared" si="237"/>
        <v>no</v>
      </c>
      <c r="E1869" s="90" t="str">
        <f t="shared" si="238"/>
        <v xml:space="preserve"> </v>
      </c>
      <c r="F1869" s="90" t="str">
        <f t="shared" si="233"/>
        <v xml:space="preserve"> </v>
      </c>
      <c r="G1869" s="90" t="str">
        <f t="shared" si="232"/>
        <v xml:space="preserve"> </v>
      </c>
      <c r="H1869" s="90" t="str">
        <f t="shared" si="234"/>
        <v xml:space="preserve"> </v>
      </c>
      <c r="I1869" s="90" t="str">
        <f t="shared" si="235"/>
        <v xml:space="preserve"> </v>
      </c>
      <c r="J1869" s="90" t="str">
        <f t="shared" si="236"/>
        <v xml:space="preserve"> </v>
      </c>
      <c r="K1869" s="90" t="str">
        <f t="shared" si="239"/>
        <v/>
      </c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90"/>
      <c r="X1869" s="90"/>
    </row>
    <row r="1870" spans="1:24" x14ac:dyDescent="0.25">
      <c r="A1870" s="90"/>
      <c r="B1870" s="90" t="str">
        <f>Data!V1867</f>
        <v>MISSING</v>
      </c>
      <c r="C1870" s="90" t="str">
        <f>Data!AN1867</f>
        <v>MISSING</v>
      </c>
      <c r="D1870" s="107" t="str">
        <f t="shared" si="237"/>
        <v>no</v>
      </c>
      <c r="E1870" s="90" t="str">
        <f t="shared" si="238"/>
        <v xml:space="preserve"> </v>
      </c>
      <c r="F1870" s="90" t="str">
        <f t="shared" si="233"/>
        <v xml:space="preserve"> </v>
      </c>
      <c r="G1870" s="90" t="str">
        <f t="shared" si="232"/>
        <v xml:space="preserve"> </v>
      </c>
      <c r="H1870" s="90" t="str">
        <f t="shared" si="234"/>
        <v xml:space="preserve"> </v>
      </c>
      <c r="I1870" s="90" t="str">
        <f t="shared" si="235"/>
        <v xml:space="preserve"> </v>
      </c>
      <c r="J1870" s="90" t="str">
        <f t="shared" si="236"/>
        <v xml:space="preserve"> </v>
      </c>
      <c r="K1870" s="90" t="str">
        <f t="shared" si="239"/>
        <v/>
      </c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90"/>
      <c r="X1870" s="90"/>
    </row>
    <row r="1871" spans="1:24" x14ac:dyDescent="0.25">
      <c r="A1871" s="90"/>
      <c r="B1871" s="90" t="str">
        <f>Data!V1868</f>
        <v>MISSING</v>
      </c>
      <c r="C1871" s="90" t="str">
        <f>Data!AN1868</f>
        <v>MISSING</v>
      </c>
      <c r="D1871" s="107" t="str">
        <f t="shared" si="237"/>
        <v>no</v>
      </c>
      <c r="E1871" s="90" t="str">
        <f t="shared" si="238"/>
        <v xml:space="preserve"> </v>
      </c>
      <c r="F1871" s="90" t="str">
        <f t="shared" si="233"/>
        <v xml:space="preserve"> </v>
      </c>
      <c r="G1871" s="90" t="str">
        <f t="shared" si="232"/>
        <v xml:space="preserve"> </v>
      </c>
      <c r="H1871" s="90" t="str">
        <f t="shared" si="234"/>
        <v xml:space="preserve"> </v>
      </c>
      <c r="I1871" s="90" t="str">
        <f t="shared" si="235"/>
        <v xml:space="preserve"> </v>
      </c>
      <c r="J1871" s="90" t="str">
        <f t="shared" si="236"/>
        <v xml:space="preserve"> </v>
      </c>
      <c r="K1871" s="90" t="str">
        <f t="shared" si="239"/>
        <v/>
      </c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90"/>
      <c r="X1871" s="90"/>
    </row>
    <row r="1872" spans="1:24" x14ac:dyDescent="0.25">
      <c r="A1872" s="90"/>
      <c r="B1872" s="90" t="str">
        <f>Data!V1869</f>
        <v>MISSING</v>
      </c>
      <c r="C1872" s="90" t="str">
        <f>Data!AN1869</f>
        <v>MISSING</v>
      </c>
      <c r="D1872" s="107" t="str">
        <f t="shared" si="237"/>
        <v>no</v>
      </c>
      <c r="E1872" s="90" t="str">
        <f t="shared" si="238"/>
        <v xml:space="preserve"> </v>
      </c>
      <c r="F1872" s="90" t="str">
        <f t="shared" si="233"/>
        <v xml:space="preserve"> </v>
      </c>
      <c r="G1872" s="90" t="str">
        <f t="shared" si="232"/>
        <v xml:space="preserve"> </v>
      </c>
      <c r="H1872" s="90" t="str">
        <f t="shared" si="234"/>
        <v xml:space="preserve"> </v>
      </c>
      <c r="I1872" s="90" t="str">
        <f t="shared" si="235"/>
        <v xml:space="preserve"> </v>
      </c>
      <c r="J1872" s="90" t="str">
        <f t="shared" si="236"/>
        <v xml:space="preserve"> </v>
      </c>
      <c r="K1872" s="90" t="str">
        <f t="shared" si="239"/>
        <v/>
      </c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90"/>
      <c r="X1872" s="90"/>
    </row>
    <row r="1873" spans="1:24" x14ac:dyDescent="0.25">
      <c r="A1873" s="90"/>
      <c r="B1873" s="90" t="str">
        <f>Data!V1870</f>
        <v>MISSING</v>
      </c>
      <c r="C1873" s="90" t="str">
        <f>Data!AN1870</f>
        <v>MISSING</v>
      </c>
      <c r="D1873" s="107" t="str">
        <f t="shared" si="237"/>
        <v>no</v>
      </c>
      <c r="E1873" s="90" t="str">
        <f t="shared" si="238"/>
        <v xml:space="preserve"> </v>
      </c>
      <c r="F1873" s="90" t="str">
        <f t="shared" si="233"/>
        <v xml:space="preserve"> </v>
      </c>
      <c r="G1873" s="90" t="str">
        <f t="shared" si="232"/>
        <v xml:space="preserve"> </v>
      </c>
      <c r="H1873" s="90" t="str">
        <f t="shared" si="234"/>
        <v xml:space="preserve"> </v>
      </c>
      <c r="I1873" s="90" t="str">
        <f t="shared" si="235"/>
        <v xml:space="preserve"> </v>
      </c>
      <c r="J1873" s="90" t="str">
        <f t="shared" si="236"/>
        <v xml:space="preserve"> </v>
      </c>
      <c r="K1873" s="90" t="str">
        <f t="shared" si="239"/>
        <v/>
      </c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90"/>
      <c r="X1873" s="90"/>
    </row>
    <row r="1874" spans="1:24" x14ac:dyDescent="0.25">
      <c r="A1874" s="90"/>
      <c r="B1874" s="90" t="str">
        <f>Data!V1871</f>
        <v>MISSING</v>
      </c>
      <c r="C1874" s="90" t="str">
        <f>Data!AN1871</f>
        <v>MISSING</v>
      </c>
      <c r="D1874" s="107" t="str">
        <f t="shared" si="237"/>
        <v>no</v>
      </c>
      <c r="E1874" s="90" t="str">
        <f t="shared" si="238"/>
        <v xml:space="preserve"> </v>
      </c>
      <c r="F1874" s="90" t="str">
        <f t="shared" si="233"/>
        <v xml:space="preserve"> </v>
      </c>
      <c r="G1874" s="90" t="str">
        <f t="shared" si="232"/>
        <v xml:space="preserve"> </v>
      </c>
      <c r="H1874" s="90" t="str">
        <f t="shared" si="234"/>
        <v xml:space="preserve"> </v>
      </c>
      <c r="I1874" s="90" t="str">
        <f t="shared" si="235"/>
        <v xml:space="preserve"> </v>
      </c>
      <c r="J1874" s="90" t="str">
        <f t="shared" si="236"/>
        <v xml:space="preserve"> </v>
      </c>
      <c r="K1874" s="90" t="str">
        <f t="shared" si="239"/>
        <v/>
      </c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90"/>
      <c r="X1874" s="90"/>
    </row>
    <row r="1875" spans="1:24" x14ac:dyDescent="0.25">
      <c r="A1875" s="90"/>
      <c r="B1875" s="90" t="str">
        <f>Data!V1872</f>
        <v>MISSING</v>
      </c>
      <c r="C1875" s="90" t="str">
        <f>Data!AN1872</f>
        <v>MISSING</v>
      </c>
      <c r="D1875" s="107" t="str">
        <f t="shared" si="237"/>
        <v>no</v>
      </c>
      <c r="E1875" s="90" t="str">
        <f t="shared" si="238"/>
        <v xml:space="preserve"> </v>
      </c>
      <c r="F1875" s="90" t="str">
        <f t="shared" si="233"/>
        <v xml:space="preserve"> </v>
      </c>
      <c r="G1875" s="90" t="str">
        <f t="shared" si="232"/>
        <v xml:space="preserve"> </v>
      </c>
      <c r="H1875" s="90" t="str">
        <f t="shared" si="234"/>
        <v xml:space="preserve"> </v>
      </c>
      <c r="I1875" s="90" t="str">
        <f t="shared" si="235"/>
        <v xml:space="preserve"> </v>
      </c>
      <c r="J1875" s="90" t="str">
        <f t="shared" si="236"/>
        <v xml:space="preserve"> </v>
      </c>
      <c r="K1875" s="90" t="str">
        <f t="shared" si="239"/>
        <v/>
      </c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90"/>
      <c r="X1875" s="90"/>
    </row>
    <row r="1876" spans="1:24" x14ac:dyDescent="0.25">
      <c r="A1876" s="90"/>
      <c r="B1876" s="90" t="str">
        <f>Data!V1873</f>
        <v>MISSING</v>
      </c>
      <c r="C1876" s="90" t="str">
        <f>Data!AN1873</f>
        <v>MISSING</v>
      </c>
      <c r="D1876" s="107" t="str">
        <f t="shared" si="237"/>
        <v>no</v>
      </c>
      <c r="E1876" s="90" t="str">
        <f t="shared" si="238"/>
        <v xml:space="preserve"> </v>
      </c>
      <c r="F1876" s="90" t="str">
        <f t="shared" si="233"/>
        <v xml:space="preserve"> </v>
      </c>
      <c r="G1876" s="90" t="str">
        <f t="shared" si="232"/>
        <v xml:space="preserve"> </v>
      </c>
      <c r="H1876" s="90" t="str">
        <f t="shared" si="234"/>
        <v xml:space="preserve"> </v>
      </c>
      <c r="I1876" s="90" t="str">
        <f t="shared" si="235"/>
        <v xml:space="preserve"> </v>
      </c>
      <c r="J1876" s="90" t="str">
        <f t="shared" si="236"/>
        <v xml:space="preserve"> </v>
      </c>
      <c r="K1876" s="90" t="str">
        <f t="shared" si="239"/>
        <v/>
      </c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90"/>
      <c r="X1876" s="90"/>
    </row>
    <row r="1877" spans="1:24" x14ac:dyDescent="0.25">
      <c r="A1877" s="90"/>
      <c r="B1877" s="90" t="str">
        <f>Data!V1874</f>
        <v>MISSING</v>
      </c>
      <c r="C1877" s="90" t="str">
        <f>Data!AN1874</f>
        <v>MISSING</v>
      </c>
      <c r="D1877" s="107" t="str">
        <f t="shared" si="237"/>
        <v>no</v>
      </c>
      <c r="E1877" s="90" t="str">
        <f t="shared" si="238"/>
        <v xml:space="preserve"> </v>
      </c>
      <c r="F1877" s="90" t="str">
        <f t="shared" si="233"/>
        <v xml:space="preserve"> </v>
      </c>
      <c r="G1877" s="90" t="str">
        <f t="shared" si="232"/>
        <v xml:space="preserve"> </v>
      </c>
      <c r="H1877" s="90" t="str">
        <f t="shared" si="234"/>
        <v xml:space="preserve"> </v>
      </c>
      <c r="I1877" s="90" t="str">
        <f t="shared" si="235"/>
        <v xml:space="preserve"> </v>
      </c>
      <c r="J1877" s="90" t="str">
        <f t="shared" si="236"/>
        <v xml:space="preserve"> </v>
      </c>
      <c r="K1877" s="90" t="str">
        <f t="shared" si="239"/>
        <v/>
      </c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90"/>
      <c r="X1877" s="90"/>
    </row>
    <row r="1878" spans="1:24" x14ac:dyDescent="0.25">
      <c r="A1878" s="90"/>
      <c r="B1878" s="90" t="str">
        <f>Data!V1875</f>
        <v>MISSING</v>
      </c>
      <c r="C1878" s="90" t="str">
        <f>Data!AN1875</f>
        <v>MISSING</v>
      </c>
      <c r="D1878" s="107" t="str">
        <f t="shared" si="237"/>
        <v>no</v>
      </c>
      <c r="E1878" s="90" t="str">
        <f t="shared" si="238"/>
        <v xml:space="preserve"> </v>
      </c>
      <c r="F1878" s="90" t="str">
        <f t="shared" si="233"/>
        <v xml:space="preserve"> </v>
      </c>
      <c r="G1878" s="90" t="str">
        <f t="shared" si="232"/>
        <v xml:space="preserve"> </v>
      </c>
      <c r="H1878" s="90" t="str">
        <f t="shared" si="234"/>
        <v xml:space="preserve"> </v>
      </c>
      <c r="I1878" s="90" t="str">
        <f t="shared" si="235"/>
        <v xml:space="preserve"> </v>
      </c>
      <c r="J1878" s="90" t="str">
        <f t="shared" si="236"/>
        <v xml:space="preserve"> </v>
      </c>
      <c r="K1878" s="90" t="str">
        <f t="shared" si="239"/>
        <v/>
      </c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90"/>
      <c r="X1878" s="90"/>
    </row>
    <row r="1879" spans="1:24" x14ac:dyDescent="0.25">
      <c r="A1879" s="90"/>
      <c r="B1879" s="90" t="str">
        <f>Data!V1876</f>
        <v>MISSING</v>
      </c>
      <c r="C1879" s="90" t="str">
        <f>Data!AN1876</f>
        <v>MISSING</v>
      </c>
      <c r="D1879" s="107" t="str">
        <f t="shared" si="237"/>
        <v>no</v>
      </c>
      <c r="E1879" s="90" t="str">
        <f t="shared" si="238"/>
        <v xml:space="preserve"> </v>
      </c>
      <c r="F1879" s="90" t="str">
        <f t="shared" si="233"/>
        <v xml:space="preserve"> </v>
      </c>
      <c r="G1879" s="90" t="str">
        <f t="shared" si="232"/>
        <v xml:space="preserve"> </v>
      </c>
      <c r="H1879" s="90" t="str">
        <f t="shared" si="234"/>
        <v xml:space="preserve"> </v>
      </c>
      <c r="I1879" s="90" t="str">
        <f t="shared" si="235"/>
        <v xml:space="preserve"> </v>
      </c>
      <c r="J1879" s="90" t="str">
        <f t="shared" si="236"/>
        <v xml:space="preserve"> </v>
      </c>
      <c r="K1879" s="90" t="str">
        <f t="shared" si="239"/>
        <v/>
      </c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90"/>
      <c r="X1879" s="90"/>
    </row>
    <row r="1880" spans="1:24" x14ac:dyDescent="0.25">
      <c r="A1880" s="90"/>
      <c r="B1880" s="90" t="str">
        <f>Data!V1877</f>
        <v>MISSING</v>
      </c>
      <c r="C1880" s="90" t="str">
        <f>Data!AN1877</f>
        <v>MISSING</v>
      </c>
      <c r="D1880" s="107" t="str">
        <f t="shared" si="237"/>
        <v>no</v>
      </c>
      <c r="E1880" s="90" t="str">
        <f t="shared" si="238"/>
        <v xml:space="preserve"> </v>
      </c>
      <c r="F1880" s="90" t="str">
        <f t="shared" si="233"/>
        <v xml:space="preserve"> </v>
      </c>
      <c r="G1880" s="90" t="str">
        <f t="shared" si="232"/>
        <v xml:space="preserve"> </v>
      </c>
      <c r="H1880" s="90" t="str">
        <f t="shared" si="234"/>
        <v xml:space="preserve"> </v>
      </c>
      <c r="I1880" s="90" t="str">
        <f t="shared" si="235"/>
        <v xml:space="preserve"> </v>
      </c>
      <c r="J1880" s="90" t="str">
        <f t="shared" si="236"/>
        <v xml:space="preserve"> </v>
      </c>
      <c r="K1880" s="90" t="str">
        <f t="shared" si="239"/>
        <v/>
      </c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90"/>
      <c r="X1880" s="90"/>
    </row>
    <row r="1881" spans="1:24" x14ac:dyDescent="0.25">
      <c r="A1881" s="90"/>
      <c r="B1881" s="90" t="str">
        <f>Data!V1878</f>
        <v>MISSING</v>
      </c>
      <c r="C1881" s="90" t="str">
        <f>Data!AN1878</f>
        <v>MISSING</v>
      </c>
      <c r="D1881" s="107" t="str">
        <f t="shared" si="237"/>
        <v>no</v>
      </c>
      <c r="E1881" s="90" t="str">
        <f t="shared" si="238"/>
        <v xml:space="preserve"> </v>
      </c>
      <c r="F1881" s="90" t="str">
        <f t="shared" si="233"/>
        <v xml:space="preserve"> </v>
      </c>
      <c r="G1881" s="90" t="str">
        <f t="shared" si="232"/>
        <v xml:space="preserve"> </v>
      </c>
      <c r="H1881" s="90" t="str">
        <f t="shared" si="234"/>
        <v xml:space="preserve"> </v>
      </c>
      <c r="I1881" s="90" t="str">
        <f t="shared" si="235"/>
        <v xml:space="preserve"> </v>
      </c>
      <c r="J1881" s="90" t="str">
        <f t="shared" si="236"/>
        <v xml:space="preserve"> </v>
      </c>
      <c r="K1881" s="90" t="str">
        <f t="shared" si="239"/>
        <v/>
      </c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90"/>
      <c r="X1881" s="90"/>
    </row>
    <row r="1882" spans="1:24" x14ac:dyDescent="0.25">
      <c r="A1882" s="90"/>
      <c r="B1882" s="90" t="str">
        <f>Data!V1879</f>
        <v>MISSING</v>
      </c>
      <c r="C1882" s="90" t="str">
        <f>Data!AN1879</f>
        <v>MISSING</v>
      </c>
      <c r="D1882" s="107" t="str">
        <f t="shared" si="237"/>
        <v>no</v>
      </c>
      <c r="E1882" s="90" t="str">
        <f t="shared" si="238"/>
        <v xml:space="preserve"> </v>
      </c>
      <c r="F1882" s="90" t="str">
        <f t="shared" si="233"/>
        <v xml:space="preserve"> </v>
      </c>
      <c r="G1882" s="90" t="str">
        <f t="shared" si="232"/>
        <v xml:space="preserve"> </v>
      </c>
      <c r="H1882" s="90" t="str">
        <f t="shared" si="234"/>
        <v xml:space="preserve"> </v>
      </c>
      <c r="I1882" s="90" t="str">
        <f t="shared" si="235"/>
        <v xml:space="preserve"> </v>
      </c>
      <c r="J1882" s="90" t="str">
        <f t="shared" si="236"/>
        <v xml:space="preserve"> </v>
      </c>
      <c r="K1882" s="90" t="str">
        <f t="shared" si="239"/>
        <v/>
      </c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90"/>
      <c r="X1882" s="90"/>
    </row>
    <row r="1883" spans="1:24" x14ac:dyDescent="0.25">
      <c r="A1883" s="90"/>
      <c r="B1883" s="90" t="str">
        <f>Data!V1880</f>
        <v>MISSING</v>
      </c>
      <c r="C1883" s="90" t="str">
        <f>Data!AN1880</f>
        <v>MISSING</v>
      </c>
      <c r="D1883" s="107" t="str">
        <f t="shared" si="237"/>
        <v>no</v>
      </c>
      <c r="E1883" s="90" t="str">
        <f t="shared" si="238"/>
        <v xml:space="preserve"> </v>
      </c>
      <c r="F1883" s="90" t="str">
        <f t="shared" si="233"/>
        <v xml:space="preserve"> </v>
      </c>
      <c r="G1883" s="90" t="str">
        <f t="shared" si="232"/>
        <v xml:space="preserve"> </v>
      </c>
      <c r="H1883" s="90" t="str">
        <f t="shared" si="234"/>
        <v xml:space="preserve"> </v>
      </c>
      <c r="I1883" s="90" t="str">
        <f t="shared" si="235"/>
        <v xml:space="preserve"> </v>
      </c>
      <c r="J1883" s="90" t="str">
        <f t="shared" si="236"/>
        <v xml:space="preserve"> </v>
      </c>
      <c r="K1883" s="90" t="str">
        <f t="shared" si="239"/>
        <v/>
      </c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90"/>
      <c r="X1883" s="90"/>
    </row>
    <row r="1884" spans="1:24" x14ac:dyDescent="0.25">
      <c r="A1884" s="90"/>
      <c r="B1884" s="90" t="str">
        <f>Data!V1881</f>
        <v>MISSING</v>
      </c>
      <c r="C1884" s="90" t="str">
        <f>Data!AN1881</f>
        <v>MISSING</v>
      </c>
      <c r="D1884" s="107" t="str">
        <f t="shared" si="237"/>
        <v>no</v>
      </c>
      <c r="E1884" s="90" t="str">
        <f t="shared" si="238"/>
        <v xml:space="preserve"> </v>
      </c>
      <c r="F1884" s="90" t="str">
        <f t="shared" si="233"/>
        <v xml:space="preserve"> </v>
      </c>
      <c r="G1884" s="90" t="str">
        <f t="shared" si="232"/>
        <v xml:space="preserve"> </v>
      </c>
      <c r="H1884" s="90" t="str">
        <f t="shared" si="234"/>
        <v xml:space="preserve"> </v>
      </c>
      <c r="I1884" s="90" t="str">
        <f t="shared" si="235"/>
        <v xml:space="preserve"> </v>
      </c>
      <c r="J1884" s="90" t="str">
        <f t="shared" si="236"/>
        <v xml:space="preserve"> </v>
      </c>
      <c r="K1884" s="90" t="str">
        <f t="shared" si="239"/>
        <v/>
      </c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90"/>
      <c r="X1884" s="90"/>
    </row>
    <row r="1885" spans="1:24" x14ac:dyDescent="0.25">
      <c r="A1885" s="90"/>
      <c r="B1885" s="90" t="str">
        <f>Data!V1882</f>
        <v>MISSING</v>
      </c>
      <c r="C1885" s="90" t="str">
        <f>Data!AN1882</f>
        <v>MISSING</v>
      </c>
      <c r="D1885" s="107" t="str">
        <f t="shared" si="237"/>
        <v>no</v>
      </c>
      <c r="E1885" s="90" t="str">
        <f t="shared" si="238"/>
        <v xml:space="preserve"> </v>
      </c>
      <c r="F1885" s="90" t="str">
        <f t="shared" si="233"/>
        <v xml:space="preserve"> </v>
      </c>
      <c r="G1885" s="90" t="str">
        <f t="shared" si="232"/>
        <v xml:space="preserve"> </v>
      </c>
      <c r="H1885" s="90" t="str">
        <f t="shared" si="234"/>
        <v xml:space="preserve"> </v>
      </c>
      <c r="I1885" s="90" t="str">
        <f t="shared" si="235"/>
        <v xml:space="preserve"> </v>
      </c>
      <c r="J1885" s="90" t="str">
        <f t="shared" si="236"/>
        <v xml:space="preserve"> </v>
      </c>
      <c r="K1885" s="90" t="str">
        <f t="shared" si="239"/>
        <v/>
      </c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90"/>
      <c r="X1885" s="90"/>
    </row>
    <row r="1886" spans="1:24" x14ac:dyDescent="0.25">
      <c r="A1886" s="90"/>
      <c r="B1886" s="90" t="str">
        <f>Data!V1883</f>
        <v>MISSING</v>
      </c>
      <c r="C1886" s="90" t="str">
        <f>Data!AN1883</f>
        <v>MISSING</v>
      </c>
      <c r="D1886" s="107" t="str">
        <f t="shared" si="237"/>
        <v>no</v>
      </c>
      <c r="E1886" s="90" t="str">
        <f t="shared" si="238"/>
        <v xml:space="preserve"> </v>
      </c>
      <c r="F1886" s="90" t="str">
        <f t="shared" si="233"/>
        <v xml:space="preserve"> </v>
      </c>
      <c r="G1886" s="90" t="str">
        <f t="shared" si="232"/>
        <v xml:space="preserve"> </v>
      </c>
      <c r="H1886" s="90" t="str">
        <f t="shared" si="234"/>
        <v xml:space="preserve"> </v>
      </c>
      <c r="I1886" s="90" t="str">
        <f t="shared" si="235"/>
        <v xml:space="preserve"> </v>
      </c>
      <c r="J1886" s="90" t="str">
        <f t="shared" si="236"/>
        <v xml:space="preserve"> </v>
      </c>
      <c r="K1886" s="90" t="str">
        <f t="shared" si="239"/>
        <v/>
      </c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90"/>
      <c r="X1886" s="90"/>
    </row>
    <row r="1887" spans="1:24" x14ac:dyDescent="0.25">
      <c r="A1887" s="90"/>
      <c r="B1887" s="90" t="str">
        <f>Data!V1884</f>
        <v>MISSING</v>
      </c>
      <c r="C1887" s="90" t="str">
        <f>Data!AN1884</f>
        <v>MISSING</v>
      </c>
      <c r="D1887" s="107" t="str">
        <f t="shared" si="237"/>
        <v>no</v>
      </c>
      <c r="E1887" s="90" t="str">
        <f t="shared" si="238"/>
        <v xml:space="preserve"> </v>
      </c>
      <c r="F1887" s="90" t="str">
        <f t="shared" si="233"/>
        <v xml:space="preserve"> </v>
      </c>
      <c r="G1887" s="90" t="str">
        <f t="shared" si="232"/>
        <v xml:space="preserve"> </v>
      </c>
      <c r="H1887" s="90" t="str">
        <f t="shared" si="234"/>
        <v xml:space="preserve"> </v>
      </c>
      <c r="I1887" s="90" t="str">
        <f t="shared" si="235"/>
        <v xml:space="preserve"> </v>
      </c>
      <c r="J1887" s="90" t="str">
        <f t="shared" si="236"/>
        <v xml:space="preserve"> </v>
      </c>
      <c r="K1887" s="90" t="str">
        <f t="shared" si="239"/>
        <v/>
      </c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90"/>
      <c r="X1887" s="90"/>
    </row>
    <row r="1888" spans="1:24" x14ac:dyDescent="0.25">
      <c r="A1888" s="90"/>
      <c r="B1888" s="90" t="str">
        <f>Data!V1885</f>
        <v>MISSING</v>
      </c>
      <c r="C1888" s="90" t="str">
        <f>Data!AN1885</f>
        <v>MISSING</v>
      </c>
      <c r="D1888" s="107" t="str">
        <f t="shared" si="237"/>
        <v>no</v>
      </c>
      <c r="E1888" s="90" t="str">
        <f t="shared" si="238"/>
        <v xml:space="preserve"> </v>
      </c>
      <c r="F1888" s="90" t="str">
        <f t="shared" si="233"/>
        <v xml:space="preserve"> </v>
      </c>
      <c r="G1888" s="90" t="str">
        <f t="shared" si="232"/>
        <v xml:space="preserve"> </v>
      </c>
      <c r="H1888" s="90" t="str">
        <f t="shared" si="234"/>
        <v xml:space="preserve"> </v>
      </c>
      <c r="I1888" s="90" t="str">
        <f t="shared" si="235"/>
        <v xml:space="preserve"> </v>
      </c>
      <c r="J1888" s="90" t="str">
        <f t="shared" si="236"/>
        <v xml:space="preserve"> </v>
      </c>
      <c r="K1888" s="90" t="str">
        <f t="shared" si="239"/>
        <v/>
      </c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90"/>
      <c r="X1888" s="90"/>
    </row>
    <row r="1889" spans="1:24" x14ac:dyDescent="0.25">
      <c r="A1889" s="90"/>
      <c r="B1889" s="90" t="str">
        <f>Data!V1886</f>
        <v>MISSING</v>
      </c>
      <c r="C1889" s="90" t="str">
        <f>Data!AN1886</f>
        <v>MISSING</v>
      </c>
      <c r="D1889" s="107" t="str">
        <f t="shared" si="237"/>
        <v>no</v>
      </c>
      <c r="E1889" s="90" t="str">
        <f t="shared" si="238"/>
        <v xml:space="preserve"> </v>
      </c>
      <c r="F1889" s="90" t="str">
        <f t="shared" si="233"/>
        <v xml:space="preserve"> </v>
      </c>
      <c r="G1889" s="90" t="str">
        <f t="shared" si="232"/>
        <v xml:space="preserve"> </v>
      </c>
      <c r="H1889" s="90" t="str">
        <f t="shared" si="234"/>
        <v xml:space="preserve"> </v>
      </c>
      <c r="I1889" s="90" t="str">
        <f t="shared" si="235"/>
        <v xml:space="preserve"> </v>
      </c>
      <c r="J1889" s="90" t="str">
        <f t="shared" si="236"/>
        <v xml:space="preserve"> </v>
      </c>
      <c r="K1889" s="90" t="str">
        <f t="shared" si="239"/>
        <v/>
      </c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90"/>
      <c r="X1889" s="90"/>
    </row>
    <row r="1890" spans="1:24" x14ac:dyDescent="0.25">
      <c r="A1890" s="90"/>
      <c r="B1890" s="90" t="str">
        <f>Data!V1887</f>
        <v>MISSING</v>
      </c>
      <c r="C1890" s="90" t="str">
        <f>Data!AN1887</f>
        <v>MISSING</v>
      </c>
      <c r="D1890" s="107" t="str">
        <f t="shared" si="237"/>
        <v>no</v>
      </c>
      <c r="E1890" s="90" t="str">
        <f t="shared" si="238"/>
        <v xml:space="preserve"> </v>
      </c>
      <c r="F1890" s="90" t="str">
        <f t="shared" si="233"/>
        <v xml:space="preserve"> </v>
      </c>
      <c r="G1890" s="90" t="str">
        <f t="shared" si="232"/>
        <v xml:space="preserve"> </v>
      </c>
      <c r="H1890" s="90" t="str">
        <f t="shared" si="234"/>
        <v xml:space="preserve"> </v>
      </c>
      <c r="I1890" s="90" t="str">
        <f t="shared" si="235"/>
        <v xml:space="preserve"> </v>
      </c>
      <c r="J1890" s="90" t="str">
        <f t="shared" si="236"/>
        <v xml:space="preserve"> </v>
      </c>
      <c r="K1890" s="90" t="str">
        <f t="shared" si="239"/>
        <v/>
      </c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90"/>
      <c r="X1890" s="90"/>
    </row>
    <row r="1891" spans="1:24" x14ac:dyDescent="0.25">
      <c r="A1891" s="90"/>
      <c r="B1891" s="90" t="str">
        <f>Data!V1888</f>
        <v>MISSING</v>
      </c>
      <c r="C1891" s="90" t="str">
        <f>Data!AN1888</f>
        <v>MISSING</v>
      </c>
      <c r="D1891" s="107" t="str">
        <f t="shared" si="237"/>
        <v>no</v>
      </c>
      <c r="E1891" s="90" t="str">
        <f t="shared" si="238"/>
        <v xml:space="preserve"> </v>
      </c>
      <c r="F1891" s="90" t="str">
        <f t="shared" si="233"/>
        <v xml:space="preserve"> </v>
      </c>
      <c r="G1891" s="90" t="str">
        <f t="shared" si="232"/>
        <v xml:space="preserve"> </v>
      </c>
      <c r="H1891" s="90" t="str">
        <f t="shared" si="234"/>
        <v xml:space="preserve"> </v>
      </c>
      <c r="I1891" s="90" t="str">
        <f t="shared" si="235"/>
        <v xml:space="preserve"> </v>
      </c>
      <c r="J1891" s="90" t="str">
        <f t="shared" si="236"/>
        <v xml:space="preserve"> </v>
      </c>
      <c r="K1891" s="90" t="str">
        <f t="shared" si="239"/>
        <v/>
      </c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90"/>
      <c r="X1891" s="90"/>
    </row>
    <row r="1892" spans="1:24" x14ac:dyDescent="0.25">
      <c r="A1892" s="90"/>
      <c r="B1892" s="90" t="str">
        <f>Data!V1889</f>
        <v>MISSING</v>
      </c>
      <c r="C1892" s="90" t="str">
        <f>Data!AN1889</f>
        <v>MISSING</v>
      </c>
      <c r="D1892" s="107" t="str">
        <f t="shared" si="237"/>
        <v>no</v>
      </c>
      <c r="E1892" s="90" t="str">
        <f t="shared" si="238"/>
        <v xml:space="preserve"> </v>
      </c>
      <c r="F1892" s="90" t="str">
        <f t="shared" si="233"/>
        <v xml:space="preserve"> </v>
      </c>
      <c r="G1892" s="90" t="str">
        <f t="shared" si="232"/>
        <v xml:space="preserve"> </v>
      </c>
      <c r="H1892" s="90" t="str">
        <f t="shared" si="234"/>
        <v xml:space="preserve"> </v>
      </c>
      <c r="I1892" s="90" t="str">
        <f t="shared" si="235"/>
        <v xml:space="preserve"> </v>
      </c>
      <c r="J1892" s="90" t="str">
        <f t="shared" si="236"/>
        <v xml:space="preserve"> </v>
      </c>
      <c r="K1892" s="90" t="str">
        <f t="shared" si="239"/>
        <v/>
      </c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90"/>
      <c r="X1892" s="90"/>
    </row>
    <row r="1893" spans="1:24" x14ac:dyDescent="0.25">
      <c r="A1893" s="90"/>
      <c r="B1893" s="90" t="str">
        <f>Data!V1890</f>
        <v>MISSING</v>
      </c>
      <c r="C1893" s="90" t="str">
        <f>Data!AN1890</f>
        <v>MISSING</v>
      </c>
      <c r="D1893" s="107" t="str">
        <f t="shared" si="237"/>
        <v>no</v>
      </c>
      <c r="E1893" s="90" t="str">
        <f t="shared" si="238"/>
        <v xml:space="preserve"> </v>
      </c>
      <c r="F1893" s="90" t="str">
        <f t="shared" si="233"/>
        <v xml:space="preserve"> </v>
      </c>
      <c r="G1893" s="90" t="str">
        <f t="shared" si="232"/>
        <v xml:space="preserve"> </v>
      </c>
      <c r="H1893" s="90" t="str">
        <f t="shared" si="234"/>
        <v xml:space="preserve"> </v>
      </c>
      <c r="I1893" s="90" t="str">
        <f t="shared" si="235"/>
        <v xml:space="preserve"> </v>
      </c>
      <c r="J1893" s="90" t="str">
        <f t="shared" si="236"/>
        <v xml:space="preserve"> </v>
      </c>
      <c r="K1893" s="90" t="str">
        <f t="shared" si="239"/>
        <v/>
      </c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90"/>
      <c r="X1893" s="90"/>
    </row>
    <row r="1894" spans="1:24" x14ac:dyDescent="0.25">
      <c r="A1894" s="90"/>
      <c r="B1894" s="90" t="str">
        <f>Data!V1891</f>
        <v>MISSING</v>
      </c>
      <c r="C1894" s="90" t="str">
        <f>Data!AN1891</f>
        <v>MISSING</v>
      </c>
      <c r="D1894" s="107" t="str">
        <f t="shared" si="237"/>
        <v>no</v>
      </c>
      <c r="E1894" s="90" t="str">
        <f t="shared" si="238"/>
        <v xml:space="preserve"> </v>
      </c>
      <c r="F1894" s="90" t="str">
        <f t="shared" si="233"/>
        <v xml:space="preserve"> </v>
      </c>
      <c r="G1894" s="90" t="str">
        <f t="shared" si="232"/>
        <v xml:space="preserve"> </v>
      </c>
      <c r="H1894" s="90" t="str">
        <f t="shared" si="234"/>
        <v xml:space="preserve"> </v>
      </c>
      <c r="I1894" s="90" t="str">
        <f t="shared" si="235"/>
        <v xml:space="preserve"> </v>
      </c>
      <c r="J1894" s="90" t="str">
        <f t="shared" si="236"/>
        <v xml:space="preserve"> </v>
      </c>
      <c r="K1894" s="90" t="str">
        <f t="shared" si="239"/>
        <v/>
      </c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90"/>
      <c r="X1894" s="90"/>
    </row>
    <row r="1895" spans="1:24" x14ac:dyDescent="0.25">
      <c r="A1895" s="90"/>
      <c r="B1895" s="90" t="str">
        <f>Data!V1892</f>
        <v>MISSING</v>
      </c>
      <c r="C1895" s="90" t="str">
        <f>Data!AN1892</f>
        <v>MISSING</v>
      </c>
      <c r="D1895" s="107" t="str">
        <f t="shared" si="237"/>
        <v>no</v>
      </c>
      <c r="E1895" s="90" t="str">
        <f t="shared" si="238"/>
        <v xml:space="preserve"> </v>
      </c>
      <c r="F1895" s="90" t="str">
        <f t="shared" si="233"/>
        <v xml:space="preserve"> </v>
      </c>
      <c r="G1895" s="90" t="str">
        <f t="shared" si="232"/>
        <v xml:space="preserve"> </v>
      </c>
      <c r="H1895" s="90" t="str">
        <f t="shared" si="234"/>
        <v xml:space="preserve"> </v>
      </c>
      <c r="I1895" s="90" t="str">
        <f t="shared" si="235"/>
        <v xml:space="preserve"> </v>
      </c>
      <c r="J1895" s="90" t="str">
        <f t="shared" si="236"/>
        <v xml:space="preserve"> </v>
      </c>
      <c r="K1895" s="90" t="str">
        <f t="shared" si="239"/>
        <v/>
      </c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90"/>
      <c r="X1895" s="90"/>
    </row>
    <row r="1896" spans="1:24" x14ac:dyDescent="0.25">
      <c r="A1896" s="90"/>
      <c r="B1896" s="90" t="str">
        <f>Data!V1893</f>
        <v>MISSING</v>
      </c>
      <c r="C1896" s="90" t="str">
        <f>Data!AN1893</f>
        <v>MISSING</v>
      </c>
      <c r="D1896" s="107" t="str">
        <f t="shared" si="237"/>
        <v>no</v>
      </c>
      <c r="E1896" s="90" t="str">
        <f t="shared" si="238"/>
        <v xml:space="preserve"> </v>
      </c>
      <c r="F1896" s="90" t="str">
        <f t="shared" si="233"/>
        <v xml:space="preserve"> </v>
      </c>
      <c r="G1896" s="90" t="str">
        <f t="shared" si="232"/>
        <v xml:space="preserve"> </v>
      </c>
      <c r="H1896" s="90" t="str">
        <f t="shared" si="234"/>
        <v xml:space="preserve"> </v>
      </c>
      <c r="I1896" s="90" t="str">
        <f t="shared" si="235"/>
        <v xml:space="preserve"> </v>
      </c>
      <c r="J1896" s="90" t="str">
        <f t="shared" si="236"/>
        <v xml:space="preserve"> </v>
      </c>
      <c r="K1896" s="90" t="str">
        <f t="shared" si="239"/>
        <v/>
      </c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90"/>
      <c r="X1896" s="90"/>
    </row>
    <row r="1897" spans="1:24" x14ac:dyDescent="0.25">
      <c r="A1897" s="90"/>
      <c r="B1897" s="90" t="str">
        <f>Data!V1894</f>
        <v>MISSING</v>
      </c>
      <c r="C1897" s="90" t="str">
        <f>Data!AN1894</f>
        <v>MISSING</v>
      </c>
      <c r="D1897" s="107" t="str">
        <f t="shared" si="237"/>
        <v>no</v>
      </c>
      <c r="E1897" s="90" t="str">
        <f t="shared" si="238"/>
        <v xml:space="preserve"> </v>
      </c>
      <c r="F1897" s="90" t="str">
        <f t="shared" si="233"/>
        <v xml:space="preserve"> </v>
      </c>
      <c r="G1897" s="90" t="str">
        <f t="shared" si="232"/>
        <v xml:space="preserve"> </v>
      </c>
      <c r="H1897" s="90" t="str">
        <f t="shared" si="234"/>
        <v xml:space="preserve"> </v>
      </c>
      <c r="I1897" s="90" t="str">
        <f t="shared" si="235"/>
        <v xml:space="preserve"> </v>
      </c>
      <c r="J1897" s="90" t="str">
        <f t="shared" si="236"/>
        <v xml:space="preserve"> </v>
      </c>
      <c r="K1897" s="90" t="str">
        <f t="shared" si="239"/>
        <v/>
      </c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90"/>
      <c r="X1897" s="90"/>
    </row>
    <row r="1898" spans="1:24" x14ac:dyDescent="0.25">
      <c r="A1898" s="90"/>
      <c r="B1898" s="90" t="str">
        <f>Data!V1895</f>
        <v>MISSING</v>
      </c>
      <c r="C1898" s="90" t="str">
        <f>Data!AN1895</f>
        <v>MISSING</v>
      </c>
      <c r="D1898" s="107" t="str">
        <f t="shared" si="237"/>
        <v>no</v>
      </c>
      <c r="E1898" s="90" t="str">
        <f t="shared" si="238"/>
        <v xml:space="preserve"> </v>
      </c>
      <c r="F1898" s="90" t="str">
        <f t="shared" si="233"/>
        <v xml:space="preserve"> </v>
      </c>
      <c r="G1898" s="90" t="str">
        <f t="shared" si="232"/>
        <v xml:space="preserve"> </v>
      </c>
      <c r="H1898" s="90" t="str">
        <f t="shared" si="234"/>
        <v xml:space="preserve"> </v>
      </c>
      <c r="I1898" s="90" t="str">
        <f t="shared" si="235"/>
        <v xml:space="preserve"> </v>
      </c>
      <c r="J1898" s="90" t="str">
        <f t="shared" si="236"/>
        <v xml:space="preserve"> </v>
      </c>
      <c r="K1898" s="90" t="str">
        <f t="shared" si="239"/>
        <v/>
      </c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90"/>
      <c r="X1898" s="90"/>
    </row>
    <row r="1899" spans="1:24" x14ac:dyDescent="0.25">
      <c r="A1899" s="90"/>
      <c r="B1899" s="90" t="str">
        <f>Data!V1896</f>
        <v>MISSING</v>
      </c>
      <c r="C1899" s="90" t="str">
        <f>Data!AN1896</f>
        <v>MISSING</v>
      </c>
      <c r="D1899" s="107" t="str">
        <f t="shared" si="237"/>
        <v>no</v>
      </c>
      <c r="E1899" s="90" t="str">
        <f t="shared" si="238"/>
        <v xml:space="preserve"> </v>
      </c>
      <c r="F1899" s="90" t="str">
        <f t="shared" si="233"/>
        <v xml:space="preserve"> </v>
      </c>
      <c r="G1899" s="90" t="str">
        <f t="shared" si="232"/>
        <v xml:space="preserve"> </v>
      </c>
      <c r="H1899" s="90" t="str">
        <f t="shared" si="234"/>
        <v xml:space="preserve"> </v>
      </c>
      <c r="I1899" s="90" t="str">
        <f t="shared" si="235"/>
        <v xml:space="preserve"> </v>
      </c>
      <c r="J1899" s="90" t="str">
        <f t="shared" si="236"/>
        <v xml:space="preserve"> </v>
      </c>
      <c r="K1899" s="90" t="str">
        <f t="shared" si="239"/>
        <v/>
      </c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90"/>
      <c r="X1899" s="90"/>
    </row>
    <row r="1900" spans="1:24" x14ac:dyDescent="0.25">
      <c r="A1900" s="90"/>
      <c r="B1900" s="90" t="str">
        <f>Data!V1897</f>
        <v>MISSING</v>
      </c>
      <c r="C1900" s="90" t="str">
        <f>Data!AN1897</f>
        <v>MISSING</v>
      </c>
      <c r="D1900" s="107" t="str">
        <f t="shared" si="237"/>
        <v>no</v>
      </c>
      <c r="E1900" s="90" t="str">
        <f t="shared" si="238"/>
        <v xml:space="preserve"> </v>
      </c>
      <c r="F1900" s="90" t="str">
        <f t="shared" si="233"/>
        <v xml:space="preserve"> </v>
      </c>
      <c r="G1900" s="90" t="str">
        <f t="shared" si="232"/>
        <v xml:space="preserve"> </v>
      </c>
      <c r="H1900" s="90" t="str">
        <f t="shared" si="234"/>
        <v xml:space="preserve"> </v>
      </c>
      <c r="I1900" s="90" t="str">
        <f t="shared" si="235"/>
        <v xml:space="preserve"> </v>
      </c>
      <c r="J1900" s="90" t="str">
        <f t="shared" si="236"/>
        <v xml:space="preserve"> </v>
      </c>
      <c r="K1900" s="90" t="str">
        <f t="shared" si="239"/>
        <v/>
      </c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90"/>
      <c r="X1900" s="90"/>
    </row>
    <row r="1901" spans="1:24" x14ac:dyDescent="0.25">
      <c r="A1901" s="90"/>
      <c r="B1901" s="90" t="str">
        <f>Data!V1898</f>
        <v>MISSING</v>
      </c>
      <c r="C1901" s="90" t="str">
        <f>Data!AN1898</f>
        <v>MISSING</v>
      </c>
      <c r="D1901" s="107" t="str">
        <f t="shared" si="237"/>
        <v>no</v>
      </c>
      <c r="E1901" s="90" t="str">
        <f t="shared" si="238"/>
        <v xml:space="preserve"> </v>
      </c>
      <c r="F1901" s="90" t="str">
        <f t="shared" si="233"/>
        <v xml:space="preserve"> </v>
      </c>
      <c r="G1901" s="90" t="str">
        <f t="shared" si="232"/>
        <v xml:space="preserve"> </v>
      </c>
      <c r="H1901" s="90" t="str">
        <f t="shared" si="234"/>
        <v xml:space="preserve"> </v>
      </c>
      <c r="I1901" s="90" t="str">
        <f t="shared" si="235"/>
        <v xml:space="preserve"> </v>
      </c>
      <c r="J1901" s="90" t="str">
        <f t="shared" si="236"/>
        <v xml:space="preserve"> </v>
      </c>
      <c r="K1901" s="90" t="str">
        <f t="shared" si="239"/>
        <v/>
      </c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90"/>
      <c r="X1901" s="90"/>
    </row>
    <row r="1902" spans="1:24" x14ac:dyDescent="0.25">
      <c r="A1902" s="90"/>
      <c r="B1902" s="90" t="str">
        <f>Data!V1899</f>
        <v>MISSING</v>
      </c>
      <c r="C1902" s="90" t="str">
        <f>Data!AN1899</f>
        <v>MISSING</v>
      </c>
      <c r="D1902" s="107" t="str">
        <f t="shared" si="237"/>
        <v>no</v>
      </c>
      <c r="E1902" s="90" t="str">
        <f t="shared" si="238"/>
        <v xml:space="preserve"> </v>
      </c>
      <c r="F1902" s="90" t="str">
        <f t="shared" si="233"/>
        <v xml:space="preserve"> </v>
      </c>
      <c r="G1902" s="90" t="str">
        <f t="shared" si="232"/>
        <v xml:space="preserve"> </v>
      </c>
      <c r="H1902" s="90" t="str">
        <f t="shared" si="234"/>
        <v xml:space="preserve"> </v>
      </c>
      <c r="I1902" s="90" t="str">
        <f t="shared" si="235"/>
        <v xml:space="preserve"> </v>
      </c>
      <c r="J1902" s="90" t="str">
        <f t="shared" si="236"/>
        <v xml:space="preserve"> </v>
      </c>
      <c r="K1902" s="90" t="str">
        <f t="shared" si="239"/>
        <v/>
      </c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90"/>
      <c r="X1902" s="90"/>
    </row>
    <row r="1903" spans="1:24" x14ac:dyDescent="0.25">
      <c r="A1903" s="90"/>
      <c r="B1903" s="90" t="str">
        <f>Data!V1900</f>
        <v>MISSING</v>
      </c>
      <c r="C1903" s="90" t="str">
        <f>Data!AN1900</f>
        <v>MISSING</v>
      </c>
      <c r="D1903" s="107" t="str">
        <f t="shared" si="237"/>
        <v>no</v>
      </c>
      <c r="E1903" s="90" t="str">
        <f t="shared" si="238"/>
        <v xml:space="preserve"> </v>
      </c>
      <c r="F1903" s="90" t="str">
        <f t="shared" si="233"/>
        <v xml:space="preserve"> </v>
      </c>
      <c r="G1903" s="90" t="str">
        <f t="shared" si="232"/>
        <v xml:space="preserve"> </v>
      </c>
      <c r="H1903" s="90" t="str">
        <f t="shared" si="234"/>
        <v xml:space="preserve"> </v>
      </c>
      <c r="I1903" s="90" t="str">
        <f t="shared" si="235"/>
        <v xml:space="preserve"> </v>
      </c>
      <c r="J1903" s="90" t="str">
        <f t="shared" si="236"/>
        <v xml:space="preserve"> </v>
      </c>
      <c r="K1903" s="90" t="str">
        <f t="shared" si="239"/>
        <v/>
      </c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90"/>
      <c r="X1903" s="90"/>
    </row>
    <row r="1904" spans="1:24" x14ac:dyDescent="0.25">
      <c r="A1904" s="90"/>
      <c r="B1904" s="90" t="str">
        <f>Data!V1901</f>
        <v>MISSING</v>
      </c>
      <c r="C1904" s="90" t="str">
        <f>Data!AN1901</f>
        <v>MISSING</v>
      </c>
      <c r="D1904" s="107" t="str">
        <f t="shared" si="237"/>
        <v>no</v>
      </c>
      <c r="E1904" s="90" t="str">
        <f t="shared" si="238"/>
        <v xml:space="preserve"> </v>
      </c>
      <c r="F1904" s="90" t="str">
        <f t="shared" si="233"/>
        <v xml:space="preserve"> </v>
      </c>
      <c r="G1904" s="90" t="str">
        <f t="shared" ref="G1904:G1967" si="240">IF(D1904="no"," ",_xlfn.RANK.AVG(E1904,E:E,1))</f>
        <v xml:space="preserve"> </v>
      </c>
      <c r="H1904" s="90" t="str">
        <f t="shared" si="234"/>
        <v xml:space="preserve"> </v>
      </c>
      <c r="I1904" s="90" t="str">
        <f t="shared" si="235"/>
        <v xml:space="preserve"> </v>
      </c>
      <c r="J1904" s="90" t="str">
        <f t="shared" si="236"/>
        <v xml:space="preserve"> </v>
      </c>
      <c r="K1904" s="90" t="str">
        <f t="shared" si="239"/>
        <v/>
      </c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90"/>
      <c r="X1904" s="90"/>
    </row>
    <row r="1905" spans="1:24" x14ac:dyDescent="0.25">
      <c r="A1905" s="90"/>
      <c r="B1905" s="90" t="str">
        <f>Data!V1902</f>
        <v>MISSING</v>
      </c>
      <c r="C1905" s="90" t="str">
        <f>Data!AN1902</f>
        <v>MISSING</v>
      </c>
      <c r="D1905" s="107" t="str">
        <f t="shared" si="237"/>
        <v>no</v>
      </c>
      <c r="E1905" s="90" t="str">
        <f t="shared" si="238"/>
        <v xml:space="preserve"> </v>
      </c>
      <c r="F1905" s="90" t="str">
        <f t="shared" si="233"/>
        <v xml:space="preserve"> </v>
      </c>
      <c r="G1905" s="90" t="str">
        <f t="shared" si="240"/>
        <v xml:space="preserve"> </v>
      </c>
      <c r="H1905" s="90" t="str">
        <f t="shared" si="234"/>
        <v xml:space="preserve"> </v>
      </c>
      <c r="I1905" s="90" t="str">
        <f t="shared" si="235"/>
        <v xml:space="preserve"> </v>
      </c>
      <c r="J1905" s="90" t="str">
        <f t="shared" si="236"/>
        <v xml:space="preserve"> </v>
      </c>
      <c r="K1905" s="90" t="str">
        <f t="shared" si="239"/>
        <v/>
      </c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90"/>
      <c r="X1905" s="90"/>
    </row>
    <row r="1906" spans="1:24" x14ac:dyDescent="0.25">
      <c r="A1906" s="90"/>
      <c r="B1906" s="90" t="str">
        <f>Data!V1903</f>
        <v>MISSING</v>
      </c>
      <c r="C1906" s="90" t="str">
        <f>Data!AN1903</f>
        <v>MISSING</v>
      </c>
      <c r="D1906" s="107" t="str">
        <f t="shared" si="237"/>
        <v>no</v>
      </c>
      <c r="E1906" s="90" t="str">
        <f t="shared" si="238"/>
        <v xml:space="preserve"> </v>
      </c>
      <c r="F1906" s="90" t="str">
        <f t="shared" si="233"/>
        <v xml:space="preserve"> </v>
      </c>
      <c r="G1906" s="90" t="str">
        <f t="shared" si="240"/>
        <v xml:space="preserve"> </v>
      </c>
      <c r="H1906" s="90" t="str">
        <f t="shared" si="234"/>
        <v xml:space="preserve"> </v>
      </c>
      <c r="I1906" s="90" t="str">
        <f t="shared" si="235"/>
        <v xml:space="preserve"> </v>
      </c>
      <c r="J1906" s="90" t="str">
        <f t="shared" si="236"/>
        <v xml:space="preserve"> </v>
      </c>
      <c r="K1906" s="90" t="str">
        <f t="shared" si="239"/>
        <v/>
      </c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90"/>
      <c r="X1906" s="90"/>
    </row>
    <row r="1907" spans="1:24" x14ac:dyDescent="0.25">
      <c r="A1907" s="90"/>
      <c r="B1907" s="90" t="str">
        <f>Data!V1904</f>
        <v>MISSING</v>
      </c>
      <c r="C1907" s="90" t="str">
        <f>Data!AN1904</f>
        <v>MISSING</v>
      </c>
      <c r="D1907" s="107" t="str">
        <f t="shared" si="237"/>
        <v>no</v>
      </c>
      <c r="E1907" s="90" t="str">
        <f t="shared" si="238"/>
        <v xml:space="preserve"> </v>
      </c>
      <c r="F1907" s="90" t="str">
        <f t="shared" si="233"/>
        <v xml:space="preserve"> </v>
      </c>
      <c r="G1907" s="90" t="str">
        <f t="shared" si="240"/>
        <v xml:space="preserve"> </v>
      </c>
      <c r="H1907" s="90" t="str">
        <f t="shared" si="234"/>
        <v xml:space="preserve"> </v>
      </c>
      <c r="I1907" s="90" t="str">
        <f t="shared" si="235"/>
        <v xml:space="preserve"> </v>
      </c>
      <c r="J1907" s="90" t="str">
        <f t="shared" si="236"/>
        <v xml:space="preserve"> </v>
      </c>
      <c r="K1907" s="90" t="str">
        <f t="shared" si="239"/>
        <v/>
      </c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90"/>
      <c r="X1907" s="90"/>
    </row>
    <row r="1908" spans="1:24" x14ac:dyDescent="0.25">
      <c r="A1908" s="90"/>
      <c r="B1908" s="90" t="str">
        <f>Data!V1905</f>
        <v>MISSING</v>
      </c>
      <c r="C1908" s="90" t="str">
        <f>Data!AN1905</f>
        <v>MISSING</v>
      </c>
      <c r="D1908" s="107" t="str">
        <f t="shared" si="237"/>
        <v>no</v>
      </c>
      <c r="E1908" s="90" t="str">
        <f t="shared" si="238"/>
        <v xml:space="preserve"> </v>
      </c>
      <c r="F1908" s="90" t="str">
        <f t="shared" si="233"/>
        <v xml:space="preserve"> </v>
      </c>
      <c r="G1908" s="90" t="str">
        <f t="shared" si="240"/>
        <v xml:space="preserve"> </v>
      </c>
      <c r="H1908" s="90" t="str">
        <f t="shared" si="234"/>
        <v xml:space="preserve"> </v>
      </c>
      <c r="I1908" s="90" t="str">
        <f t="shared" si="235"/>
        <v xml:space="preserve"> </v>
      </c>
      <c r="J1908" s="90" t="str">
        <f t="shared" si="236"/>
        <v xml:space="preserve"> </v>
      </c>
      <c r="K1908" s="90" t="str">
        <f t="shared" si="239"/>
        <v/>
      </c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90"/>
      <c r="X1908" s="90"/>
    </row>
    <row r="1909" spans="1:24" x14ac:dyDescent="0.25">
      <c r="A1909" s="90"/>
      <c r="B1909" s="90" t="str">
        <f>Data!V1906</f>
        <v>MISSING</v>
      </c>
      <c r="C1909" s="90" t="str">
        <f>Data!AN1906</f>
        <v>MISSING</v>
      </c>
      <c r="D1909" s="107" t="str">
        <f t="shared" si="237"/>
        <v>no</v>
      </c>
      <c r="E1909" s="90" t="str">
        <f t="shared" si="238"/>
        <v xml:space="preserve"> </v>
      </c>
      <c r="F1909" s="90" t="str">
        <f t="shared" si="233"/>
        <v xml:space="preserve"> </v>
      </c>
      <c r="G1909" s="90" t="str">
        <f t="shared" si="240"/>
        <v xml:space="preserve"> </v>
      </c>
      <c r="H1909" s="90" t="str">
        <f t="shared" si="234"/>
        <v xml:space="preserve"> </v>
      </c>
      <c r="I1909" s="90" t="str">
        <f t="shared" si="235"/>
        <v xml:space="preserve"> </v>
      </c>
      <c r="J1909" s="90" t="str">
        <f t="shared" si="236"/>
        <v xml:space="preserve"> </v>
      </c>
      <c r="K1909" s="90" t="str">
        <f t="shared" si="239"/>
        <v/>
      </c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90"/>
      <c r="X1909" s="90"/>
    </row>
    <row r="1910" spans="1:24" x14ac:dyDescent="0.25">
      <c r="A1910" s="90"/>
      <c r="B1910" s="90" t="str">
        <f>Data!V1907</f>
        <v>MISSING</v>
      </c>
      <c r="C1910" s="90" t="str">
        <f>Data!AN1907</f>
        <v>MISSING</v>
      </c>
      <c r="D1910" s="107" t="str">
        <f t="shared" si="237"/>
        <v>no</v>
      </c>
      <c r="E1910" s="90" t="str">
        <f t="shared" si="238"/>
        <v xml:space="preserve"> </v>
      </c>
      <c r="F1910" s="90" t="str">
        <f t="shared" si="233"/>
        <v xml:space="preserve"> </v>
      </c>
      <c r="G1910" s="90" t="str">
        <f t="shared" si="240"/>
        <v xml:space="preserve"> </v>
      </c>
      <c r="H1910" s="90" t="str">
        <f t="shared" si="234"/>
        <v xml:space="preserve"> </v>
      </c>
      <c r="I1910" s="90" t="str">
        <f t="shared" si="235"/>
        <v xml:space="preserve"> </v>
      </c>
      <c r="J1910" s="90" t="str">
        <f t="shared" si="236"/>
        <v xml:space="preserve"> </v>
      </c>
      <c r="K1910" s="90" t="str">
        <f t="shared" si="239"/>
        <v/>
      </c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90"/>
      <c r="X1910" s="90"/>
    </row>
    <row r="1911" spans="1:24" x14ac:dyDescent="0.25">
      <c r="A1911" s="90"/>
      <c r="B1911" s="90" t="str">
        <f>Data!V1908</f>
        <v>MISSING</v>
      </c>
      <c r="C1911" s="90" t="str">
        <f>Data!AN1908</f>
        <v>MISSING</v>
      </c>
      <c r="D1911" s="107" t="str">
        <f t="shared" si="237"/>
        <v>no</v>
      </c>
      <c r="E1911" s="90" t="str">
        <f t="shared" si="238"/>
        <v xml:space="preserve"> </v>
      </c>
      <c r="F1911" s="90" t="str">
        <f t="shared" si="233"/>
        <v xml:space="preserve"> </v>
      </c>
      <c r="G1911" s="90" t="str">
        <f t="shared" si="240"/>
        <v xml:space="preserve"> </v>
      </c>
      <c r="H1911" s="90" t="str">
        <f t="shared" si="234"/>
        <v xml:space="preserve"> </v>
      </c>
      <c r="I1911" s="90" t="str">
        <f t="shared" si="235"/>
        <v xml:space="preserve"> </v>
      </c>
      <c r="J1911" s="90" t="str">
        <f t="shared" si="236"/>
        <v xml:space="preserve"> </v>
      </c>
      <c r="K1911" s="90" t="str">
        <f t="shared" si="239"/>
        <v/>
      </c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90"/>
      <c r="X1911" s="90"/>
    </row>
    <row r="1912" spans="1:24" x14ac:dyDescent="0.25">
      <c r="A1912" s="90"/>
      <c r="B1912" s="90" t="str">
        <f>Data!V1909</f>
        <v>MISSING</v>
      </c>
      <c r="C1912" s="90" t="str">
        <f>Data!AN1909</f>
        <v>MISSING</v>
      </c>
      <c r="D1912" s="107" t="str">
        <f t="shared" si="237"/>
        <v>no</v>
      </c>
      <c r="E1912" s="90" t="str">
        <f t="shared" si="238"/>
        <v xml:space="preserve"> </v>
      </c>
      <c r="F1912" s="90" t="str">
        <f t="shared" si="233"/>
        <v xml:space="preserve"> </v>
      </c>
      <c r="G1912" s="90" t="str">
        <f t="shared" si="240"/>
        <v xml:space="preserve"> </v>
      </c>
      <c r="H1912" s="90" t="str">
        <f t="shared" si="234"/>
        <v xml:space="preserve"> </v>
      </c>
      <c r="I1912" s="90" t="str">
        <f t="shared" si="235"/>
        <v xml:space="preserve"> </v>
      </c>
      <c r="J1912" s="90" t="str">
        <f t="shared" si="236"/>
        <v xml:space="preserve"> </v>
      </c>
      <c r="K1912" s="90" t="str">
        <f t="shared" si="239"/>
        <v/>
      </c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90"/>
      <c r="X1912" s="90"/>
    </row>
    <row r="1913" spans="1:24" x14ac:dyDescent="0.25">
      <c r="A1913" s="90"/>
      <c r="B1913" s="90" t="str">
        <f>Data!V1910</f>
        <v>MISSING</v>
      </c>
      <c r="C1913" s="90" t="str">
        <f>Data!AN1910</f>
        <v>MISSING</v>
      </c>
      <c r="D1913" s="107" t="str">
        <f t="shared" si="237"/>
        <v>no</v>
      </c>
      <c r="E1913" s="90" t="str">
        <f t="shared" si="238"/>
        <v xml:space="preserve"> </v>
      </c>
      <c r="F1913" s="90" t="str">
        <f t="shared" si="233"/>
        <v xml:space="preserve"> </v>
      </c>
      <c r="G1913" s="90" t="str">
        <f t="shared" si="240"/>
        <v xml:space="preserve"> </v>
      </c>
      <c r="H1913" s="90" t="str">
        <f t="shared" si="234"/>
        <v xml:space="preserve"> </v>
      </c>
      <c r="I1913" s="90" t="str">
        <f t="shared" si="235"/>
        <v xml:space="preserve"> </v>
      </c>
      <c r="J1913" s="90" t="str">
        <f t="shared" si="236"/>
        <v xml:space="preserve"> </v>
      </c>
      <c r="K1913" s="90" t="str">
        <f t="shared" si="239"/>
        <v/>
      </c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90"/>
      <c r="X1913" s="90"/>
    </row>
    <row r="1914" spans="1:24" x14ac:dyDescent="0.25">
      <c r="A1914" s="90"/>
      <c r="B1914" s="90" t="str">
        <f>Data!V1911</f>
        <v>MISSING</v>
      </c>
      <c r="C1914" s="90" t="str">
        <f>Data!AN1911</f>
        <v>MISSING</v>
      </c>
      <c r="D1914" s="107" t="str">
        <f t="shared" si="237"/>
        <v>no</v>
      </c>
      <c r="E1914" s="90" t="str">
        <f t="shared" si="238"/>
        <v xml:space="preserve"> </v>
      </c>
      <c r="F1914" s="90" t="str">
        <f t="shared" si="233"/>
        <v xml:space="preserve"> </v>
      </c>
      <c r="G1914" s="90" t="str">
        <f t="shared" si="240"/>
        <v xml:space="preserve"> </v>
      </c>
      <c r="H1914" s="90" t="str">
        <f t="shared" si="234"/>
        <v xml:space="preserve"> </v>
      </c>
      <c r="I1914" s="90" t="str">
        <f t="shared" si="235"/>
        <v xml:space="preserve"> </v>
      </c>
      <c r="J1914" s="90" t="str">
        <f t="shared" si="236"/>
        <v xml:space="preserve"> </v>
      </c>
      <c r="K1914" s="90" t="str">
        <f t="shared" si="239"/>
        <v/>
      </c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90"/>
      <c r="X1914" s="90"/>
    </row>
    <row r="1915" spans="1:24" x14ac:dyDescent="0.25">
      <c r="A1915" s="90"/>
      <c r="B1915" s="90" t="str">
        <f>Data!V1912</f>
        <v>MISSING</v>
      </c>
      <c r="C1915" s="90" t="str">
        <f>Data!AN1912</f>
        <v>MISSING</v>
      </c>
      <c r="D1915" s="107" t="str">
        <f t="shared" si="237"/>
        <v>no</v>
      </c>
      <c r="E1915" s="90" t="str">
        <f t="shared" si="238"/>
        <v xml:space="preserve"> </v>
      </c>
      <c r="F1915" s="90" t="str">
        <f t="shared" si="233"/>
        <v xml:space="preserve"> </v>
      </c>
      <c r="G1915" s="90" t="str">
        <f t="shared" si="240"/>
        <v xml:space="preserve"> </v>
      </c>
      <c r="H1915" s="90" t="str">
        <f t="shared" si="234"/>
        <v xml:space="preserve"> </v>
      </c>
      <c r="I1915" s="90" t="str">
        <f t="shared" si="235"/>
        <v xml:space="preserve"> </v>
      </c>
      <c r="J1915" s="90" t="str">
        <f t="shared" si="236"/>
        <v xml:space="preserve"> </v>
      </c>
      <c r="K1915" s="90" t="str">
        <f t="shared" si="239"/>
        <v/>
      </c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90"/>
      <c r="X1915" s="90"/>
    </row>
    <row r="1916" spans="1:24" x14ac:dyDescent="0.25">
      <c r="A1916" s="90"/>
      <c r="B1916" s="90" t="str">
        <f>Data!V1913</f>
        <v>MISSING</v>
      </c>
      <c r="C1916" s="90" t="str">
        <f>Data!AN1913</f>
        <v>MISSING</v>
      </c>
      <c r="D1916" s="107" t="str">
        <f t="shared" si="237"/>
        <v>no</v>
      </c>
      <c r="E1916" s="90" t="str">
        <f t="shared" si="238"/>
        <v xml:space="preserve"> </v>
      </c>
      <c r="F1916" s="90" t="str">
        <f t="shared" si="233"/>
        <v xml:space="preserve"> </v>
      </c>
      <c r="G1916" s="90" t="str">
        <f t="shared" si="240"/>
        <v xml:space="preserve"> </v>
      </c>
      <c r="H1916" s="90" t="str">
        <f t="shared" si="234"/>
        <v xml:space="preserve"> </v>
      </c>
      <c r="I1916" s="90" t="str">
        <f t="shared" si="235"/>
        <v xml:space="preserve"> </v>
      </c>
      <c r="J1916" s="90" t="str">
        <f t="shared" si="236"/>
        <v xml:space="preserve"> </v>
      </c>
      <c r="K1916" s="90" t="str">
        <f t="shared" si="239"/>
        <v/>
      </c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90"/>
      <c r="X1916" s="90"/>
    </row>
    <row r="1917" spans="1:24" x14ac:dyDescent="0.25">
      <c r="A1917" s="90"/>
      <c r="B1917" s="90" t="str">
        <f>Data!V1914</f>
        <v>MISSING</v>
      </c>
      <c r="C1917" s="90" t="str">
        <f>Data!AN1914</f>
        <v>MISSING</v>
      </c>
      <c r="D1917" s="107" t="str">
        <f t="shared" si="237"/>
        <v>no</v>
      </c>
      <c r="E1917" s="90" t="str">
        <f t="shared" si="238"/>
        <v xml:space="preserve"> </v>
      </c>
      <c r="F1917" s="90" t="str">
        <f t="shared" si="233"/>
        <v xml:space="preserve"> </v>
      </c>
      <c r="G1917" s="90" t="str">
        <f t="shared" si="240"/>
        <v xml:space="preserve"> </v>
      </c>
      <c r="H1917" s="90" t="str">
        <f t="shared" si="234"/>
        <v xml:space="preserve"> </v>
      </c>
      <c r="I1917" s="90" t="str">
        <f t="shared" si="235"/>
        <v xml:space="preserve"> </v>
      </c>
      <c r="J1917" s="90" t="str">
        <f t="shared" si="236"/>
        <v xml:space="preserve"> </v>
      </c>
      <c r="K1917" s="90" t="str">
        <f t="shared" si="239"/>
        <v/>
      </c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90"/>
      <c r="X1917" s="90"/>
    </row>
    <row r="1918" spans="1:24" x14ac:dyDescent="0.25">
      <c r="A1918" s="90"/>
      <c r="B1918" s="90" t="str">
        <f>Data!V1915</f>
        <v>MISSING</v>
      </c>
      <c r="C1918" s="90" t="str">
        <f>Data!AN1915</f>
        <v>MISSING</v>
      </c>
      <c r="D1918" s="107" t="str">
        <f t="shared" si="237"/>
        <v>no</v>
      </c>
      <c r="E1918" s="90" t="str">
        <f t="shared" si="238"/>
        <v xml:space="preserve"> </v>
      </c>
      <c r="F1918" s="90" t="str">
        <f t="shared" si="233"/>
        <v xml:space="preserve"> </v>
      </c>
      <c r="G1918" s="90" t="str">
        <f t="shared" si="240"/>
        <v xml:space="preserve"> </v>
      </c>
      <c r="H1918" s="90" t="str">
        <f t="shared" si="234"/>
        <v xml:space="preserve"> </v>
      </c>
      <c r="I1918" s="90" t="str">
        <f t="shared" si="235"/>
        <v xml:space="preserve"> </v>
      </c>
      <c r="J1918" s="90" t="str">
        <f t="shared" si="236"/>
        <v xml:space="preserve"> </v>
      </c>
      <c r="K1918" s="90" t="str">
        <f t="shared" si="239"/>
        <v/>
      </c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90"/>
      <c r="X1918" s="90"/>
    </row>
    <row r="1919" spans="1:24" x14ac:dyDescent="0.25">
      <c r="A1919" s="90"/>
      <c r="B1919" s="90" t="str">
        <f>Data!V1916</f>
        <v>MISSING</v>
      </c>
      <c r="C1919" s="90" t="str">
        <f>Data!AN1916</f>
        <v>MISSING</v>
      </c>
      <c r="D1919" s="107" t="str">
        <f t="shared" si="237"/>
        <v>no</v>
      </c>
      <c r="E1919" s="90" t="str">
        <f t="shared" si="238"/>
        <v xml:space="preserve"> </v>
      </c>
      <c r="F1919" s="90" t="str">
        <f t="shared" si="233"/>
        <v xml:space="preserve"> </v>
      </c>
      <c r="G1919" s="90" t="str">
        <f t="shared" si="240"/>
        <v xml:space="preserve"> </v>
      </c>
      <c r="H1919" s="90" t="str">
        <f t="shared" si="234"/>
        <v xml:space="preserve"> </v>
      </c>
      <c r="I1919" s="90" t="str">
        <f t="shared" si="235"/>
        <v xml:space="preserve"> </v>
      </c>
      <c r="J1919" s="90" t="str">
        <f t="shared" si="236"/>
        <v xml:space="preserve"> </v>
      </c>
      <c r="K1919" s="90" t="str">
        <f t="shared" si="239"/>
        <v/>
      </c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90"/>
      <c r="X1919" s="90"/>
    </row>
    <row r="1920" spans="1:24" x14ac:dyDescent="0.25">
      <c r="A1920" s="90"/>
      <c r="B1920" s="90" t="str">
        <f>Data!V1917</f>
        <v>MISSING</v>
      </c>
      <c r="C1920" s="90" t="str">
        <f>Data!AN1917</f>
        <v>MISSING</v>
      </c>
      <c r="D1920" s="107" t="str">
        <f t="shared" si="237"/>
        <v>no</v>
      </c>
      <c r="E1920" s="90" t="str">
        <f t="shared" si="238"/>
        <v xml:space="preserve"> </v>
      </c>
      <c r="F1920" s="90" t="str">
        <f t="shared" si="233"/>
        <v xml:space="preserve"> </v>
      </c>
      <c r="G1920" s="90" t="str">
        <f t="shared" si="240"/>
        <v xml:space="preserve"> </v>
      </c>
      <c r="H1920" s="90" t="str">
        <f t="shared" si="234"/>
        <v xml:space="preserve"> </v>
      </c>
      <c r="I1920" s="90" t="str">
        <f t="shared" si="235"/>
        <v xml:space="preserve"> </v>
      </c>
      <c r="J1920" s="90" t="str">
        <f t="shared" si="236"/>
        <v xml:space="preserve"> </v>
      </c>
      <c r="K1920" s="90" t="str">
        <f t="shared" si="239"/>
        <v/>
      </c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90"/>
      <c r="X1920" s="90"/>
    </row>
    <row r="1921" spans="1:24" x14ac:dyDescent="0.25">
      <c r="A1921" s="90"/>
      <c r="B1921" s="90" t="str">
        <f>Data!V1918</f>
        <v>MISSING</v>
      </c>
      <c r="C1921" s="90" t="str">
        <f>Data!AN1918</f>
        <v>MISSING</v>
      </c>
      <c r="D1921" s="107" t="str">
        <f t="shared" si="237"/>
        <v>no</v>
      </c>
      <c r="E1921" s="90" t="str">
        <f t="shared" si="238"/>
        <v xml:space="preserve"> </v>
      </c>
      <c r="F1921" s="90" t="str">
        <f t="shared" si="233"/>
        <v xml:space="preserve"> </v>
      </c>
      <c r="G1921" s="90" t="str">
        <f t="shared" si="240"/>
        <v xml:space="preserve"> </v>
      </c>
      <c r="H1921" s="90" t="str">
        <f t="shared" si="234"/>
        <v xml:space="preserve"> </v>
      </c>
      <c r="I1921" s="90" t="str">
        <f t="shared" si="235"/>
        <v xml:space="preserve"> </v>
      </c>
      <c r="J1921" s="90" t="str">
        <f t="shared" si="236"/>
        <v xml:space="preserve"> </v>
      </c>
      <c r="K1921" s="90" t="str">
        <f t="shared" si="239"/>
        <v/>
      </c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90"/>
      <c r="X1921" s="90"/>
    </row>
    <row r="1922" spans="1:24" x14ac:dyDescent="0.25">
      <c r="A1922" s="90"/>
      <c r="B1922" s="90" t="str">
        <f>Data!V1919</f>
        <v>MISSING</v>
      </c>
      <c r="C1922" s="90" t="str">
        <f>Data!AN1919</f>
        <v>MISSING</v>
      </c>
      <c r="D1922" s="107" t="str">
        <f t="shared" si="237"/>
        <v>no</v>
      </c>
      <c r="E1922" s="90" t="str">
        <f t="shared" si="238"/>
        <v xml:space="preserve"> </v>
      </c>
      <c r="F1922" s="90" t="str">
        <f t="shared" si="233"/>
        <v xml:space="preserve"> </v>
      </c>
      <c r="G1922" s="90" t="str">
        <f t="shared" si="240"/>
        <v xml:space="preserve"> </v>
      </c>
      <c r="H1922" s="90" t="str">
        <f t="shared" si="234"/>
        <v xml:space="preserve"> </v>
      </c>
      <c r="I1922" s="90" t="str">
        <f t="shared" si="235"/>
        <v xml:space="preserve"> </v>
      </c>
      <c r="J1922" s="90" t="str">
        <f t="shared" si="236"/>
        <v xml:space="preserve"> </v>
      </c>
      <c r="K1922" s="90" t="str">
        <f t="shared" si="239"/>
        <v/>
      </c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90"/>
      <c r="X1922" s="90"/>
    </row>
    <row r="1923" spans="1:24" x14ac:dyDescent="0.25">
      <c r="A1923" s="90"/>
      <c r="B1923" s="90" t="str">
        <f>Data!V1920</f>
        <v>MISSING</v>
      </c>
      <c r="C1923" s="90" t="str">
        <f>Data!AN1920</f>
        <v>MISSING</v>
      </c>
      <c r="D1923" s="107" t="str">
        <f t="shared" si="237"/>
        <v>no</v>
      </c>
      <c r="E1923" s="90" t="str">
        <f t="shared" si="238"/>
        <v xml:space="preserve"> </v>
      </c>
      <c r="F1923" s="90" t="str">
        <f t="shared" si="233"/>
        <v xml:space="preserve"> </v>
      </c>
      <c r="G1923" s="90" t="str">
        <f t="shared" si="240"/>
        <v xml:space="preserve"> </v>
      </c>
      <c r="H1923" s="90" t="str">
        <f t="shared" si="234"/>
        <v xml:space="preserve"> </v>
      </c>
      <c r="I1923" s="90" t="str">
        <f t="shared" si="235"/>
        <v xml:space="preserve"> </v>
      </c>
      <c r="J1923" s="90" t="str">
        <f t="shared" si="236"/>
        <v xml:space="preserve"> </v>
      </c>
      <c r="K1923" s="90" t="str">
        <f t="shared" si="239"/>
        <v/>
      </c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90"/>
      <c r="X1923" s="90"/>
    </row>
    <row r="1924" spans="1:24" x14ac:dyDescent="0.25">
      <c r="A1924" s="90"/>
      <c r="B1924" s="90" t="str">
        <f>Data!V1921</f>
        <v>MISSING</v>
      </c>
      <c r="C1924" s="90" t="str">
        <f>Data!AN1921</f>
        <v>MISSING</v>
      </c>
      <c r="D1924" s="107" t="str">
        <f t="shared" si="237"/>
        <v>no</v>
      </c>
      <c r="E1924" s="90" t="str">
        <f t="shared" si="238"/>
        <v xml:space="preserve"> </v>
      </c>
      <c r="F1924" s="90" t="str">
        <f t="shared" si="233"/>
        <v xml:space="preserve"> </v>
      </c>
      <c r="G1924" s="90" t="str">
        <f t="shared" si="240"/>
        <v xml:space="preserve"> </v>
      </c>
      <c r="H1924" s="90" t="str">
        <f t="shared" si="234"/>
        <v xml:space="preserve"> </v>
      </c>
      <c r="I1924" s="90" t="str">
        <f t="shared" si="235"/>
        <v xml:space="preserve"> </v>
      </c>
      <c r="J1924" s="90" t="str">
        <f t="shared" si="236"/>
        <v xml:space="preserve"> </v>
      </c>
      <c r="K1924" s="90" t="str">
        <f t="shared" si="239"/>
        <v/>
      </c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90"/>
      <c r="X1924" s="90"/>
    </row>
    <row r="1925" spans="1:24" x14ac:dyDescent="0.25">
      <c r="A1925" s="90"/>
      <c r="B1925" s="90" t="str">
        <f>Data!V1922</f>
        <v>MISSING</v>
      </c>
      <c r="C1925" s="90" t="str">
        <f>Data!AN1922</f>
        <v>MISSING</v>
      </c>
      <c r="D1925" s="107" t="str">
        <f t="shared" si="237"/>
        <v>no</v>
      </c>
      <c r="E1925" s="90" t="str">
        <f t="shared" si="238"/>
        <v xml:space="preserve"> </v>
      </c>
      <c r="F1925" s="90" t="str">
        <f t="shared" si="233"/>
        <v xml:space="preserve"> </v>
      </c>
      <c r="G1925" s="90" t="str">
        <f t="shared" si="240"/>
        <v xml:space="preserve"> </v>
      </c>
      <c r="H1925" s="90" t="str">
        <f t="shared" si="234"/>
        <v xml:space="preserve"> </v>
      </c>
      <c r="I1925" s="90" t="str">
        <f t="shared" si="235"/>
        <v xml:space="preserve"> </v>
      </c>
      <c r="J1925" s="90" t="str">
        <f t="shared" si="236"/>
        <v xml:space="preserve"> </v>
      </c>
      <c r="K1925" s="90" t="str">
        <f t="shared" si="239"/>
        <v/>
      </c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90"/>
      <c r="X1925" s="90"/>
    </row>
    <row r="1926" spans="1:24" x14ac:dyDescent="0.25">
      <c r="A1926" s="90"/>
      <c r="B1926" s="90" t="str">
        <f>Data!V1923</f>
        <v>MISSING</v>
      </c>
      <c r="C1926" s="90" t="str">
        <f>Data!AN1923</f>
        <v>MISSING</v>
      </c>
      <c r="D1926" s="107" t="str">
        <f t="shared" si="237"/>
        <v>no</v>
      </c>
      <c r="E1926" s="90" t="str">
        <f t="shared" si="238"/>
        <v xml:space="preserve"> </v>
      </c>
      <c r="F1926" s="90" t="str">
        <f t="shared" ref="F1926:F1989" si="241">IF(D1926="no"," ",SIGN(C1926-B1926))</f>
        <v xml:space="preserve"> </v>
      </c>
      <c r="G1926" s="90" t="str">
        <f t="shared" si="240"/>
        <v xml:space="preserve"> </v>
      </c>
      <c r="H1926" s="90" t="str">
        <f t="shared" ref="H1926:H1989" si="242">IF(D1926="no"," ",F1926*G1926)</f>
        <v xml:space="preserve"> </v>
      </c>
      <c r="I1926" s="90" t="str">
        <f t="shared" ref="I1926:I1989" si="243">IF(C1926&gt;B1926,G1926," ")</f>
        <v xml:space="preserve"> </v>
      </c>
      <c r="J1926" s="90" t="str">
        <f t="shared" ref="J1926:J1989" si="244">IF(C1926&lt;B1926,G1926," ")</f>
        <v xml:space="preserve"> </v>
      </c>
      <c r="K1926" s="90" t="str">
        <f t="shared" si="239"/>
        <v/>
      </c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90"/>
      <c r="X1926" s="90"/>
    </row>
    <row r="1927" spans="1:24" x14ac:dyDescent="0.25">
      <c r="A1927" s="90"/>
      <c r="B1927" s="90" t="str">
        <f>Data!V1924</f>
        <v>MISSING</v>
      </c>
      <c r="C1927" s="90" t="str">
        <f>Data!AN1924</f>
        <v>MISSING</v>
      </c>
      <c r="D1927" s="107" t="str">
        <f t="shared" ref="D1927:D1990" si="245">IF(OR(B1927="MISSING",C1927="MISSING",B1927=" ",C1927=" "),"no","yes")</f>
        <v>no</v>
      </c>
      <c r="E1927" s="90" t="str">
        <f t="shared" ref="E1927:E1990" si="246">IF(D1927="no"," ",ROUND(ABS(B1927-C1927),1))</f>
        <v xml:space="preserve"> </v>
      </c>
      <c r="F1927" s="90" t="str">
        <f t="shared" si="241"/>
        <v xml:space="preserve"> </v>
      </c>
      <c r="G1927" s="90" t="str">
        <f t="shared" si="240"/>
        <v xml:space="preserve"> </v>
      </c>
      <c r="H1927" s="90" t="str">
        <f t="shared" si="242"/>
        <v xml:space="preserve"> </v>
      </c>
      <c r="I1927" s="90" t="str">
        <f t="shared" si="243"/>
        <v xml:space="preserve"> </v>
      </c>
      <c r="J1927" s="90" t="str">
        <f t="shared" si="244"/>
        <v xml:space="preserve"> </v>
      </c>
      <c r="K1927" s="90" t="str">
        <f t="shared" ref="K1927:K1990" si="247">IF(D1927="no","",E1927*F1927)</f>
        <v/>
      </c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90"/>
      <c r="X1927" s="90"/>
    </row>
    <row r="1928" spans="1:24" x14ac:dyDescent="0.25">
      <c r="A1928" s="90"/>
      <c r="B1928" s="90" t="str">
        <f>Data!V1925</f>
        <v>MISSING</v>
      </c>
      <c r="C1928" s="90" t="str">
        <f>Data!AN1925</f>
        <v>MISSING</v>
      </c>
      <c r="D1928" s="107" t="str">
        <f t="shared" si="245"/>
        <v>no</v>
      </c>
      <c r="E1928" s="90" t="str">
        <f t="shared" si="246"/>
        <v xml:space="preserve"> </v>
      </c>
      <c r="F1928" s="90" t="str">
        <f t="shared" si="241"/>
        <v xml:space="preserve"> </v>
      </c>
      <c r="G1928" s="90" t="str">
        <f t="shared" si="240"/>
        <v xml:space="preserve"> </v>
      </c>
      <c r="H1928" s="90" t="str">
        <f t="shared" si="242"/>
        <v xml:space="preserve"> </v>
      </c>
      <c r="I1928" s="90" t="str">
        <f t="shared" si="243"/>
        <v xml:space="preserve"> </v>
      </c>
      <c r="J1928" s="90" t="str">
        <f t="shared" si="244"/>
        <v xml:space="preserve"> </v>
      </c>
      <c r="K1928" s="90" t="str">
        <f t="shared" si="247"/>
        <v/>
      </c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90"/>
      <c r="X1928" s="90"/>
    </row>
    <row r="1929" spans="1:24" x14ac:dyDescent="0.25">
      <c r="A1929" s="90"/>
      <c r="B1929" s="90" t="str">
        <f>Data!V1926</f>
        <v>MISSING</v>
      </c>
      <c r="C1929" s="90" t="str">
        <f>Data!AN1926</f>
        <v>MISSING</v>
      </c>
      <c r="D1929" s="107" t="str">
        <f t="shared" si="245"/>
        <v>no</v>
      </c>
      <c r="E1929" s="90" t="str">
        <f t="shared" si="246"/>
        <v xml:space="preserve"> </v>
      </c>
      <c r="F1929" s="90" t="str">
        <f t="shared" si="241"/>
        <v xml:space="preserve"> </v>
      </c>
      <c r="G1929" s="90" t="str">
        <f t="shared" si="240"/>
        <v xml:space="preserve"> </v>
      </c>
      <c r="H1929" s="90" t="str">
        <f t="shared" si="242"/>
        <v xml:space="preserve"> </v>
      </c>
      <c r="I1929" s="90" t="str">
        <f t="shared" si="243"/>
        <v xml:space="preserve"> </v>
      </c>
      <c r="J1929" s="90" t="str">
        <f t="shared" si="244"/>
        <v xml:space="preserve"> </v>
      </c>
      <c r="K1929" s="90" t="str">
        <f t="shared" si="247"/>
        <v/>
      </c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90"/>
      <c r="X1929" s="90"/>
    </row>
    <row r="1930" spans="1:24" x14ac:dyDescent="0.25">
      <c r="A1930" s="90"/>
      <c r="B1930" s="90" t="str">
        <f>Data!V1927</f>
        <v>MISSING</v>
      </c>
      <c r="C1930" s="90" t="str">
        <f>Data!AN1927</f>
        <v>MISSING</v>
      </c>
      <c r="D1930" s="107" t="str">
        <f t="shared" si="245"/>
        <v>no</v>
      </c>
      <c r="E1930" s="90" t="str">
        <f t="shared" si="246"/>
        <v xml:space="preserve"> </v>
      </c>
      <c r="F1930" s="90" t="str">
        <f t="shared" si="241"/>
        <v xml:space="preserve"> </v>
      </c>
      <c r="G1930" s="90" t="str">
        <f t="shared" si="240"/>
        <v xml:space="preserve"> </v>
      </c>
      <c r="H1930" s="90" t="str">
        <f t="shared" si="242"/>
        <v xml:space="preserve"> </v>
      </c>
      <c r="I1930" s="90" t="str">
        <f t="shared" si="243"/>
        <v xml:space="preserve"> </v>
      </c>
      <c r="J1930" s="90" t="str">
        <f t="shared" si="244"/>
        <v xml:space="preserve"> </v>
      </c>
      <c r="K1930" s="90" t="str">
        <f t="shared" si="247"/>
        <v/>
      </c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90"/>
      <c r="X1930" s="90"/>
    </row>
    <row r="1931" spans="1:24" x14ac:dyDescent="0.25">
      <c r="A1931" s="90"/>
      <c r="B1931" s="90" t="str">
        <f>Data!V1928</f>
        <v>MISSING</v>
      </c>
      <c r="C1931" s="90" t="str">
        <f>Data!AN1928</f>
        <v>MISSING</v>
      </c>
      <c r="D1931" s="107" t="str">
        <f t="shared" si="245"/>
        <v>no</v>
      </c>
      <c r="E1931" s="90" t="str">
        <f t="shared" si="246"/>
        <v xml:space="preserve"> </v>
      </c>
      <c r="F1931" s="90" t="str">
        <f t="shared" si="241"/>
        <v xml:space="preserve"> </v>
      </c>
      <c r="G1931" s="90" t="str">
        <f t="shared" si="240"/>
        <v xml:space="preserve"> </v>
      </c>
      <c r="H1931" s="90" t="str">
        <f t="shared" si="242"/>
        <v xml:space="preserve"> </v>
      </c>
      <c r="I1931" s="90" t="str">
        <f t="shared" si="243"/>
        <v xml:space="preserve"> </v>
      </c>
      <c r="J1931" s="90" t="str">
        <f t="shared" si="244"/>
        <v xml:space="preserve"> </v>
      </c>
      <c r="K1931" s="90" t="str">
        <f t="shared" si="247"/>
        <v/>
      </c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90"/>
      <c r="X1931" s="90"/>
    </row>
    <row r="1932" spans="1:24" x14ac:dyDescent="0.25">
      <c r="A1932" s="90"/>
      <c r="B1932" s="90" t="str">
        <f>Data!V1929</f>
        <v>MISSING</v>
      </c>
      <c r="C1932" s="90" t="str">
        <f>Data!AN1929</f>
        <v>MISSING</v>
      </c>
      <c r="D1932" s="107" t="str">
        <f t="shared" si="245"/>
        <v>no</v>
      </c>
      <c r="E1932" s="90" t="str">
        <f t="shared" si="246"/>
        <v xml:space="preserve"> </v>
      </c>
      <c r="F1932" s="90" t="str">
        <f t="shared" si="241"/>
        <v xml:space="preserve"> </v>
      </c>
      <c r="G1932" s="90" t="str">
        <f t="shared" si="240"/>
        <v xml:space="preserve"> </v>
      </c>
      <c r="H1932" s="90" t="str">
        <f t="shared" si="242"/>
        <v xml:space="preserve"> </v>
      </c>
      <c r="I1932" s="90" t="str">
        <f t="shared" si="243"/>
        <v xml:space="preserve"> </v>
      </c>
      <c r="J1932" s="90" t="str">
        <f t="shared" si="244"/>
        <v xml:space="preserve"> </v>
      </c>
      <c r="K1932" s="90" t="str">
        <f t="shared" si="247"/>
        <v/>
      </c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90"/>
      <c r="X1932" s="90"/>
    </row>
    <row r="1933" spans="1:24" x14ac:dyDescent="0.25">
      <c r="A1933" s="90"/>
      <c r="B1933" s="90" t="str">
        <f>Data!V1930</f>
        <v>MISSING</v>
      </c>
      <c r="C1933" s="90" t="str">
        <f>Data!AN1930</f>
        <v>MISSING</v>
      </c>
      <c r="D1933" s="107" t="str">
        <f t="shared" si="245"/>
        <v>no</v>
      </c>
      <c r="E1933" s="90" t="str">
        <f t="shared" si="246"/>
        <v xml:space="preserve"> </v>
      </c>
      <c r="F1933" s="90" t="str">
        <f t="shared" si="241"/>
        <v xml:space="preserve"> </v>
      </c>
      <c r="G1933" s="90" t="str">
        <f t="shared" si="240"/>
        <v xml:space="preserve"> </v>
      </c>
      <c r="H1933" s="90" t="str">
        <f t="shared" si="242"/>
        <v xml:space="preserve"> </v>
      </c>
      <c r="I1933" s="90" t="str">
        <f t="shared" si="243"/>
        <v xml:space="preserve"> </v>
      </c>
      <c r="J1933" s="90" t="str">
        <f t="shared" si="244"/>
        <v xml:space="preserve"> </v>
      </c>
      <c r="K1933" s="90" t="str">
        <f t="shared" si="247"/>
        <v/>
      </c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90"/>
      <c r="X1933" s="90"/>
    </row>
    <row r="1934" spans="1:24" x14ac:dyDescent="0.25">
      <c r="A1934" s="90"/>
      <c r="B1934" s="90" t="str">
        <f>Data!V1931</f>
        <v>MISSING</v>
      </c>
      <c r="C1934" s="90" t="str">
        <f>Data!AN1931</f>
        <v>MISSING</v>
      </c>
      <c r="D1934" s="107" t="str">
        <f t="shared" si="245"/>
        <v>no</v>
      </c>
      <c r="E1934" s="90" t="str">
        <f t="shared" si="246"/>
        <v xml:space="preserve"> </v>
      </c>
      <c r="F1934" s="90" t="str">
        <f t="shared" si="241"/>
        <v xml:space="preserve"> </v>
      </c>
      <c r="G1934" s="90" t="str">
        <f t="shared" si="240"/>
        <v xml:space="preserve"> </v>
      </c>
      <c r="H1934" s="90" t="str">
        <f t="shared" si="242"/>
        <v xml:space="preserve"> </v>
      </c>
      <c r="I1934" s="90" t="str">
        <f t="shared" si="243"/>
        <v xml:space="preserve"> </v>
      </c>
      <c r="J1934" s="90" t="str">
        <f t="shared" si="244"/>
        <v xml:space="preserve"> </v>
      </c>
      <c r="K1934" s="90" t="str">
        <f t="shared" si="247"/>
        <v/>
      </c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90"/>
      <c r="X1934" s="90"/>
    </row>
    <row r="1935" spans="1:24" x14ac:dyDescent="0.25">
      <c r="A1935" s="90"/>
      <c r="B1935" s="90" t="str">
        <f>Data!V1932</f>
        <v>MISSING</v>
      </c>
      <c r="C1935" s="90" t="str">
        <f>Data!AN1932</f>
        <v>MISSING</v>
      </c>
      <c r="D1935" s="107" t="str">
        <f t="shared" si="245"/>
        <v>no</v>
      </c>
      <c r="E1935" s="90" t="str">
        <f t="shared" si="246"/>
        <v xml:space="preserve"> </v>
      </c>
      <c r="F1935" s="90" t="str">
        <f t="shared" si="241"/>
        <v xml:space="preserve"> </v>
      </c>
      <c r="G1935" s="90" t="str">
        <f t="shared" si="240"/>
        <v xml:space="preserve"> </v>
      </c>
      <c r="H1935" s="90" t="str">
        <f t="shared" si="242"/>
        <v xml:space="preserve"> </v>
      </c>
      <c r="I1935" s="90" t="str">
        <f t="shared" si="243"/>
        <v xml:space="preserve"> </v>
      </c>
      <c r="J1935" s="90" t="str">
        <f t="shared" si="244"/>
        <v xml:space="preserve"> </v>
      </c>
      <c r="K1935" s="90" t="str">
        <f t="shared" si="247"/>
        <v/>
      </c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90"/>
      <c r="X1935" s="90"/>
    </row>
    <row r="1936" spans="1:24" x14ac:dyDescent="0.25">
      <c r="A1936" s="90"/>
      <c r="B1936" s="90" t="str">
        <f>Data!V1933</f>
        <v>MISSING</v>
      </c>
      <c r="C1936" s="90" t="str">
        <f>Data!AN1933</f>
        <v>MISSING</v>
      </c>
      <c r="D1936" s="107" t="str">
        <f t="shared" si="245"/>
        <v>no</v>
      </c>
      <c r="E1936" s="90" t="str">
        <f t="shared" si="246"/>
        <v xml:space="preserve"> </v>
      </c>
      <c r="F1936" s="90" t="str">
        <f t="shared" si="241"/>
        <v xml:space="preserve"> </v>
      </c>
      <c r="G1936" s="90" t="str">
        <f t="shared" si="240"/>
        <v xml:space="preserve"> </v>
      </c>
      <c r="H1936" s="90" t="str">
        <f t="shared" si="242"/>
        <v xml:space="preserve"> </v>
      </c>
      <c r="I1936" s="90" t="str">
        <f t="shared" si="243"/>
        <v xml:space="preserve"> </v>
      </c>
      <c r="J1936" s="90" t="str">
        <f t="shared" si="244"/>
        <v xml:space="preserve"> </v>
      </c>
      <c r="K1936" s="90" t="str">
        <f t="shared" si="247"/>
        <v/>
      </c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90"/>
      <c r="X1936" s="90"/>
    </row>
    <row r="1937" spans="1:24" x14ac:dyDescent="0.25">
      <c r="A1937" s="90"/>
      <c r="B1937" s="90" t="str">
        <f>Data!V1934</f>
        <v>MISSING</v>
      </c>
      <c r="C1937" s="90" t="str">
        <f>Data!AN1934</f>
        <v>MISSING</v>
      </c>
      <c r="D1937" s="107" t="str">
        <f t="shared" si="245"/>
        <v>no</v>
      </c>
      <c r="E1937" s="90" t="str">
        <f t="shared" si="246"/>
        <v xml:space="preserve"> </v>
      </c>
      <c r="F1937" s="90" t="str">
        <f t="shared" si="241"/>
        <v xml:space="preserve"> </v>
      </c>
      <c r="G1937" s="90" t="str">
        <f t="shared" si="240"/>
        <v xml:space="preserve"> </v>
      </c>
      <c r="H1937" s="90" t="str">
        <f t="shared" si="242"/>
        <v xml:space="preserve"> </v>
      </c>
      <c r="I1937" s="90" t="str">
        <f t="shared" si="243"/>
        <v xml:space="preserve"> </v>
      </c>
      <c r="J1937" s="90" t="str">
        <f t="shared" si="244"/>
        <v xml:space="preserve"> </v>
      </c>
      <c r="K1937" s="90" t="str">
        <f t="shared" si="247"/>
        <v/>
      </c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90"/>
      <c r="X1937" s="90"/>
    </row>
    <row r="1938" spans="1:24" x14ac:dyDescent="0.25">
      <c r="A1938" s="90"/>
      <c r="B1938" s="90" t="str">
        <f>Data!V1935</f>
        <v>MISSING</v>
      </c>
      <c r="C1938" s="90" t="str">
        <f>Data!AN1935</f>
        <v>MISSING</v>
      </c>
      <c r="D1938" s="107" t="str">
        <f t="shared" si="245"/>
        <v>no</v>
      </c>
      <c r="E1938" s="90" t="str">
        <f t="shared" si="246"/>
        <v xml:space="preserve"> </v>
      </c>
      <c r="F1938" s="90" t="str">
        <f t="shared" si="241"/>
        <v xml:space="preserve"> </v>
      </c>
      <c r="G1938" s="90" t="str">
        <f t="shared" si="240"/>
        <v xml:space="preserve"> </v>
      </c>
      <c r="H1938" s="90" t="str">
        <f t="shared" si="242"/>
        <v xml:space="preserve"> </v>
      </c>
      <c r="I1938" s="90" t="str">
        <f t="shared" si="243"/>
        <v xml:space="preserve"> </v>
      </c>
      <c r="J1938" s="90" t="str">
        <f t="shared" si="244"/>
        <v xml:space="preserve"> </v>
      </c>
      <c r="K1938" s="90" t="str">
        <f t="shared" si="247"/>
        <v/>
      </c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90"/>
      <c r="X1938" s="90"/>
    </row>
    <row r="1939" spans="1:24" x14ac:dyDescent="0.25">
      <c r="A1939" s="90"/>
      <c r="B1939" s="90" t="str">
        <f>Data!V1936</f>
        <v>MISSING</v>
      </c>
      <c r="C1939" s="90" t="str">
        <f>Data!AN1936</f>
        <v>MISSING</v>
      </c>
      <c r="D1939" s="107" t="str">
        <f t="shared" si="245"/>
        <v>no</v>
      </c>
      <c r="E1939" s="90" t="str">
        <f t="shared" si="246"/>
        <v xml:space="preserve"> </v>
      </c>
      <c r="F1939" s="90" t="str">
        <f t="shared" si="241"/>
        <v xml:space="preserve"> </v>
      </c>
      <c r="G1939" s="90" t="str">
        <f t="shared" si="240"/>
        <v xml:space="preserve"> </v>
      </c>
      <c r="H1939" s="90" t="str">
        <f t="shared" si="242"/>
        <v xml:space="preserve"> </v>
      </c>
      <c r="I1939" s="90" t="str">
        <f t="shared" si="243"/>
        <v xml:space="preserve"> </v>
      </c>
      <c r="J1939" s="90" t="str">
        <f t="shared" si="244"/>
        <v xml:space="preserve"> </v>
      </c>
      <c r="K1939" s="90" t="str">
        <f t="shared" si="247"/>
        <v/>
      </c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90"/>
      <c r="X1939" s="90"/>
    </row>
    <row r="1940" spans="1:24" x14ac:dyDescent="0.25">
      <c r="A1940" s="90"/>
      <c r="B1940" s="90" t="str">
        <f>Data!V1937</f>
        <v>MISSING</v>
      </c>
      <c r="C1940" s="90" t="str">
        <f>Data!AN1937</f>
        <v>MISSING</v>
      </c>
      <c r="D1940" s="107" t="str">
        <f t="shared" si="245"/>
        <v>no</v>
      </c>
      <c r="E1940" s="90" t="str">
        <f t="shared" si="246"/>
        <v xml:space="preserve"> </v>
      </c>
      <c r="F1940" s="90" t="str">
        <f t="shared" si="241"/>
        <v xml:space="preserve"> </v>
      </c>
      <c r="G1940" s="90" t="str">
        <f t="shared" si="240"/>
        <v xml:space="preserve"> </v>
      </c>
      <c r="H1940" s="90" t="str">
        <f t="shared" si="242"/>
        <v xml:space="preserve"> </v>
      </c>
      <c r="I1940" s="90" t="str">
        <f t="shared" si="243"/>
        <v xml:space="preserve"> </v>
      </c>
      <c r="J1940" s="90" t="str">
        <f t="shared" si="244"/>
        <v xml:space="preserve"> </v>
      </c>
      <c r="K1940" s="90" t="str">
        <f t="shared" si="247"/>
        <v/>
      </c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90"/>
      <c r="X1940" s="90"/>
    </row>
    <row r="1941" spans="1:24" x14ac:dyDescent="0.25">
      <c r="A1941" s="90"/>
      <c r="B1941" s="90" t="str">
        <f>Data!V1938</f>
        <v>MISSING</v>
      </c>
      <c r="C1941" s="90" t="str">
        <f>Data!AN1938</f>
        <v>MISSING</v>
      </c>
      <c r="D1941" s="107" t="str">
        <f t="shared" si="245"/>
        <v>no</v>
      </c>
      <c r="E1941" s="90" t="str">
        <f t="shared" si="246"/>
        <v xml:space="preserve"> </v>
      </c>
      <c r="F1941" s="90" t="str">
        <f t="shared" si="241"/>
        <v xml:space="preserve"> </v>
      </c>
      <c r="G1941" s="90" t="str">
        <f t="shared" si="240"/>
        <v xml:space="preserve"> </v>
      </c>
      <c r="H1941" s="90" t="str">
        <f t="shared" si="242"/>
        <v xml:space="preserve"> </v>
      </c>
      <c r="I1941" s="90" t="str">
        <f t="shared" si="243"/>
        <v xml:space="preserve"> </v>
      </c>
      <c r="J1941" s="90" t="str">
        <f t="shared" si="244"/>
        <v xml:space="preserve"> </v>
      </c>
      <c r="K1941" s="90" t="str">
        <f t="shared" si="247"/>
        <v/>
      </c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90"/>
      <c r="X1941" s="90"/>
    </row>
    <row r="1942" spans="1:24" x14ac:dyDescent="0.25">
      <c r="A1942" s="90"/>
      <c r="B1942" s="90" t="str">
        <f>Data!V1939</f>
        <v>MISSING</v>
      </c>
      <c r="C1942" s="90" t="str">
        <f>Data!AN1939</f>
        <v>MISSING</v>
      </c>
      <c r="D1942" s="107" t="str">
        <f t="shared" si="245"/>
        <v>no</v>
      </c>
      <c r="E1942" s="90" t="str">
        <f t="shared" si="246"/>
        <v xml:space="preserve"> </v>
      </c>
      <c r="F1942" s="90" t="str">
        <f t="shared" si="241"/>
        <v xml:space="preserve"> </v>
      </c>
      <c r="G1942" s="90" t="str">
        <f t="shared" si="240"/>
        <v xml:space="preserve"> </v>
      </c>
      <c r="H1942" s="90" t="str">
        <f t="shared" si="242"/>
        <v xml:space="preserve"> </v>
      </c>
      <c r="I1942" s="90" t="str">
        <f t="shared" si="243"/>
        <v xml:space="preserve"> </v>
      </c>
      <c r="J1942" s="90" t="str">
        <f t="shared" si="244"/>
        <v xml:space="preserve"> </v>
      </c>
      <c r="K1942" s="90" t="str">
        <f t="shared" si="247"/>
        <v/>
      </c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90"/>
      <c r="X1942" s="90"/>
    </row>
    <row r="1943" spans="1:24" x14ac:dyDescent="0.25">
      <c r="A1943" s="90"/>
      <c r="B1943" s="90" t="str">
        <f>Data!V1940</f>
        <v>MISSING</v>
      </c>
      <c r="C1943" s="90" t="str">
        <f>Data!AN1940</f>
        <v>MISSING</v>
      </c>
      <c r="D1943" s="107" t="str">
        <f t="shared" si="245"/>
        <v>no</v>
      </c>
      <c r="E1943" s="90" t="str">
        <f t="shared" si="246"/>
        <v xml:space="preserve"> </v>
      </c>
      <c r="F1943" s="90" t="str">
        <f t="shared" si="241"/>
        <v xml:space="preserve"> </v>
      </c>
      <c r="G1943" s="90" t="str">
        <f t="shared" si="240"/>
        <v xml:space="preserve"> </v>
      </c>
      <c r="H1943" s="90" t="str">
        <f t="shared" si="242"/>
        <v xml:space="preserve"> </v>
      </c>
      <c r="I1943" s="90" t="str">
        <f t="shared" si="243"/>
        <v xml:space="preserve"> </v>
      </c>
      <c r="J1943" s="90" t="str">
        <f t="shared" si="244"/>
        <v xml:space="preserve"> </v>
      </c>
      <c r="K1943" s="90" t="str">
        <f t="shared" si="247"/>
        <v/>
      </c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90"/>
      <c r="X1943" s="90"/>
    </row>
    <row r="1944" spans="1:24" x14ac:dyDescent="0.25">
      <c r="A1944" s="90"/>
      <c r="B1944" s="90" t="str">
        <f>Data!V1941</f>
        <v>MISSING</v>
      </c>
      <c r="C1944" s="90" t="str">
        <f>Data!AN1941</f>
        <v>MISSING</v>
      </c>
      <c r="D1944" s="107" t="str">
        <f t="shared" si="245"/>
        <v>no</v>
      </c>
      <c r="E1944" s="90" t="str">
        <f t="shared" si="246"/>
        <v xml:space="preserve"> </v>
      </c>
      <c r="F1944" s="90" t="str">
        <f t="shared" si="241"/>
        <v xml:space="preserve"> </v>
      </c>
      <c r="G1944" s="90" t="str">
        <f t="shared" si="240"/>
        <v xml:space="preserve"> </v>
      </c>
      <c r="H1944" s="90" t="str">
        <f t="shared" si="242"/>
        <v xml:space="preserve"> </v>
      </c>
      <c r="I1944" s="90" t="str">
        <f t="shared" si="243"/>
        <v xml:space="preserve"> </v>
      </c>
      <c r="J1944" s="90" t="str">
        <f t="shared" si="244"/>
        <v xml:space="preserve"> </v>
      </c>
      <c r="K1944" s="90" t="str">
        <f t="shared" si="247"/>
        <v/>
      </c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90"/>
      <c r="X1944" s="90"/>
    </row>
    <row r="1945" spans="1:24" x14ac:dyDescent="0.25">
      <c r="A1945" s="90"/>
      <c r="B1945" s="90" t="str">
        <f>Data!V1942</f>
        <v>MISSING</v>
      </c>
      <c r="C1945" s="90" t="str">
        <f>Data!AN1942</f>
        <v>MISSING</v>
      </c>
      <c r="D1945" s="107" t="str">
        <f t="shared" si="245"/>
        <v>no</v>
      </c>
      <c r="E1945" s="90" t="str">
        <f t="shared" si="246"/>
        <v xml:space="preserve"> </v>
      </c>
      <c r="F1945" s="90" t="str">
        <f t="shared" si="241"/>
        <v xml:space="preserve"> </v>
      </c>
      <c r="G1945" s="90" t="str">
        <f t="shared" si="240"/>
        <v xml:space="preserve"> </v>
      </c>
      <c r="H1945" s="90" t="str">
        <f t="shared" si="242"/>
        <v xml:space="preserve"> </v>
      </c>
      <c r="I1945" s="90" t="str">
        <f t="shared" si="243"/>
        <v xml:space="preserve"> </v>
      </c>
      <c r="J1945" s="90" t="str">
        <f t="shared" si="244"/>
        <v xml:space="preserve"> </v>
      </c>
      <c r="K1945" s="90" t="str">
        <f t="shared" si="247"/>
        <v/>
      </c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90"/>
      <c r="X1945" s="90"/>
    </row>
    <row r="1946" spans="1:24" x14ac:dyDescent="0.25">
      <c r="A1946" s="90"/>
      <c r="B1946" s="90" t="str">
        <f>Data!V1943</f>
        <v>MISSING</v>
      </c>
      <c r="C1946" s="90" t="str">
        <f>Data!AN1943</f>
        <v>MISSING</v>
      </c>
      <c r="D1946" s="107" t="str">
        <f t="shared" si="245"/>
        <v>no</v>
      </c>
      <c r="E1946" s="90" t="str">
        <f t="shared" si="246"/>
        <v xml:space="preserve"> </v>
      </c>
      <c r="F1946" s="90" t="str">
        <f t="shared" si="241"/>
        <v xml:space="preserve"> </v>
      </c>
      <c r="G1946" s="90" t="str">
        <f t="shared" si="240"/>
        <v xml:space="preserve"> </v>
      </c>
      <c r="H1946" s="90" t="str">
        <f t="shared" si="242"/>
        <v xml:space="preserve"> </v>
      </c>
      <c r="I1946" s="90" t="str">
        <f t="shared" si="243"/>
        <v xml:space="preserve"> </v>
      </c>
      <c r="J1946" s="90" t="str">
        <f t="shared" si="244"/>
        <v xml:space="preserve"> </v>
      </c>
      <c r="K1946" s="90" t="str">
        <f t="shared" si="247"/>
        <v/>
      </c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90"/>
      <c r="X1946" s="90"/>
    </row>
    <row r="1947" spans="1:24" x14ac:dyDescent="0.25">
      <c r="A1947" s="90"/>
      <c r="B1947" s="90" t="str">
        <f>Data!V1944</f>
        <v>MISSING</v>
      </c>
      <c r="C1947" s="90" t="str">
        <f>Data!AN1944</f>
        <v>MISSING</v>
      </c>
      <c r="D1947" s="107" t="str">
        <f t="shared" si="245"/>
        <v>no</v>
      </c>
      <c r="E1947" s="90" t="str">
        <f t="shared" si="246"/>
        <v xml:space="preserve"> </v>
      </c>
      <c r="F1947" s="90" t="str">
        <f t="shared" si="241"/>
        <v xml:space="preserve"> </v>
      </c>
      <c r="G1947" s="90" t="str">
        <f t="shared" si="240"/>
        <v xml:space="preserve"> </v>
      </c>
      <c r="H1947" s="90" t="str">
        <f t="shared" si="242"/>
        <v xml:space="preserve"> </v>
      </c>
      <c r="I1947" s="90" t="str">
        <f t="shared" si="243"/>
        <v xml:space="preserve"> </v>
      </c>
      <c r="J1947" s="90" t="str">
        <f t="shared" si="244"/>
        <v xml:space="preserve"> </v>
      </c>
      <c r="K1947" s="90" t="str">
        <f t="shared" si="247"/>
        <v/>
      </c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90"/>
      <c r="X1947" s="90"/>
    </row>
    <row r="1948" spans="1:24" x14ac:dyDescent="0.25">
      <c r="A1948" s="90"/>
      <c r="B1948" s="90" t="str">
        <f>Data!V1945</f>
        <v>MISSING</v>
      </c>
      <c r="C1948" s="90" t="str">
        <f>Data!AN1945</f>
        <v>MISSING</v>
      </c>
      <c r="D1948" s="107" t="str">
        <f t="shared" si="245"/>
        <v>no</v>
      </c>
      <c r="E1948" s="90" t="str">
        <f t="shared" si="246"/>
        <v xml:space="preserve"> </v>
      </c>
      <c r="F1948" s="90" t="str">
        <f t="shared" si="241"/>
        <v xml:space="preserve"> </v>
      </c>
      <c r="G1948" s="90" t="str">
        <f t="shared" si="240"/>
        <v xml:space="preserve"> </v>
      </c>
      <c r="H1948" s="90" t="str">
        <f t="shared" si="242"/>
        <v xml:space="preserve"> </v>
      </c>
      <c r="I1948" s="90" t="str">
        <f t="shared" si="243"/>
        <v xml:space="preserve"> </v>
      </c>
      <c r="J1948" s="90" t="str">
        <f t="shared" si="244"/>
        <v xml:space="preserve"> </v>
      </c>
      <c r="K1948" s="90" t="str">
        <f t="shared" si="247"/>
        <v/>
      </c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90"/>
      <c r="X1948" s="90"/>
    </row>
    <row r="1949" spans="1:24" x14ac:dyDescent="0.25">
      <c r="A1949" s="90"/>
      <c r="B1949" s="90" t="str">
        <f>Data!V1946</f>
        <v>MISSING</v>
      </c>
      <c r="C1949" s="90" t="str">
        <f>Data!AN1946</f>
        <v>MISSING</v>
      </c>
      <c r="D1949" s="107" t="str">
        <f t="shared" si="245"/>
        <v>no</v>
      </c>
      <c r="E1949" s="90" t="str">
        <f t="shared" si="246"/>
        <v xml:space="preserve"> </v>
      </c>
      <c r="F1949" s="90" t="str">
        <f t="shared" si="241"/>
        <v xml:space="preserve"> </v>
      </c>
      <c r="G1949" s="90" t="str">
        <f t="shared" si="240"/>
        <v xml:space="preserve"> </v>
      </c>
      <c r="H1949" s="90" t="str">
        <f t="shared" si="242"/>
        <v xml:space="preserve"> </v>
      </c>
      <c r="I1949" s="90" t="str">
        <f t="shared" si="243"/>
        <v xml:space="preserve"> </v>
      </c>
      <c r="J1949" s="90" t="str">
        <f t="shared" si="244"/>
        <v xml:space="preserve"> </v>
      </c>
      <c r="K1949" s="90" t="str">
        <f t="shared" si="247"/>
        <v/>
      </c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90"/>
      <c r="X1949" s="90"/>
    </row>
    <row r="1950" spans="1:24" x14ac:dyDescent="0.25">
      <c r="A1950" s="90"/>
      <c r="B1950" s="90" t="str">
        <f>Data!V1947</f>
        <v>MISSING</v>
      </c>
      <c r="C1950" s="90" t="str">
        <f>Data!AN1947</f>
        <v>MISSING</v>
      </c>
      <c r="D1950" s="107" t="str">
        <f t="shared" si="245"/>
        <v>no</v>
      </c>
      <c r="E1950" s="90" t="str">
        <f t="shared" si="246"/>
        <v xml:space="preserve"> </v>
      </c>
      <c r="F1950" s="90" t="str">
        <f t="shared" si="241"/>
        <v xml:space="preserve"> </v>
      </c>
      <c r="G1950" s="90" t="str">
        <f t="shared" si="240"/>
        <v xml:space="preserve"> </v>
      </c>
      <c r="H1950" s="90" t="str">
        <f t="shared" si="242"/>
        <v xml:space="preserve"> </v>
      </c>
      <c r="I1950" s="90" t="str">
        <f t="shared" si="243"/>
        <v xml:space="preserve"> </v>
      </c>
      <c r="J1950" s="90" t="str">
        <f t="shared" si="244"/>
        <v xml:space="preserve"> </v>
      </c>
      <c r="K1950" s="90" t="str">
        <f t="shared" si="247"/>
        <v/>
      </c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90"/>
      <c r="X1950" s="90"/>
    </row>
    <row r="1951" spans="1:24" x14ac:dyDescent="0.25">
      <c r="A1951" s="90"/>
      <c r="B1951" s="90" t="str">
        <f>Data!V1948</f>
        <v>MISSING</v>
      </c>
      <c r="C1951" s="90" t="str">
        <f>Data!AN1948</f>
        <v>MISSING</v>
      </c>
      <c r="D1951" s="107" t="str">
        <f t="shared" si="245"/>
        <v>no</v>
      </c>
      <c r="E1951" s="90" t="str">
        <f t="shared" si="246"/>
        <v xml:space="preserve"> </v>
      </c>
      <c r="F1951" s="90" t="str">
        <f t="shared" si="241"/>
        <v xml:space="preserve"> </v>
      </c>
      <c r="G1951" s="90" t="str">
        <f t="shared" si="240"/>
        <v xml:space="preserve"> </v>
      </c>
      <c r="H1951" s="90" t="str">
        <f t="shared" si="242"/>
        <v xml:space="preserve"> </v>
      </c>
      <c r="I1951" s="90" t="str">
        <f t="shared" si="243"/>
        <v xml:space="preserve"> </v>
      </c>
      <c r="J1951" s="90" t="str">
        <f t="shared" si="244"/>
        <v xml:space="preserve"> </v>
      </c>
      <c r="K1951" s="90" t="str">
        <f t="shared" si="247"/>
        <v/>
      </c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90"/>
      <c r="X1951" s="90"/>
    </row>
    <row r="1952" spans="1:24" x14ac:dyDescent="0.25">
      <c r="A1952" s="90"/>
      <c r="B1952" s="90" t="str">
        <f>Data!V1949</f>
        <v>MISSING</v>
      </c>
      <c r="C1952" s="90" t="str">
        <f>Data!AN1949</f>
        <v>MISSING</v>
      </c>
      <c r="D1952" s="107" t="str">
        <f t="shared" si="245"/>
        <v>no</v>
      </c>
      <c r="E1952" s="90" t="str">
        <f t="shared" si="246"/>
        <v xml:space="preserve"> </v>
      </c>
      <c r="F1952" s="90" t="str">
        <f t="shared" si="241"/>
        <v xml:space="preserve"> </v>
      </c>
      <c r="G1952" s="90" t="str">
        <f t="shared" si="240"/>
        <v xml:space="preserve"> </v>
      </c>
      <c r="H1952" s="90" t="str">
        <f t="shared" si="242"/>
        <v xml:space="preserve"> </v>
      </c>
      <c r="I1952" s="90" t="str">
        <f t="shared" si="243"/>
        <v xml:space="preserve"> </v>
      </c>
      <c r="J1952" s="90" t="str">
        <f t="shared" si="244"/>
        <v xml:space="preserve"> </v>
      </c>
      <c r="K1952" s="90" t="str">
        <f t="shared" si="247"/>
        <v/>
      </c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90"/>
      <c r="X1952" s="90"/>
    </row>
    <row r="1953" spans="1:24" x14ac:dyDescent="0.25">
      <c r="A1953" s="90"/>
      <c r="B1953" s="90" t="str">
        <f>Data!V1950</f>
        <v>MISSING</v>
      </c>
      <c r="C1953" s="90" t="str">
        <f>Data!AN1950</f>
        <v>MISSING</v>
      </c>
      <c r="D1953" s="107" t="str">
        <f t="shared" si="245"/>
        <v>no</v>
      </c>
      <c r="E1953" s="90" t="str">
        <f t="shared" si="246"/>
        <v xml:space="preserve"> </v>
      </c>
      <c r="F1953" s="90" t="str">
        <f t="shared" si="241"/>
        <v xml:space="preserve"> </v>
      </c>
      <c r="G1953" s="90" t="str">
        <f t="shared" si="240"/>
        <v xml:space="preserve"> </v>
      </c>
      <c r="H1953" s="90" t="str">
        <f t="shared" si="242"/>
        <v xml:space="preserve"> </v>
      </c>
      <c r="I1953" s="90" t="str">
        <f t="shared" si="243"/>
        <v xml:space="preserve"> </v>
      </c>
      <c r="J1953" s="90" t="str">
        <f t="shared" si="244"/>
        <v xml:space="preserve"> </v>
      </c>
      <c r="K1953" s="90" t="str">
        <f t="shared" si="247"/>
        <v/>
      </c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90"/>
      <c r="X1953" s="90"/>
    </row>
    <row r="1954" spans="1:24" x14ac:dyDescent="0.25">
      <c r="A1954" s="90"/>
      <c r="B1954" s="90" t="str">
        <f>Data!V1951</f>
        <v>MISSING</v>
      </c>
      <c r="C1954" s="90" t="str">
        <f>Data!AN1951</f>
        <v>MISSING</v>
      </c>
      <c r="D1954" s="107" t="str">
        <f t="shared" si="245"/>
        <v>no</v>
      </c>
      <c r="E1954" s="90" t="str">
        <f t="shared" si="246"/>
        <v xml:space="preserve"> </v>
      </c>
      <c r="F1954" s="90" t="str">
        <f t="shared" si="241"/>
        <v xml:space="preserve"> </v>
      </c>
      <c r="G1954" s="90" t="str">
        <f t="shared" si="240"/>
        <v xml:space="preserve"> </v>
      </c>
      <c r="H1954" s="90" t="str">
        <f t="shared" si="242"/>
        <v xml:space="preserve"> </v>
      </c>
      <c r="I1954" s="90" t="str">
        <f t="shared" si="243"/>
        <v xml:space="preserve"> </v>
      </c>
      <c r="J1954" s="90" t="str">
        <f t="shared" si="244"/>
        <v xml:space="preserve"> </v>
      </c>
      <c r="K1954" s="90" t="str">
        <f t="shared" si="247"/>
        <v/>
      </c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90"/>
      <c r="X1954" s="90"/>
    </row>
    <row r="1955" spans="1:24" x14ac:dyDescent="0.25">
      <c r="A1955" s="90"/>
      <c r="B1955" s="90" t="str">
        <f>Data!V1952</f>
        <v>MISSING</v>
      </c>
      <c r="C1955" s="90" t="str">
        <f>Data!AN1952</f>
        <v>MISSING</v>
      </c>
      <c r="D1955" s="107" t="str">
        <f t="shared" si="245"/>
        <v>no</v>
      </c>
      <c r="E1955" s="90" t="str">
        <f t="shared" si="246"/>
        <v xml:space="preserve"> </v>
      </c>
      <c r="F1955" s="90" t="str">
        <f t="shared" si="241"/>
        <v xml:space="preserve"> </v>
      </c>
      <c r="G1955" s="90" t="str">
        <f t="shared" si="240"/>
        <v xml:space="preserve"> </v>
      </c>
      <c r="H1955" s="90" t="str">
        <f t="shared" si="242"/>
        <v xml:space="preserve"> </v>
      </c>
      <c r="I1955" s="90" t="str">
        <f t="shared" si="243"/>
        <v xml:space="preserve"> </v>
      </c>
      <c r="J1955" s="90" t="str">
        <f t="shared" si="244"/>
        <v xml:space="preserve"> </v>
      </c>
      <c r="K1955" s="90" t="str">
        <f t="shared" si="247"/>
        <v/>
      </c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90"/>
      <c r="X1955" s="90"/>
    </row>
    <row r="1956" spans="1:24" x14ac:dyDescent="0.25">
      <c r="A1956" s="90"/>
      <c r="B1956" s="90" t="str">
        <f>Data!V1953</f>
        <v>MISSING</v>
      </c>
      <c r="C1956" s="90" t="str">
        <f>Data!AN1953</f>
        <v>MISSING</v>
      </c>
      <c r="D1956" s="107" t="str">
        <f t="shared" si="245"/>
        <v>no</v>
      </c>
      <c r="E1956" s="90" t="str">
        <f t="shared" si="246"/>
        <v xml:space="preserve"> </v>
      </c>
      <c r="F1956" s="90" t="str">
        <f t="shared" si="241"/>
        <v xml:space="preserve"> </v>
      </c>
      <c r="G1956" s="90" t="str">
        <f t="shared" si="240"/>
        <v xml:space="preserve"> </v>
      </c>
      <c r="H1956" s="90" t="str">
        <f t="shared" si="242"/>
        <v xml:space="preserve"> </v>
      </c>
      <c r="I1956" s="90" t="str">
        <f t="shared" si="243"/>
        <v xml:space="preserve"> </v>
      </c>
      <c r="J1956" s="90" t="str">
        <f t="shared" si="244"/>
        <v xml:space="preserve"> </v>
      </c>
      <c r="K1956" s="90" t="str">
        <f t="shared" si="247"/>
        <v/>
      </c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90"/>
      <c r="X1956" s="90"/>
    </row>
    <row r="1957" spans="1:24" x14ac:dyDescent="0.25">
      <c r="A1957" s="90"/>
      <c r="B1957" s="90" t="str">
        <f>Data!V1954</f>
        <v>MISSING</v>
      </c>
      <c r="C1957" s="90" t="str">
        <f>Data!AN1954</f>
        <v>MISSING</v>
      </c>
      <c r="D1957" s="107" t="str">
        <f t="shared" si="245"/>
        <v>no</v>
      </c>
      <c r="E1957" s="90" t="str">
        <f t="shared" si="246"/>
        <v xml:space="preserve"> </v>
      </c>
      <c r="F1957" s="90" t="str">
        <f t="shared" si="241"/>
        <v xml:space="preserve"> </v>
      </c>
      <c r="G1957" s="90" t="str">
        <f t="shared" si="240"/>
        <v xml:space="preserve"> </v>
      </c>
      <c r="H1957" s="90" t="str">
        <f t="shared" si="242"/>
        <v xml:space="preserve"> </v>
      </c>
      <c r="I1957" s="90" t="str">
        <f t="shared" si="243"/>
        <v xml:space="preserve"> </v>
      </c>
      <c r="J1957" s="90" t="str">
        <f t="shared" si="244"/>
        <v xml:space="preserve"> </v>
      </c>
      <c r="K1957" s="90" t="str">
        <f t="shared" si="247"/>
        <v/>
      </c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90"/>
      <c r="X1957" s="90"/>
    </row>
    <row r="1958" spans="1:24" x14ac:dyDescent="0.25">
      <c r="A1958" s="90"/>
      <c r="B1958" s="90" t="str">
        <f>Data!V1955</f>
        <v>MISSING</v>
      </c>
      <c r="C1958" s="90" t="str">
        <f>Data!AN1955</f>
        <v>MISSING</v>
      </c>
      <c r="D1958" s="107" t="str">
        <f t="shared" si="245"/>
        <v>no</v>
      </c>
      <c r="E1958" s="90" t="str">
        <f t="shared" si="246"/>
        <v xml:space="preserve"> </v>
      </c>
      <c r="F1958" s="90" t="str">
        <f t="shared" si="241"/>
        <v xml:space="preserve"> </v>
      </c>
      <c r="G1958" s="90" t="str">
        <f t="shared" si="240"/>
        <v xml:space="preserve"> </v>
      </c>
      <c r="H1958" s="90" t="str">
        <f t="shared" si="242"/>
        <v xml:space="preserve"> </v>
      </c>
      <c r="I1958" s="90" t="str">
        <f t="shared" si="243"/>
        <v xml:space="preserve"> </v>
      </c>
      <c r="J1958" s="90" t="str">
        <f t="shared" si="244"/>
        <v xml:space="preserve"> </v>
      </c>
      <c r="K1958" s="90" t="str">
        <f t="shared" si="247"/>
        <v/>
      </c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90"/>
      <c r="X1958" s="90"/>
    </row>
    <row r="1959" spans="1:24" x14ac:dyDescent="0.25">
      <c r="A1959" s="90"/>
      <c r="B1959" s="90" t="str">
        <f>Data!V1956</f>
        <v>MISSING</v>
      </c>
      <c r="C1959" s="90" t="str">
        <f>Data!AN1956</f>
        <v>MISSING</v>
      </c>
      <c r="D1959" s="107" t="str">
        <f t="shared" si="245"/>
        <v>no</v>
      </c>
      <c r="E1959" s="90" t="str">
        <f t="shared" si="246"/>
        <v xml:space="preserve"> </v>
      </c>
      <c r="F1959" s="90" t="str">
        <f t="shared" si="241"/>
        <v xml:space="preserve"> </v>
      </c>
      <c r="G1959" s="90" t="str">
        <f t="shared" si="240"/>
        <v xml:space="preserve"> </v>
      </c>
      <c r="H1959" s="90" t="str">
        <f t="shared" si="242"/>
        <v xml:space="preserve"> </v>
      </c>
      <c r="I1959" s="90" t="str">
        <f t="shared" si="243"/>
        <v xml:space="preserve"> </v>
      </c>
      <c r="J1959" s="90" t="str">
        <f t="shared" si="244"/>
        <v xml:space="preserve"> </v>
      </c>
      <c r="K1959" s="90" t="str">
        <f t="shared" si="247"/>
        <v/>
      </c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90"/>
      <c r="X1959" s="90"/>
    </row>
    <row r="1960" spans="1:24" x14ac:dyDescent="0.25">
      <c r="A1960" s="90"/>
      <c r="B1960" s="90" t="str">
        <f>Data!V1957</f>
        <v>MISSING</v>
      </c>
      <c r="C1960" s="90" t="str">
        <f>Data!AN1957</f>
        <v>MISSING</v>
      </c>
      <c r="D1960" s="107" t="str">
        <f t="shared" si="245"/>
        <v>no</v>
      </c>
      <c r="E1960" s="90" t="str">
        <f t="shared" si="246"/>
        <v xml:space="preserve"> </v>
      </c>
      <c r="F1960" s="90" t="str">
        <f t="shared" si="241"/>
        <v xml:space="preserve"> </v>
      </c>
      <c r="G1960" s="90" t="str">
        <f t="shared" si="240"/>
        <v xml:space="preserve"> </v>
      </c>
      <c r="H1960" s="90" t="str">
        <f t="shared" si="242"/>
        <v xml:space="preserve"> </v>
      </c>
      <c r="I1960" s="90" t="str">
        <f t="shared" si="243"/>
        <v xml:space="preserve"> </v>
      </c>
      <c r="J1960" s="90" t="str">
        <f t="shared" si="244"/>
        <v xml:space="preserve"> </v>
      </c>
      <c r="K1960" s="90" t="str">
        <f t="shared" si="247"/>
        <v/>
      </c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90"/>
      <c r="X1960" s="90"/>
    </row>
    <row r="1961" spans="1:24" x14ac:dyDescent="0.25">
      <c r="A1961" s="90"/>
      <c r="B1961" s="90" t="str">
        <f>Data!V1958</f>
        <v>MISSING</v>
      </c>
      <c r="C1961" s="90" t="str">
        <f>Data!AN1958</f>
        <v>MISSING</v>
      </c>
      <c r="D1961" s="107" t="str">
        <f t="shared" si="245"/>
        <v>no</v>
      </c>
      <c r="E1961" s="90" t="str">
        <f t="shared" si="246"/>
        <v xml:space="preserve"> </v>
      </c>
      <c r="F1961" s="90" t="str">
        <f t="shared" si="241"/>
        <v xml:space="preserve"> </v>
      </c>
      <c r="G1961" s="90" t="str">
        <f t="shared" si="240"/>
        <v xml:space="preserve"> </v>
      </c>
      <c r="H1961" s="90" t="str">
        <f t="shared" si="242"/>
        <v xml:space="preserve"> </v>
      </c>
      <c r="I1961" s="90" t="str">
        <f t="shared" si="243"/>
        <v xml:space="preserve"> </v>
      </c>
      <c r="J1961" s="90" t="str">
        <f t="shared" si="244"/>
        <v xml:space="preserve"> </v>
      </c>
      <c r="K1961" s="90" t="str">
        <f t="shared" si="247"/>
        <v/>
      </c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90"/>
      <c r="X1961" s="90"/>
    </row>
    <row r="1962" spans="1:24" x14ac:dyDescent="0.25">
      <c r="A1962" s="90"/>
      <c r="B1962" s="90" t="str">
        <f>Data!V1959</f>
        <v>MISSING</v>
      </c>
      <c r="C1962" s="90" t="str">
        <f>Data!AN1959</f>
        <v>MISSING</v>
      </c>
      <c r="D1962" s="107" t="str">
        <f t="shared" si="245"/>
        <v>no</v>
      </c>
      <c r="E1962" s="90" t="str">
        <f t="shared" si="246"/>
        <v xml:space="preserve"> </v>
      </c>
      <c r="F1962" s="90" t="str">
        <f t="shared" si="241"/>
        <v xml:space="preserve"> </v>
      </c>
      <c r="G1962" s="90" t="str">
        <f t="shared" si="240"/>
        <v xml:space="preserve"> </v>
      </c>
      <c r="H1962" s="90" t="str">
        <f t="shared" si="242"/>
        <v xml:space="preserve"> </v>
      </c>
      <c r="I1962" s="90" t="str">
        <f t="shared" si="243"/>
        <v xml:space="preserve"> </v>
      </c>
      <c r="J1962" s="90" t="str">
        <f t="shared" si="244"/>
        <v xml:space="preserve"> </v>
      </c>
      <c r="K1962" s="90" t="str">
        <f t="shared" si="247"/>
        <v/>
      </c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90"/>
      <c r="X1962" s="90"/>
    </row>
    <row r="1963" spans="1:24" x14ac:dyDescent="0.25">
      <c r="A1963" s="90"/>
      <c r="B1963" s="90" t="str">
        <f>Data!V1960</f>
        <v>MISSING</v>
      </c>
      <c r="C1963" s="90" t="str">
        <f>Data!AN1960</f>
        <v>MISSING</v>
      </c>
      <c r="D1963" s="107" t="str">
        <f t="shared" si="245"/>
        <v>no</v>
      </c>
      <c r="E1963" s="90" t="str">
        <f t="shared" si="246"/>
        <v xml:space="preserve"> </v>
      </c>
      <c r="F1963" s="90" t="str">
        <f t="shared" si="241"/>
        <v xml:space="preserve"> </v>
      </c>
      <c r="G1963" s="90" t="str">
        <f t="shared" si="240"/>
        <v xml:space="preserve"> </v>
      </c>
      <c r="H1963" s="90" t="str">
        <f t="shared" si="242"/>
        <v xml:space="preserve"> </v>
      </c>
      <c r="I1963" s="90" t="str">
        <f t="shared" si="243"/>
        <v xml:space="preserve"> </v>
      </c>
      <c r="J1963" s="90" t="str">
        <f t="shared" si="244"/>
        <v xml:space="preserve"> </v>
      </c>
      <c r="K1963" s="90" t="str">
        <f t="shared" si="247"/>
        <v/>
      </c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90"/>
      <c r="X1963" s="90"/>
    </row>
    <row r="1964" spans="1:24" x14ac:dyDescent="0.25">
      <c r="A1964" s="90"/>
      <c r="B1964" s="90" t="str">
        <f>Data!V1961</f>
        <v>MISSING</v>
      </c>
      <c r="C1964" s="90" t="str">
        <f>Data!AN1961</f>
        <v>MISSING</v>
      </c>
      <c r="D1964" s="107" t="str">
        <f t="shared" si="245"/>
        <v>no</v>
      </c>
      <c r="E1964" s="90" t="str">
        <f t="shared" si="246"/>
        <v xml:space="preserve"> </v>
      </c>
      <c r="F1964" s="90" t="str">
        <f t="shared" si="241"/>
        <v xml:space="preserve"> </v>
      </c>
      <c r="G1964" s="90" t="str">
        <f t="shared" si="240"/>
        <v xml:space="preserve"> </v>
      </c>
      <c r="H1964" s="90" t="str">
        <f t="shared" si="242"/>
        <v xml:space="preserve"> </v>
      </c>
      <c r="I1964" s="90" t="str">
        <f t="shared" si="243"/>
        <v xml:space="preserve"> </v>
      </c>
      <c r="J1964" s="90" t="str">
        <f t="shared" si="244"/>
        <v xml:space="preserve"> </v>
      </c>
      <c r="K1964" s="90" t="str">
        <f t="shared" si="247"/>
        <v/>
      </c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90"/>
      <c r="X1964" s="90"/>
    </row>
    <row r="1965" spans="1:24" x14ac:dyDescent="0.25">
      <c r="A1965" s="90"/>
      <c r="B1965" s="90" t="str">
        <f>Data!V1962</f>
        <v>MISSING</v>
      </c>
      <c r="C1965" s="90" t="str">
        <f>Data!AN1962</f>
        <v>MISSING</v>
      </c>
      <c r="D1965" s="107" t="str">
        <f t="shared" si="245"/>
        <v>no</v>
      </c>
      <c r="E1965" s="90" t="str">
        <f t="shared" si="246"/>
        <v xml:space="preserve"> </v>
      </c>
      <c r="F1965" s="90" t="str">
        <f t="shared" si="241"/>
        <v xml:space="preserve"> </v>
      </c>
      <c r="G1965" s="90" t="str">
        <f t="shared" si="240"/>
        <v xml:space="preserve"> </v>
      </c>
      <c r="H1965" s="90" t="str">
        <f t="shared" si="242"/>
        <v xml:space="preserve"> </v>
      </c>
      <c r="I1965" s="90" t="str">
        <f t="shared" si="243"/>
        <v xml:space="preserve"> </v>
      </c>
      <c r="J1965" s="90" t="str">
        <f t="shared" si="244"/>
        <v xml:space="preserve"> </v>
      </c>
      <c r="K1965" s="90" t="str">
        <f t="shared" si="247"/>
        <v/>
      </c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90"/>
      <c r="X1965" s="90"/>
    </row>
    <row r="1966" spans="1:24" x14ac:dyDescent="0.25">
      <c r="A1966" s="90"/>
      <c r="B1966" s="90" t="str">
        <f>Data!V1963</f>
        <v>MISSING</v>
      </c>
      <c r="C1966" s="90" t="str">
        <f>Data!AN1963</f>
        <v>MISSING</v>
      </c>
      <c r="D1966" s="107" t="str">
        <f t="shared" si="245"/>
        <v>no</v>
      </c>
      <c r="E1966" s="90" t="str">
        <f t="shared" si="246"/>
        <v xml:space="preserve"> </v>
      </c>
      <c r="F1966" s="90" t="str">
        <f t="shared" si="241"/>
        <v xml:space="preserve"> </v>
      </c>
      <c r="G1966" s="90" t="str">
        <f t="shared" si="240"/>
        <v xml:space="preserve"> </v>
      </c>
      <c r="H1966" s="90" t="str">
        <f t="shared" si="242"/>
        <v xml:space="preserve"> </v>
      </c>
      <c r="I1966" s="90" t="str">
        <f t="shared" si="243"/>
        <v xml:space="preserve"> </v>
      </c>
      <c r="J1966" s="90" t="str">
        <f t="shared" si="244"/>
        <v xml:space="preserve"> </v>
      </c>
      <c r="K1966" s="90" t="str">
        <f t="shared" si="247"/>
        <v/>
      </c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90"/>
      <c r="X1966" s="90"/>
    </row>
    <row r="1967" spans="1:24" x14ac:dyDescent="0.25">
      <c r="A1967" s="90"/>
      <c r="B1967" s="90" t="str">
        <f>Data!V1964</f>
        <v>MISSING</v>
      </c>
      <c r="C1967" s="90" t="str">
        <f>Data!AN1964</f>
        <v>MISSING</v>
      </c>
      <c r="D1967" s="107" t="str">
        <f t="shared" si="245"/>
        <v>no</v>
      </c>
      <c r="E1967" s="90" t="str">
        <f t="shared" si="246"/>
        <v xml:space="preserve"> </v>
      </c>
      <c r="F1967" s="90" t="str">
        <f t="shared" si="241"/>
        <v xml:space="preserve"> </v>
      </c>
      <c r="G1967" s="90" t="str">
        <f t="shared" si="240"/>
        <v xml:space="preserve"> </v>
      </c>
      <c r="H1967" s="90" t="str">
        <f t="shared" si="242"/>
        <v xml:space="preserve"> </v>
      </c>
      <c r="I1967" s="90" t="str">
        <f t="shared" si="243"/>
        <v xml:space="preserve"> </v>
      </c>
      <c r="J1967" s="90" t="str">
        <f t="shared" si="244"/>
        <v xml:space="preserve"> </v>
      </c>
      <c r="K1967" s="90" t="str">
        <f t="shared" si="247"/>
        <v/>
      </c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90"/>
      <c r="X1967" s="90"/>
    </row>
    <row r="1968" spans="1:24" x14ac:dyDescent="0.25">
      <c r="A1968" s="90"/>
      <c r="B1968" s="90" t="str">
        <f>Data!V1965</f>
        <v>MISSING</v>
      </c>
      <c r="C1968" s="90" t="str">
        <f>Data!AN1965</f>
        <v>MISSING</v>
      </c>
      <c r="D1968" s="107" t="str">
        <f t="shared" si="245"/>
        <v>no</v>
      </c>
      <c r="E1968" s="90" t="str">
        <f t="shared" si="246"/>
        <v xml:space="preserve"> </v>
      </c>
      <c r="F1968" s="90" t="str">
        <f t="shared" si="241"/>
        <v xml:space="preserve"> </v>
      </c>
      <c r="G1968" s="90" t="str">
        <f t="shared" ref="G1968:G2006" si="248">IF(D1968="no"," ",_xlfn.RANK.AVG(E1968,E:E,1))</f>
        <v xml:space="preserve"> </v>
      </c>
      <c r="H1968" s="90" t="str">
        <f t="shared" si="242"/>
        <v xml:space="preserve"> </v>
      </c>
      <c r="I1968" s="90" t="str">
        <f t="shared" si="243"/>
        <v xml:space="preserve"> </v>
      </c>
      <c r="J1968" s="90" t="str">
        <f t="shared" si="244"/>
        <v xml:space="preserve"> </v>
      </c>
      <c r="K1968" s="90" t="str">
        <f t="shared" si="247"/>
        <v/>
      </c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90"/>
      <c r="X1968" s="90"/>
    </row>
    <row r="1969" spans="1:24" x14ac:dyDescent="0.25">
      <c r="A1969" s="90"/>
      <c r="B1969" s="90" t="str">
        <f>Data!V1966</f>
        <v>MISSING</v>
      </c>
      <c r="C1969" s="90" t="str">
        <f>Data!AN1966</f>
        <v>MISSING</v>
      </c>
      <c r="D1969" s="107" t="str">
        <f t="shared" si="245"/>
        <v>no</v>
      </c>
      <c r="E1969" s="90" t="str">
        <f t="shared" si="246"/>
        <v xml:space="preserve"> </v>
      </c>
      <c r="F1969" s="90" t="str">
        <f t="shared" si="241"/>
        <v xml:space="preserve"> </v>
      </c>
      <c r="G1969" s="90" t="str">
        <f t="shared" si="248"/>
        <v xml:space="preserve"> </v>
      </c>
      <c r="H1969" s="90" t="str">
        <f t="shared" si="242"/>
        <v xml:space="preserve"> </v>
      </c>
      <c r="I1969" s="90" t="str">
        <f t="shared" si="243"/>
        <v xml:space="preserve"> </v>
      </c>
      <c r="J1969" s="90" t="str">
        <f t="shared" si="244"/>
        <v xml:space="preserve"> </v>
      </c>
      <c r="K1969" s="90" t="str">
        <f t="shared" si="247"/>
        <v/>
      </c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90"/>
      <c r="X1969" s="90"/>
    </row>
    <row r="1970" spans="1:24" x14ac:dyDescent="0.25">
      <c r="A1970" s="90"/>
      <c r="B1970" s="90" t="str">
        <f>Data!V1967</f>
        <v>MISSING</v>
      </c>
      <c r="C1970" s="90" t="str">
        <f>Data!AN1967</f>
        <v>MISSING</v>
      </c>
      <c r="D1970" s="107" t="str">
        <f t="shared" si="245"/>
        <v>no</v>
      </c>
      <c r="E1970" s="90" t="str">
        <f t="shared" si="246"/>
        <v xml:space="preserve"> </v>
      </c>
      <c r="F1970" s="90" t="str">
        <f t="shared" si="241"/>
        <v xml:space="preserve"> </v>
      </c>
      <c r="G1970" s="90" t="str">
        <f t="shared" si="248"/>
        <v xml:space="preserve"> </v>
      </c>
      <c r="H1970" s="90" t="str">
        <f t="shared" si="242"/>
        <v xml:space="preserve"> </v>
      </c>
      <c r="I1970" s="90" t="str">
        <f t="shared" si="243"/>
        <v xml:space="preserve"> </v>
      </c>
      <c r="J1970" s="90" t="str">
        <f t="shared" si="244"/>
        <v xml:space="preserve"> </v>
      </c>
      <c r="K1970" s="90" t="str">
        <f t="shared" si="247"/>
        <v/>
      </c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90"/>
      <c r="X1970" s="90"/>
    </row>
    <row r="1971" spans="1:24" x14ac:dyDescent="0.25">
      <c r="A1971" s="90"/>
      <c r="B1971" s="90" t="str">
        <f>Data!V1968</f>
        <v>MISSING</v>
      </c>
      <c r="C1971" s="90" t="str">
        <f>Data!AN1968</f>
        <v>MISSING</v>
      </c>
      <c r="D1971" s="107" t="str">
        <f t="shared" si="245"/>
        <v>no</v>
      </c>
      <c r="E1971" s="90" t="str">
        <f t="shared" si="246"/>
        <v xml:space="preserve"> </v>
      </c>
      <c r="F1971" s="90" t="str">
        <f t="shared" si="241"/>
        <v xml:space="preserve"> </v>
      </c>
      <c r="G1971" s="90" t="str">
        <f t="shared" si="248"/>
        <v xml:space="preserve"> </v>
      </c>
      <c r="H1971" s="90" t="str">
        <f t="shared" si="242"/>
        <v xml:space="preserve"> </v>
      </c>
      <c r="I1971" s="90" t="str">
        <f t="shared" si="243"/>
        <v xml:space="preserve"> </v>
      </c>
      <c r="J1971" s="90" t="str">
        <f t="shared" si="244"/>
        <v xml:space="preserve"> </v>
      </c>
      <c r="K1971" s="90" t="str">
        <f t="shared" si="247"/>
        <v/>
      </c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90"/>
      <c r="X1971" s="90"/>
    </row>
    <row r="1972" spans="1:24" x14ac:dyDescent="0.25">
      <c r="A1972" s="90"/>
      <c r="B1972" s="90" t="str">
        <f>Data!V1969</f>
        <v>MISSING</v>
      </c>
      <c r="C1972" s="90" t="str">
        <f>Data!AN1969</f>
        <v>MISSING</v>
      </c>
      <c r="D1972" s="107" t="str">
        <f t="shared" si="245"/>
        <v>no</v>
      </c>
      <c r="E1972" s="90" t="str">
        <f t="shared" si="246"/>
        <v xml:space="preserve"> </v>
      </c>
      <c r="F1972" s="90" t="str">
        <f t="shared" si="241"/>
        <v xml:space="preserve"> </v>
      </c>
      <c r="G1972" s="90" t="str">
        <f t="shared" si="248"/>
        <v xml:space="preserve"> </v>
      </c>
      <c r="H1972" s="90" t="str">
        <f t="shared" si="242"/>
        <v xml:space="preserve"> </v>
      </c>
      <c r="I1972" s="90" t="str">
        <f t="shared" si="243"/>
        <v xml:space="preserve"> </v>
      </c>
      <c r="J1972" s="90" t="str">
        <f t="shared" si="244"/>
        <v xml:space="preserve"> </v>
      </c>
      <c r="K1972" s="90" t="str">
        <f t="shared" si="247"/>
        <v/>
      </c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90"/>
      <c r="X1972" s="90"/>
    </row>
    <row r="1973" spans="1:24" x14ac:dyDescent="0.25">
      <c r="A1973" s="90"/>
      <c r="B1973" s="90" t="str">
        <f>Data!V1970</f>
        <v>MISSING</v>
      </c>
      <c r="C1973" s="90" t="str">
        <f>Data!AN1970</f>
        <v>MISSING</v>
      </c>
      <c r="D1973" s="107" t="str">
        <f t="shared" si="245"/>
        <v>no</v>
      </c>
      <c r="E1973" s="90" t="str">
        <f t="shared" si="246"/>
        <v xml:space="preserve"> </v>
      </c>
      <c r="F1973" s="90" t="str">
        <f t="shared" si="241"/>
        <v xml:space="preserve"> </v>
      </c>
      <c r="G1973" s="90" t="str">
        <f t="shared" si="248"/>
        <v xml:space="preserve"> </v>
      </c>
      <c r="H1973" s="90" t="str">
        <f t="shared" si="242"/>
        <v xml:space="preserve"> </v>
      </c>
      <c r="I1973" s="90" t="str">
        <f t="shared" si="243"/>
        <v xml:space="preserve"> </v>
      </c>
      <c r="J1973" s="90" t="str">
        <f t="shared" si="244"/>
        <v xml:space="preserve"> </v>
      </c>
      <c r="K1973" s="90" t="str">
        <f t="shared" si="247"/>
        <v/>
      </c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90"/>
      <c r="X1973" s="90"/>
    </row>
    <row r="1974" spans="1:24" x14ac:dyDescent="0.25">
      <c r="A1974" s="90"/>
      <c r="B1974" s="90" t="str">
        <f>Data!V1971</f>
        <v>MISSING</v>
      </c>
      <c r="C1974" s="90" t="str">
        <f>Data!AN1971</f>
        <v>MISSING</v>
      </c>
      <c r="D1974" s="107" t="str">
        <f t="shared" si="245"/>
        <v>no</v>
      </c>
      <c r="E1974" s="90" t="str">
        <f t="shared" si="246"/>
        <v xml:space="preserve"> </v>
      </c>
      <c r="F1974" s="90" t="str">
        <f t="shared" si="241"/>
        <v xml:space="preserve"> </v>
      </c>
      <c r="G1974" s="90" t="str">
        <f t="shared" si="248"/>
        <v xml:space="preserve"> </v>
      </c>
      <c r="H1974" s="90" t="str">
        <f t="shared" si="242"/>
        <v xml:space="preserve"> </v>
      </c>
      <c r="I1974" s="90" t="str">
        <f t="shared" si="243"/>
        <v xml:space="preserve"> </v>
      </c>
      <c r="J1974" s="90" t="str">
        <f t="shared" si="244"/>
        <v xml:space="preserve"> </v>
      </c>
      <c r="K1974" s="90" t="str">
        <f t="shared" si="247"/>
        <v/>
      </c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90"/>
      <c r="X1974" s="90"/>
    </row>
    <row r="1975" spans="1:24" x14ac:dyDescent="0.25">
      <c r="A1975" s="90"/>
      <c r="B1975" s="90" t="str">
        <f>Data!V1972</f>
        <v>MISSING</v>
      </c>
      <c r="C1975" s="90" t="str">
        <f>Data!AN1972</f>
        <v>MISSING</v>
      </c>
      <c r="D1975" s="107" t="str">
        <f t="shared" si="245"/>
        <v>no</v>
      </c>
      <c r="E1975" s="90" t="str">
        <f t="shared" si="246"/>
        <v xml:space="preserve"> </v>
      </c>
      <c r="F1975" s="90" t="str">
        <f t="shared" si="241"/>
        <v xml:space="preserve"> </v>
      </c>
      <c r="G1975" s="90" t="str">
        <f t="shared" si="248"/>
        <v xml:space="preserve"> </v>
      </c>
      <c r="H1975" s="90" t="str">
        <f t="shared" si="242"/>
        <v xml:space="preserve"> </v>
      </c>
      <c r="I1975" s="90" t="str">
        <f t="shared" si="243"/>
        <v xml:space="preserve"> </v>
      </c>
      <c r="J1975" s="90" t="str">
        <f t="shared" si="244"/>
        <v xml:space="preserve"> </v>
      </c>
      <c r="K1975" s="90" t="str">
        <f t="shared" si="247"/>
        <v/>
      </c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90"/>
      <c r="X1975" s="90"/>
    </row>
    <row r="1976" spans="1:24" x14ac:dyDescent="0.25">
      <c r="A1976" s="90"/>
      <c r="B1976" s="90" t="str">
        <f>Data!V1973</f>
        <v>MISSING</v>
      </c>
      <c r="C1976" s="90" t="str">
        <f>Data!AN1973</f>
        <v>MISSING</v>
      </c>
      <c r="D1976" s="107" t="str">
        <f t="shared" si="245"/>
        <v>no</v>
      </c>
      <c r="E1976" s="90" t="str">
        <f t="shared" si="246"/>
        <v xml:space="preserve"> </v>
      </c>
      <c r="F1976" s="90" t="str">
        <f t="shared" si="241"/>
        <v xml:space="preserve"> </v>
      </c>
      <c r="G1976" s="90" t="str">
        <f t="shared" si="248"/>
        <v xml:space="preserve"> </v>
      </c>
      <c r="H1976" s="90" t="str">
        <f t="shared" si="242"/>
        <v xml:space="preserve"> </v>
      </c>
      <c r="I1976" s="90" t="str">
        <f t="shared" si="243"/>
        <v xml:space="preserve"> </v>
      </c>
      <c r="J1976" s="90" t="str">
        <f t="shared" si="244"/>
        <v xml:space="preserve"> </v>
      </c>
      <c r="K1976" s="90" t="str">
        <f t="shared" si="247"/>
        <v/>
      </c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90"/>
      <c r="X1976" s="90"/>
    </row>
    <row r="1977" spans="1:24" x14ac:dyDescent="0.25">
      <c r="A1977" s="90"/>
      <c r="B1977" s="90" t="str">
        <f>Data!V1974</f>
        <v>MISSING</v>
      </c>
      <c r="C1977" s="90" t="str">
        <f>Data!AN1974</f>
        <v>MISSING</v>
      </c>
      <c r="D1977" s="107" t="str">
        <f t="shared" si="245"/>
        <v>no</v>
      </c>
      <c r="E1977" s="90" t="str">
        <f t="shared" si="246"/>
        <v xml:space="preserve"> </v>
      </c>
      <c r="F1977" s="90" t="str">
        <f t="shared" si="241"/>
        <v xml:space="preserve"> </v>
      </c>
      <c r="G1977" s="90" t="str">
        <f t="shared" si="248"/>
        <v xml:space="preserve"> </v>
      </c>
      <c r="H1977" s="90" t="str">
        <f t="shared" si="242"/>
        <v xml:space="preserve"> </v>
      </c>
      <c r="I1977" s="90" t="str">
        <f t="shared" si="243"/>
        <v xml:space="preserve"> </v>
      </c>
      <c r="J1977" s="90" t="str">
        <f t="shared" si="244"/>
        <v xml:space="preserve"> </v>
      </c>
      <c r="K1977" s="90" t="str">
        <f t="shared" si="247"/>
        <v/>
      </c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90"/>
      <c r="X1977" s="90"/>
    </row>
    <row r="1978" spans="1:24" x14ac:dyDescent="0.25">
      <c r="A1978" s="90"/>
      <c r="B1978" s="90" t="str">
        <f>Data!V1975</f>
        <v>MISSING</v>
      </c>
      <c r="C1978" s="90" t="str">
        <f>Data!AN1975</f>
        <v>MISSING</v>
      </c>
      <c r="D1978" s="107" t="str">
        <f t="shared" si="245"/>
        <v>no</v>
      </c>
      <c r="E1978" s="90" t="str">
        <f t="shared" si="246"/>
        <v xml:space="preserve"> </v>
      </c>
      <c r="F1978" s="90" t="str">
        <f t="shared" si="241"/>
        <v xml:space="preserve"> </v>
      </c>
      <c r="G1978" s="90" t="str">
        <f t="shared" si="248"/>
        <v xml:space="preserve"> </v>
      </c>
      <c r="H1978" s="90" t="str">
        <f t="shared" si="242"/>
        <v xml:space="preserve"> </v>
      </c>
      <c r="I1978" s="90" t="str">
        <f t="shared" si="243"/>
        <v xml:space="preserve"> </v>
      </c>
      <c r="J1978" s="90" t="str">
        <f t="shared" si="244"/>
        <v xml:space="preserve"> </v>
      </c>
      <c r="K1978" s="90" t="str">
        <f t="shared" si="247"/>
        <v/>
      </c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90"/>
      <c r="X1978" s="90"/>
    </row>
    <row r="1979" spans="1:24" x14ac:dyDescent="0.25">
      <c r="A1979" s="90"/>
      <c r="B1979" s="90" t="str">
        <f>Data!V1976</f>
        <v>MISSING</v>
      </c>
      <c r="C1979" s="90" t="str">
        <f>Data!AN1976</f>
        <v>MISSING</v>
      </c>
      <c r="D1979" s="107" t="str">
        <f t="shared" si="245"/>
        <v>no</v>
      </c>
      <c r="E1979" s="90" t="str">
        <f t="shared" si="246"/>
        <v xml:space="preserve"> </v>
      </c>
      <c r="F1979" s="90" t="str">
        <f t="shared" si="241"/>
        <v xml:space="preserve"> </v>
      </c>
      <c r="G1979" s="90" t="str">
        <f t="shared" si="248"/>
        <v xml:space="preserve"> </v>
      </c>
      <c r="H1979" s="90" t="str">
        <f t="shared" si="242"/>
        <v xml:space="preserve"> </v>
      </c>
      <c r="I1979" s="90" t="str">
        <f t="shared" si="243"/>
        <v xml:space="preserve"> </v>
      </c>
      <c r="J1979" s="90" t="str">
        <f t="shared" si="244"/>
        <v xml:space="preserve"> </v>
      </c>
      <c r="K1979" s="90" t="str">
        <f t="shared" si="247"/>
        <v/>
      </c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90"/>
      <c r="X1979" s="90"/>
    </row>
    <row r="1980" spans="1:24" x14ac:dyDescent="0.25">
      <c r="A1980" s="90"/>
      <c r="B1980" s="90" t="str">
        <f>Data!V1977</f>
        <v>MISSING</v>
      </c>
      <c r="C1980" s="90" t="str">
        <f>Data!AN1977</f>
        <v>MISSING</v>
      </c>
      <c r="D1980" s="107" t="str">
        <f t="shared" si="245"/>
        <v>no</v>
      </c>
      <c r="E1980" s="90" t="str">
        <f t="shared" si="246"/>
        <v xml:space="preserve"> </v>
      </c>
      <c r="F1980" s="90" t="str">
        <f t="shared" si="241"/>
        <v xml:space="preserve"> </v>
      </c>
      <c r="G1980" s="90" t="str">
        <f t="shared" si="248"/>
        <v xml:space="preserve"> </v>
      </c>
      <c r="H1980" s="90" t="str">
        <f t="shared" si="242"/>
        <v xml:space="preserve"> </v>
      </c>
      <c r="I1980" s="90" t="str">
        <f t="shared" si="243"/>
        <v xml:space="preserve"> </v>
      </c>
      <c r="J1980" s="90" t="str">
        <f t="shared" si="244"/>
        <v xml:space="preserve"> </v>
      </c>
      <c r="K1980" s="90" t="str">
        <f t="shared" si="247"/>
        <v/>
      </c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90"/>
      <c r="X1980" s="90"/>
    </row>
    <row r="1981" spans="1:24" x14ac:dyDescent="0.25">
      <c r="A1981" s="90"/>
      <c r="B1981" s="90" t="str">
        <f>Data!V1978</f>
        <v>MISSING</v>
      </c>
      <c r="C1981" s="90" t="str">
        <f>Data!AN1978</f>
        <v>MISSING</v>
      </c>
      <c r="D1981" s="107" t="str">
        <f t="shared" si="245"/>
        <v>no</v>
      </c>
      <c r="E1981" s="90" t="str">
        <f t="shared" si="246"/>
        <v xml:space="preserve"> </v>
      </c>
      <c r="F1981" s="90" t="str">
        <f t="shared" si="241"/>
        <v xml:space="preserve"> </v>
      </c>
      <c r="G1981" s="90" t="str">
        <f t="shared" si="248"/>
        <v xml:space="preserve"> </v>
      </c>
      <c r="H1981" s="90" t="str">
        <f t="shared" si="242"/>
        <v xml:space="preserve"> </v>
      </c>
      <c r="I1981" s="90" t="str">
        <f t="shared" si="243"/>
        <v xml:space="preserve"> </v>
      </c>
      <c r="J1981" s="90" t="str">
        <f t="shared" si="244"/>
        <v xml:space="preserve"> </v>
      </c>
      <c r="K1981" s="90" t="str">
        <f t="shared" si="247"/>
        <v/>
      </c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90"/>
      <c r="X1981" s="90"/>
    </row>
    <row r="1982" spans="1:24" x14ac:dyDescent="0.25">
      <c r="A1982" s="90"/>
      <c r="B1982" s="90" t="str">
        <f>Data!V1979</f>
        <v>MISSING</v>
      </c>
      <c r="C1982" s="90" t="str">
        <f>Data!AN1979</f>
        <v>MISSING</v>
      </c>
      <c r="D1982" s="107" t="str">
        <f t="shared" si="245"/>
        <v>no</v>
      </c>
      <c r="E1982" s="90" t="str">
        <f t="shared" si="246"/>
        <v xml:space="preserve"> </v>
      </c>
      <c r="F1982" s="90" t="str">
        <f t="shared" si="241"/>
        <v xml:space="preserve"> </v>
      </c>
      <c r="G1982" s="90" t="str">
        <f t="shared" si="248"/>
        <v xml:space="preserve"> </v>
      </c>
      <c r="H1982" s="90" t="str">
        <f t="shared" si="242"/>
        <v xml:space="preserve"> </v>
      </c>
      <c r="I1982" s="90" t="str">
        <f t="shared" si="243"/>
        <v xml:space="preserve"> </v>
      </c>
      <c r="J1982" s="90" t="str">
        <f t="shared" si="244"/>
        <v xml:space="preserve"> </v>
      </c>
      <c r="K1982" s="90" t="str">
        <f t="shared" si="247"/>
        <v/>
      </c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90"/>
      <c r="X1982" s="90"/>
    </row>
    <row r="1983" spans="1:24" x14ac:dyDescent="0.25">
      <c r="A1983" s="90"/>
      <c r="B1983" s="90" t="str">
        <f>Data!V1980</f>
        <v>MISSING</v>
      </c>
      <c r="C1983" s="90" t="str">
        <f>Data!AN1980</f>
        <v>MISSING</v>
      </c>
      <c r="D1983" s="107" t="str">
        <f t="shared" si="245"/>
        <v>no</v>
      </c>
      <c r="E1983" s="90" t="str">
        <f t="shared" si="246"/>
        <v xml:space="preserve"> </v>
      </c>
      <c r="F1983" s="90" t="str">
        <f t="shared" si="241"/>
        <v xml:space="preserve"> </v>
      </c>
      <c r="G1983" s="90" t="str">
        <f t="shared" si="248"/>
        <v xml:space="preserve"> </v>
      </c>
      <c r="H1983" s="90" t="str">
        <f t="shared" si="242"/>
        <v xml:space="preserve"> </v>
      </c>
      <c r="I1983" s="90" t="str">
        <f t="shared" si="243"/>
        <v xml:space="preserve"> </v>
      </c>
      <c r="J1983" s="90" t="str">
        <f t="shared" si="244"/>
        <v xml:space="preserve"> </v>
      </c>
      <c r="K1983" s="90" t="str">
        <f t="shared" si="247"/>
        <v/>
      </c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90"/>
      <c r="X1983" s="90"/>
    </row>
    <row r="1984" spans="1:24" x14ac:dyDescent="0.25">
      <c r="A1984" s="90"/>
      <c r="B1984" s="90" t="str">
        <f>Data!V1981</f>
        <v>MISSING</v>
      </c>
      <c r="C1984" s="90" t="str">
        <f>Data!AN1981</f>
        <v>MISSING</v>
      </c>
      <c r="D1984" s="107" t="str">
        <f t="shared" si="245"/>
        <v>no</v>
      </c>
      <c r="E1984" s="90" t="str">
        <f t="shared" si="246"/>
        <v xml:space="preserve"> </v>
      </c>
      <c r="F1984" s="90" t="str">
        <f t="shared" si="241"/>
        <v xml:space="preserve"> </v>
      </c>
      <c r="G1984" s="90" t="str">
        <f t="shared" si="248"/>
        <v xml:space="preserve"> </v>
      </c>
      <c r="H1984" s="90" t="str">
        <f t="shared" si="242"/>
        <v xml:space="preserve"> </v>
      </c>
      <c r="I1984" s="90" t="str">
        <f t="shared" si="243"/>
        <v xml:space="preserve"> </v>
      </c>
      <c r="J1984" s="90" t="str">
        <f t="shared" si="244"/>
        <v xml:space="preserve"> </v>
      </c>
      <c r="K1984" s="90" t="str">
        <f t="shared" si="247"/>
        <v/>
      </c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90"/>
      <c r="X1984" s="90"/>
    </row>
    <row r="1985" spans="1:24" x14ac:dyDescent="0.25">
      <c r="A1985" s="90"/>
      <c r="B1985" s="90" t="str">
        <f>Data!V1982</f>
        <v>MISSING</v>
      </c>
      <c r="C1985" s="90" t="str">
        <f>Data!AN1982</f>
        <v>MISSING</v>
      </c>
      <c r="D1985" s="107" t="str">
        <f t="shared" si="245"/>
        <v>no</v>
      </c>
      <c r="E1985" s="90" t="str">
        <f t="shared" si="246"/>
        <v xml:space="preserve"> </v>
      </c>
      <c r="F1985" s="90" t="str">
        <f t="shared" si="241"/>
        <v xml:space="preserve"> </v>
      </c>
      <c r="G1985" s="90" t="str">
        <f t="shared" si="248"/>
        <v xml:space="preserve"> </v>
      </c>
      <c r="H1985" s="90" t="str">
        <f t="shared" si="242"/>
        <v xml:space="preserve"> </v>
      </c>
      <c r="I1985" s="90" t="str">
        <f t="shared" si="243"/>
        <v xml:space="preserve"> </v>
      </c>
      <c r="J1985" s="90" t="str">
        <f t="shared" si="244"/>
        <v xml:space="preserve"> </v>
      </c>
      <c r="K1985" s="90" t="str">
        <f t="shared" si="247"/>
        <v/>
      </c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90"/>
      <c r="X1985" s="90"/>
    </row>
    <row r="1986" spans="1:24" x14ac:dyDescent="0.25">
      <c r="A1986" s="90"/>
      <c r="B1986" s="90" t="str">
        <f>Data!V1983</f>
        <v>MISSING</v>
      </c>
      <c r="C1986" s="90" t="str">
        <f>Data!AN1983</f>
        <v>MISSING</v>
      </c>
      <c r="D1986" s="107" t="str">
        <f t="shared" si="245"/>
        <v>no</v>
      </c>
      <c r="E1986" s="90" t="str">
        <f t="shared" si="246"/>
        <v xml:space="preserve"> </v>
      </c>
      <c r="F1986" s="90" t="str">
        <f t="shared" si="241"/>
        <v xml:space="preserve"> </v>
      </c>
      <c r="G1986" s="90" t="str">
        <f t="shared" si="248"/>
        <v xml:space="preserve"> </v>
      </c>
      <c r="H1986" s="90" t="str">
        <f t="shared" si="242"/>
        <v xml:space="preserve"> </v>
      </c>
      <c r="I1986" s="90" t="str">
        <f t="shared" si="243"/>
        <v xml:space="preserve"> </v>
      </c>
      <c r="J1986" s="90" t="str">
        <f t="shared" si="244"/>
        <v xml:space="preserve"> </v>
      </c>
      <c r="K1986" s="90" t="str">
        <f t="shared" si="247"/>
        <v/>
      </c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90"/>
      <c r="X1986" s="90"/>
    </row>
    <row r="1987" spans="1:24" x14ac:dyDescent="0.25">
      <c r="A1987" s="90"/>
      <c r="B1987" s="90" t="str">
        <f>Data!V1984</f>
        <v>MISSING</v>
      </c>
      <c r="C1987" s="90" t="str">
        <f>Data!AN1984</f>
        <v>MISSING</v>
      </c>
      <c r="D1987" s="107" t="str">
        <f t="shared" si="245"/>
        <v>no</v>
      </c>
      <c r="E1987" s="90" t="str">
        <f t="shared" si="246"/>
        <v xml:space="preserve"> </v>
      </c>
      <c r="F1987" s="90" t="str">
        <f t="shared" si="241"/>
        <v xml:space="preserve"> </v>
      </c>
      <c r="G1987" s="90" t="str">
        <f t="shared" si="248"/>
        <v xml:space="preserve"> </v>
      </c>
      <c r="H1987" s="90" t="str">
        <f t="shared" si="242"/>
        <v xml:space="preserve"> </v>
      </c>
      <c r="I1987" s="90" t="str">
        <f t="shared" si="243"/>
        <v xml:space="preserve"> </v>
      </c>
      <c r="J1987" s="90" t="str">
        <f t="shared" si="244"/>
        <v xml:space="preserve"> </v>
      </c>
      <c r="K1987" s="90" t="str">
        <f t="shared" si="247"/>
        <v/>
      </c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90"/>
      <c r="X1987" s="90"/>
    </row>
    <row r="1988" spans="1:24" x14ac:dyDescent="0.25">
      <c r="A1988" s="90"/>
      <c r="B1988" s="90" t="str">
        <f>Data!V1985</f>
        <v>MISSING</v>
      </c>
      <c r="C1988" s="90" t="str">
        <f>Data!AN1985</f>
        <v>MISSING</v>
      </c>
      <c r="D1988" s="107" t="str">
        <f t="shared" si="245"/>
        <v>no</v>
      </c>
      <c r="E1988" s="90" t="str">
        <f t="shared" si="246"/>
        <v xml:space="preserve"> </v>
      </c>
      <c r="F1988" s="90" t="str">
        <f t="shared" si="241"/>
        <v xml:space="preserve"> </v>
      </c>
      <c r="G1988" s="90" t="str">
        <f t="shared" si="248"/>
        <v xml:space="preserve"> </v>
      </c>
      <c r="H1988" s="90" t="str">
        <f t="shared" si="242"/>
        <v xml:space="preserve"> </v>
      </c>
      <c r="I1988" s="90" t="str">
        <f t="shared" si="243"/>
        <v xml:space="preserve"> </v>
      </c>
      <c r="J1988" s="90" t="str">
        <f t="shared" si="244"/>
        <v xml:space="preserve"> </v>
      </c>
      <c r="K1988" s="90" t="str">
        <f t="shared" si="247"/>
        <v/>
      </c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90"/>
      <c r="X1988" s="90"/>
    </row>
    <row r="1989" spans="1:24" x14ac:dyDescent="0.25">
      <c r="A1989" s="90"/>
      <c r="B1989" s="90" t="str">
        <f>Data!V1986</f>
        <v>MISSING</v>
      </c>
      <c r="C1989" s="90" t="str">
        <f>Data!AN1986</f>
        <v>MISSING</v>
      </c>
      <c r="D1989" s="107" t="str">
        <f t="shared" si="245"/>
        <v>no</v>
      </c>
      <c r="E1989" s="90" t="str">
        <f t="shared" si="246"/>
        <v xml:space="preserve"> </v>
      </c>
      <c r="F1989" s="90" t="str">
        <f t="shared" si="241"/>
        <v xml:space="preserve"> </v>
      </c>
      <c r="G1989" s="90" t="str">
        <f t="shared" si="248"/>
        <v xml:space="preserve"> </v>
      </c>
      <c r="H1989" s="90" t="str">
        <f t="shared" si="242"/>
        <v xml:space="preserve"> </v>
      </c>
      <c r="I1989" s="90" t="str">
        <f t="shared" si="243"/>
        <v xml:space="preserve"> </v>
      </c>
      <c r="J1989" s="90" t="str">
        <f t="shared" si="244"/>
        <v xml:space="preserve"> </v>
      </c>
      <c r="K1989" s="90" t="str">
        <f t="shared" si="247"/>
        <v/>
      </c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90"/>
      <c r="X1989" s="90"/>
    </row>
    <row r="1990" spans="1:24" x14ac:dyDescent="0.25">
      <c r="A1990" s="90"/>
      <c r="B1990" s="90" t="str">
        <f>Data!V1987</f>
        <v>MISSING</v>
      </c>
      <c r="C1990" s="90" t="str">
        <f>Data!AN1987</f>
        <v>MISSING</v>
      </c>
      <c r="D1990" s="107" t="str">
        <f t="shared" si="245"/>
        <v>no</v>
      </c>
      <c r="E1990" s="90" t="str">
        <f t="shared" si="246"/>
        <v xml:space="preserve"> </v>
      </c>
      <c r="F1990" s="90" t="str">
        <f t="shared" ref="F1990:F2006" si="249">IF(D1990="no"," ",SIGN(C1990-B1990))</f>
        <v xml:space="preserve"> </v>
      </c>
      <c r="G1990" s="90" t="str">
        <f t="shared" si="248"/>
        <v xml:space="preserve"> </v>
      </c>
      <c r="H1990" s="90" t="str">
        <f t="shared" ref="H1990:H2006" si="250">IF(D1990="no"," ",F1990*G1990)</f>
        <v xml:space="preserve"> </v>
      </c>
      <c r="I1990" s="90" t="str">
        <f t="shared" ref="I1990:I2006" si="251">IF(C1990&gt;B1990,G1990," ")</f>
        <v xml:space="preserve"> </v>
      </c>
      <c r="J1990" s="90" t="str">
        <f t="shared" ref="J1990:J2006" si="252">IF(C1990&lt;B1990,G1990," ")</f>
        <v xml:space="preserve"> </v>
      </c>
      <c r="K1990" s="90" t="str">
        <f t="shared" si="247"/>
        <v/>
      </c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90"/>
      <c r="X1990" s="90"/>
    </row>
    <row r="1991" spans="1:24" x14ac:dyDescent="0.25">
      <c r="A1991" s="90"/>
      <c r="B1991" s="90" t="str">
        <f>Data!V1988</f>
        <v>MISSING</v>
      </c>
      <c r="C1991" s="90" t="str">
        <f>Data!AN1988</f>
        <v>MISSING</v>
      </c>
      <c r="D1991" s="107" t="str">
        <f t="shared" ref="D1991:D2006" si="253">IF(OR(B1991="MISSING",C1991="MISSING",B1991=" ",C1991=" "),"no","yes")</f>
        <v>no</v>
      </c>
      <c r="E1991" s="90" t="str">
        <f t="shared" ref="E1991:E2006" si="254">IF(D1991="no"," ",ROUND(ABS(B1991-C1991),1))</f>
        <v xml:space="preserve"> </v>
      </c>
      <c r="F1991" s="90" t="str">
        <f t="shared" si="249"/>
        <v xml:space="preserve"> </v>
      </c>
      <c r="G1991" s="90" t="str">
        <f t="shared" si="248"/>
        <v xml:space="preserve"> </v>
      </c>
      <c r="H1991" s="90" t="str">
        <f t="shared" si="250"/>
        <v xml:space="preserve"> </v>
      </c>
      <c r="I1991" s="90" t="str">
        <f t="shared" si="251"/>
        <v xml:space="preserve"> </v>
      </c>
      <c r="J1991" s="90" t="str">
        <f t="shared" si="252"/>
        <v xml:space="preserve"> </v>
      </c>
      <c r="K1991" s="90" t="str">
        <f t="shared" ref="K1991:K2006" si="255">IF(D1991="no","",E1991*F1991)</f>
        <v/>
      </c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90"/>
      <c r="X1991" s="90"/>
    </row>
    <row r="1992" spans="1:24" x14ac:dyDescent="0.25">
      <c r="A1992" s="90"/>
      <c r="B1992" s="90" t="str">
        <f>Data!V1989</f>
        <v>MISSING</v>
      </c>
      <c r="C1992" s="90" t="str">
        <f>Data!AN1989</f>
        <v>MISSING</v>
      </c>
      <c r="D1992" s="107" t="str">
        <f t="shared" si="253"/>
        <v>no</v>
      </c>
      <c r="E1992" s="90" t="str">
        <f t="shared" si="254"/>
        <v xml:space="preserve"> </v>
      </c>
      <c r="F1992" s="90" t="str">
        <f t="shared" si="249"/>
        <v xml:space="preserve"> </v>
      </c>
      <c r="G1992" s="90" t="str">
        <f t="shared" si="248"/>
        <v xml:space="preserve"> </v>
      </c>
      <c r="H1992" s="90" t="str">
        <f t="shared" si="250"/>
        <v xml:space="preserve"> </v>
      </c>
      <c r="I1992" s="90" t="str">
        <f t="shared" si="251"/>
        <v xml:space="preserve"> </v>
      </c>
      <c r="J1992" s="90" t="str">
        <f t="shared" si="252"/>
        <v xml:space="preserve"> </v>
      </c>
      <c r="K1992" s="90" t="str">
        <f t="shared" si="255"/>
        <v/>
      </c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90"/>
      <c r="X1992" s="90"/>
    </row>
    <row r="1993" spans="1:24" x14ac:dyDescent="0.25">
      <c r="A1993" s="90"/>
      <c r="B1993" s="90" t="str">
        <f>Data!V1990</f>
        <v>MISSING</v>
      </c>
      <c r="C1993" s="90" t="str">
        <f>Data!AN1990</f>
        <v>MISSING</v>
      </c>
      <c r="D1993" s="107" t="str">
        <f t="shared" si="253"/>
        <v>no</v>
      </c>
      <c r="E1993" s="90" t="str">
        <f t="shared" si="254"/>
        <v xml:space="preserve"> </v>
      </c>
      <c r="F1993" s="90" t="str">
        <f t="shared" si="249"/>
        <v xml:space="preserve"> </v>
      </c>
      <c r="G1993" s="90" t="str">
        <f t="shared" si="248"/>
        <v xml:space="preserve"> </v>
      </c>
      <c r="H1993" s="90" t="str">
        <f t="shared" si="250"/>
        <v xml:space="preserve"> </v>
      </c>
      <c r="I1993" s="90" t="str">
        <f t="shared" si="251"/>
        <v xml:space="preserve"> </v>
      </c>
      <c r="J1993" s="90" t="str">
        <f t="shared" si="252"/>
        <v xml:space="preserve"> </v>
      </c>
      <c r="K1993" s="90" t="str">
        <f t="shared" si="255"/>
        <v/>
      </c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90"/>
      <c r="X1993" s="90"/>
    </row>
    <row r="1994" spans="1:24" x14ac:dyDescent="0.25">
      <c r="A1994" s="90"/>
      <c r="B1994" s="90" t="str">
        <f>Data!V1991</f>
        <v>MISSING</v>
      </c>
      <c r="C1994" s="90" t="str">
        <f>Data!AN1991</f>
        <v>MISSING</v>
      </c>
      <c r="D1994" s="107" t="str">
        <f t="shared" si="253"/>
        <v>no</v>
      </c>
      <c r="E1994" s="90" t="str">
        <f t="shared" si="254"/>
        <v xml:space="preserve"> </v>
      </c>
      <c r="F1994" s="90" t="str">
        <f t="shared" si="249"/>
        <v xml:space="preserve"> </v>
      </c>
      <c r="G1994" s="90" t="str">
        <f t="shared" si="248"/>
        <v xml:space="preserve"> </v>
      </c>
      <c r="H1994" s="90" t="str">
        <f t="shared" si="250"/>
        <v xml:space="preserve"> </v>
      </c>
      <c r="I1994" s="90" t="str">
        <f t="shared" si="251"/>
        <v xml:space="preserve"> </v>
      </c>
      <c r="J1994" s="90" t="str">
        <f t="shared" si="252"/>
        <v xml:space="preserve"> </v>
      </c>
      <c r="K1994" s="90" t="str">
        <f t="shared" si="255"/>
        <v/>
      </c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90"/>
      <c r="X1994" s="90"/>
    </row>
    <row r="1995" spans="1:24" x14ac:dyDescent="0.25">
      <c r="A1995" s="90"/>
      <c r="B1995" s="90" t="str">
        <f>Data!V1992</f>
        <v>MISSING</v>
      </c>
      <c r="C1995" s="90" t="str">
        <f>Data!AN1992</f>
        <v>MISSING</v>
      </c>
      <c r="D1995" s="107" t="str">
        <f t="shared" si="253"/>
        <v>no</v>
      </c>
      <c r="E1995" s="90" t="str">
        <f t="shared" si="254"/>
        <v xml:space="preserve"> </v>
      </c>
      <c r="F1995" s="90" t="str">
        <f t="shared" si="249"/>
        <v xml:space="preserve"> </v>
      </c>
      <c r="G1995" s="90" t="str">
        <f t="shared" si="248"/>
        <v xml:space="preserve"> </v>
      </c>
      <c r="H1995" s="90" t="str">
        <f t="shared" si="250"/>
        <v xml:space="preserve"> </v>
      </c>
      <c r="I1995" s="90" t="str">
        <f t="shared" si="251"/>
        <v xml:space="preserve"> </v>
      </c>
      <c r="J1995" s="90" t="str">
        <f t="shared" si="252"/>
        <v xml:space="preserve"> </v>
      </c>
      <c r="K1995" s="90" t="str">
        <f t="shared" si="255"/>
        <v/>
      </c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90"/>
      <c r="X1995" s="90"/>
    </row>
    <row r="1996" spans="1:24" x14ac:dyDescent="0.25">
      <c r="A1996" s="90"/>
      <c r="B1996" s="90" t="str">
        <f>Data!V1993</f>
        <v>MISSING</v>
      </c>
      <c r="C1996" s="90" t="str">
        <f>Data!AN1993</f>
        <v>MISSING</v>
      </c>
      <c r="D1996" s="107" t="str">
        <f t="shared" si="253"/>
        <v>no</v>
      </c>
      <c r="E1996" s="90" t="str">
        <f t="shared" si="254"/>
        <v xml:space="preserve"> </v>
      </c>
      <c r="F1996" s="90" t="str">
        <f t="shared" si="249"/>
        <v xml:space="preserve"> </v>
      </c>
      <c r="G1996" s="90" t="str">
        <f t="shared" si="248"/>
        <v xml:space="preserve"> </v>
      </c>
      <c r="H1996" s="90" t="str">
        <f t="shared" si="250"/>
        <v xml:space="preserve"> </v>
      </c>
      <c r="I1996" s="90" t="str">
        <f t="shared" si="251"/>
        <v xml:space="preserve"> </v>
      </c>
      <c r="J1996" s="90" t="str">
        <f t="shared" si="252"/>
        <v xml:space="preserve"> </v>
      </c>
      <c r="K1996" s="90" t="str">
        <f t="shared" si="255"/>
        <v/>
      </c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90"/>
      <c r="X1996" s="90"/>
    </row>
    <row r="1997" spans="1:24" x14ac:dyDescent="0.25">
      <c r="A1997" s="90"/>
      <c r="B1997" s="90" t="str">
        <f>Data!V1994</f>
        <v>MISSING</v>
      </c>
      <c r="C1997" s="90" t="str">
        <f>Data!AN1994</f>
        <v>MISSING</v>
      </c>
      <c r="D1997" s="107" t="str">
        <f t="shared" si="253"/>
        <v>no</v>
      </c>
      <c r="E1997" s="90" t="str">
        <f t="shared" si="254"/>
        <v xml:space="preserve"> </v>
      </c>
      <c r="F1997" s="90" t="str">
        <f t="shared" si="249"/>
        <v xml:space="preserve"> </v>
      </c>
      <c r="G1997" s="90" t="str">
        <f t="shared" si="248"/>
        <v xml:space="preserve"> </v>
      </c>
      <c r="H1997" s="90" t="str">
        <f t="shared" si="250"/>
        <v xml:space="preserve"> </v>
      </c>
      <c r="I1997" s="90" t="str">
        <f t="shared" si="251"/>
        <v xml:space="preserve"> </v>
      </c>
      <c r="J1997" s="90" t="str">
        <f t="shared" si="252"/>
        <v xml:space="preserve"> </v>
      </c>
      <c r="K1997" s="90" t="str">
        <f t="shared" si="255"/>
        <v/>
      </c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90"/>
      <c r="X1997" s="90"/>
    </row>
    <row r="1998" spans="1:24" x14ac:dyDescent="0.25">
      <c r="A1998" s="90"/>
      <c r="B1998" s="90" t="str">
        <f>Data!V1995</f>
        <v>MISSING</v>
      </c>
      <c r="C1998" s="90" t="str">
        <f>Data!AN1995</f>
        <v>MISSING</v>
      </c>
      <c r="D1998" s="107" t="str">
        <f t="shared" si="253"/>
        <v>no</v>
      </c>
      <c r="E1998" s="90" t="str">
        <f t="shared" si="254"/>
        <v xml:space="preserve"> </v>
      </c>
      <c r="F1998" s="90" t="str">
        <f t="shared" si="249"/>
        <v xml:space="preserve"> </v>
      </c>
      <c r="G1998" s="90" t="str">
        <f t="shared" si="248"/>
        <v xml:space="preserve"> </v>
      </c>
      <c r="H1998" s="90" t="str">
        <f t="shared" si="250"/>
        <v xml:space="preserve"> </v>
      </c>
      <c r="I1998" s="90" t="str">
        <f t="shared" si="251"/>
        <v xml:space="preserve"> </v>
      </c>
      <c r="J1998" s="90" t="str">
        <f t="shared" si="252"/>
        <v xml:space="preserve"> </v>
      </c>
      <c r="K1998" s="90" t="str">
        <f t="shared" si="255"/>
        <v/>
      </c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90"/>
      <c r="X1998" s="90"/>
    </row>
    <row r="1999" spans="1:24" x14ac:dyDescent="0.25">
      <c r="A1999" s="90"/>
      <c r="B1999" s="90" t="str">
        <f>Data!V1996</f>
        <v>MISSING</v>
      </c>
      <c r="C1999" s="90" t="str">
        <f>Data!AN1996</f>
        <v>MISSING</v>
      </c>
      <c r="D1999" s="107" t="str">
        <f t="shared" si="253"/>
        <v>no</v>
      </c>
      <c r="E1999" s="90" t="str">
        <f t="shared" si="254"/>
        <v xml:space="preserve"> </v>
      </c>
      <c r="F1999" s="90" t="str">
        <f t="shared" si="249"/>
        <v xml:space="preserve"> </v>
      </c>
      <c r="G1999" s="90" t="str">
        <f t="shared" si="248"/>
        <v xml:space="preserve"> </v>
      </c>
      <c r="H1999" s="90" t="str">
        <f t="shared" si="250"/>
        <v xml:space="preserve"> </v>
      </c>
      <c r="I1999" s="90" t="str">
        <f t="shared" si="251"/>
        <v xml:space="preserve"> </v>
      </c>
      <c r="J1999" s="90" t="str">
        <f t="shared" si="252"/>
        <v xml:space="preserve"> </v>
      </c>
      <c r="K1999" s="90" t="str">
        <f t="shared" si="255"/>
        <v/>
      </c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90"/>
      <c r="X1999" s="90"/>
    </row>
    <row r="2000" spans="1:24" x14ac:dyDescent="0.25">
      <c r="A2000" s="90"/>
      <c r="B2000" s="90" t="str">
        <f>Data!V1997</f>
        <v>MISSING</v>
      </c>
      <c r="C2000" s="90" t="str">
        <f>Data!AN1997</f>
        <v>MISSING</v>
      </c>
      <c r="D2000" s="107" t="str">
        <f t="shared" si="253"/>
        <v>no</v>
      </c>
      <c r="E2000" s="90" t="str">
        <f t="shared" si="254"/>
        <v xml:space="preserve"> </v>
      </c>
      <c r="F2000" s="90" t="str">
        <f t="shared" si="249"/>
        <v xml:space="preserve"> </v>
      </c>
      <c r="G2000" s="90" t="str">
        <f t="shared" si="248"/>
        <v xml:space="preserve"> </v>
      </c>
      <c r="H2000" s="90" t="str">
        <f t="shared" si="250"/>
        <v xml:space="preserve"> </v>
      </c>
      <c r="I2000" s="90" t="str">
        <f t="shared" si="251"/>
        <v xml:space="preserve"> </v>
      </c>
      <c r="J2000" s="90" t="str">
        <f t="shared" si="252"/>
        <v xml:space="preserve"> </v>
      </c>
      <c r="K2000" s="90" t="str">
        <f t="shared" si="255"/>
        <v/>
      </c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90"/>
      <c r="X2000" s="90"/>
    </row>
    <row r="2001" spans="1:24" x14ac:dyDescent="0.25">
      <c r="A2001" s="90"/>
      <c r="B2001" s="90" t="str">
        <f>Data!V1998</f>
        <v>MISSING</v>
      </c>
      <c r="C2001" s="90" t="str">
        <f>Data!AN1998</f>
        <v>MISSING</v>
      </c>
      <c r="D2001" s="107" t="str">
        <f t="shared" si="253"/>
        <v>no</v>
      </c>
      <c r="E2001" s="90" t="str">
        <f t="shared" si="254"/>
        <v xml:space="preserve"> </v>
      </c>
      <c r="F2001" s="90" t="str">
        <f t="shared" si="249"/>
        <v xml:space="preserve"> </v>
      </c>
      <c r="G2001" s="90" t="str">
        <f t="shared" si="248"/>
        <v xml:space="preserve"> </v>
      </c>
      <c r="H2001" s="90" t="str">
        <f t="shared" si="250"/>
        <v xml:space="preserve"> </v>
      </c>
      <c r="I2001" s="90" t="str">
        <f t="shared" si="251"/>
        <v xml:space="preserve"> </v>
      </c>
      <c r="J2001" s="90" t="str">
        <f t="shared" si="252"/>
        <v xml:space="preserve"> </v>
      </c>
      <c r="K2001" s="90" t="str">
        <f t="shared" si="255"/>
        <v/>
      </c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90"/>
      <c r="X2001" s="90"/>
    </row>
    <row r="2002" spans="1:24" x14ac:dyDescent="0.25">
      <c r="A2002" s="90"/>
      <c r="B2002" s="90" t="str">
        <f>Data!V1999</f>
        <v>MISSING</v>
      </c>
      <c r="C2002" s="90" t="str">
        <f>Data!AN1999</f>
        <v>MISSING</v>
      </c>
      <c r="D2002" s="107" t="str">
        <f t="shared" si="253"/>
        <v>no</v>
      </c>
      <c r="E2002" s="90" t="str">
        <f t="shared" si="254"/>
        <v xml:space="preserve"> </v>
      </c>
      <c r="F2002" s="90" t="str">
        <f t="shared" si="249"/>
        <v xml:space="preserve"> </v>
      </c>
      <c r="G2002" s="90" t="str">
        <f t="shared" si="248"/>
        <v xml:space="preserve"> </v>
      </c>
      <c r="H2002" s="90" t="str">
        <f t="shared" si="250"/>
        <v xml:space="preserve"> </v>
      </c>
      <c r="I2002" s="90" t="str">
        <f t="shared" si="251"/>
        <v xml:space="preserve"> </v>
      </c>
      <c r="J2002" s="90" t="str">
        <f t="shared" si="252"/>
        <v xml:space="preserve"> </v>
      </c>
      <c r="K2002" s="90" t="str">
        <f t="shared" si="255"/>
        <v/>
      </c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90"/>
      <c r="X2002" s="90"/>
    </row>
    <row r="2003" spans="1:24" x14ac:dyDescent="0.25">
      <c r="A2003" s="90"/>
      <c r="B2003" s="90" t="str">
        <f>Data!V2000</f>
        <v>MISSING</v>
      </c>
      <c r="C2003" s="90" t="str">
        <f>Data!AN2000</f>
        <v>MISSING</v>
      </c>
      <c r="D2003" s="107" t="str">
        <f t="shared" si="253"/>
        <v>no</v>
      </c>
      <c r="E2003" s="90" t="str">
        <f t="shared" si="254"/>
        <v xml:space="preserve"> </v>
      </c>
      <c r="F2003" s="90" t="str">
        <f t="shared" si="249"/>
        <v xml:space="preserve"> </v>
      </c>
      <c r="G2003" s="90" t="str">
        <f t="shared" si="248"/>
        <v xml:space="preserve"> </v>
      </c>
      <c r="H2003" s="90" t="str">
        <f t="shared" si="250"/>
        <v xml:space="preserve"> </v>
      </c>
      <c r="I2003" s="90" t="str">
        <f t="shared" si="251"/>
        <v xml:space="preserve"> </v>
      </c>
      <c r="J2003" s="90" t="str">
        <f t="shared" si="252"/>
        <v xml:space="preserve"> </v>
      </c>
      <c r="K2003" s="90" t="str">
        <f t="shared" si="255"/>
        <v/>
      </c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90"/>
      <c r="X2003" s="90"/>
    </row>
    <row r="2004" spans="1:24" x14ac:dyDescent="0.25">
      <c r="A2004" s="90"/>
      <c r="B2004" s="90" t="str">
        <f>Data!V2001</f>
        <v>MISSING</v>
      </c>
      <c r="C2004" s="90" t="str">
        <f>Data!AN2001</f>
        <v>MISSING</v>
      </c>
      <c r="D2004" s="107" t="str">
        <f t="shared" si="253"/>
        <v>no</v>
      </c>
      <c r="E2004" s="90" t="str">
        <f t="shared" si="254"/>
        <v xml:space="preserve"> </v>
      </c>
      <c r="F2004" s="90" t="str">
        <f t="shared" si="249"/>
        <v xml:space="preserve"> </v>
      </c>
      <c r="G2004" s="90" t="str">
        <f t="shared" si="248"/>
        <v xml:space="preserve"> </v>
      </c>
      <c r="H2004" s="90" t="str">
        <f t="shared" si="250"/>
        <v xml:space="preserve"> </v>
      </c>
      <c r="I2004" s="90" t="str">
        <f t="shared" si="251"/>
        <v xml:space="preserve"> </v>
      </c>
      <c r="J2004" s="90" t="str">
        <f t="shared" si="252"/>
        <v xml:space="preserve"> </v>
      </c>
      <c r="K2004" s="90" t="str">
        <f t="shared" si="255"/>
        <v/>
      </c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90"/>
      <c r="X2004" s="90"/>
    </row>
    <row r="2005" spans="1:24" x14ac:dyDescent="0.25">
      <c r="A2005" s="90"/>
      <c r="B2005" s="90" t="str">
        <f>Data!V2002</f>
        <v>MISSING</v>
      </c>
      <c r="C2005" s="90" t="str">
        <f>Data!AN2002</f>
        <v>MISSING</v>
      </c>
      <c r="D2005" s="107" t="str">
        <f t="shared" si="253"/>
        <v>no</v>
      </c>
      <c r="E2005" s="90" t="str">
        <f t="shared" si="254"/>
        <v xml:space="preserve"> </v>
      </c>
      <c r="F2005" s="90" t="str">
        <f t="shared" si="249"/>
        <v xml:space="preserve"> </v>
      </c>
      <c r="G2005" s="90" t="str">
        <f t="shared" si="248"/>
        <v xml:space="preserve"> </v>
      </c>
      <c r="H2005" s="90" t="str">
        <f t="shared" si="250"/>
        <v xml:space="preserve"> </v>
      </c>
      <c r="I2005" s="90" t="str">
        <f t="shared" si="251"/>
        <v xml:space="preserve"> </v>
      </c>
      <c r="J2005" s="90" t="str">
        <f t="shared" si="252"/>
        <v xml:space="preserve"> </v>
      </c>
      <c r="K2005" s="90" t="str">
        <f t="shared" si="255"/>
        <v/>
      </c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90"/>
      <c r="X2005" s="90"/>
    </row>
    <row r="2006" spans="1:24" x14ac:dyDescent="0.25">
      <c r="A2006" s="90"/>
      <c r="B2006" s="90" t="str">
        <f>Data!V2003</f>
        <v>MISSING</v>
      </c>
      <c r="C2006" s="90" t="str">
        <f>Data!AN2003</f>
        <v>MISSING</v>
      </c>
      <c r="D2006" s="107" t="str">
        <f t="shared" si="253"/>
        <v>no</v>
      </c>
      <c r="E2006" s="90" t="str">
        <f t="shared" si="254"/>
        <v xml:space="preserve"> </v>
      </c>
      <c r="F2006" s="90" t="str">
        <f t="shared" si="249"/>
        <v xml:space="preserve"> </v>
      </c>
      <c r="G2006" s="90" t="str">
        <f t="shared" si="248"/>
        <v xml:space="preserve"> </v>
      </c>
      <c r="H2006" s="90" t="str">
        <f t="shared" si="250"/>
        <v xml:space="preserve"> </v>
      </c>
      <c r="I2006" s="90" t="str">
        <f t="shared" si="251"/>
        <v xml:space="preserve"> </v>
      </c>
      <c r="J2006" s="90" t="str">
        <f t="shared" si="252"/>
        <v xml:space="preserve"> </v>
      </c>
      <c r="K2006" s="90" t="str">
        <f t="shared" si="255"/>
        <v/>
      </c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90"/>
      <c r="X2006" s="90"/>
    </row>
  </sheetData>
  <sheetProtection algorithmName="SHA-512" hashValue="LI3AzYX67qK47hRjn00RBCUE9nivvMzZTjNKw7ZEaZBo7vIT6en4zYJhfzNsdnMBq/pyVZ8rjzdAoTUoVxKo/g==" saltValue="uSAjOYCu8kavoJTNlH4mKg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120" zoomScaleNormal="120" workbookViewId="0">
      <selection activeCell="D11" sqref="D11"/>
    </sheetView>
  </sheetViews>
  <sheetFormatPr defaultRowHeight="15" x14ac:dyDescent="0.25"/>
  <cols>
    <col min="3" max="3" width="40.7109375" customWidth="1"/>
  </cols>
  <sheetData>
    <row r="1" spans="1:13" ht="18.75" x14ac:dyDescent="0.3">
      <c r="A1" s="253" t="s">
        <v>185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.75" x14ac:dyDescent="0.3">
      <c r="A2" s="253" t="s">
        <v>186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5" spans="1:13" x14ac:dyDescent="0.25">
      <c r="C5" s="247" t="s">
        <v>151</v>
      </c>
      <c r="D5" s="247"/>
    </row>
    <row r="7" spans="1:13" x14ac:dyDescent="0.25">
      <c r="C7" s="246" t="s">
        <v>180</v>
      </c>
      <c r="D7" s="244">
        <f>AVERAGE('Wilcoxon signed rank test'!K6:K2006)</f>
        <v>2.1368421052631574</v>
      </c>
    </row>
    <row r="8" spans="1:13" x14ac:dyDescent="0.25">
      <c r="C8" s="246" t="s">
        <v>181</v>
      </c>
      <c r="D8" s="244">
        <f>_xlfn.STDEV.P('Wilcoxon signed rank test'!K6:K2006)</f>
        <v>2.5603680916116218</v>
      </c>
    </row>
    <row r="9" spans="1:13" x14ac:dyDescent="0.25">
      <c r="C9" s="246" t="s">
        <v>182</v>
      </c>
      <c r="D9" s="244">
        <f>D8/SQRT('Wilcoxon signed rank test'!P13)</f>
        <v>0.41534655043909574</v>
      </c>
    </row>
    <row r="10" spans="1:13" x14ac:dyDescent="0.25">
      <c r="C10" s="246" t="s">
        <v>152</v>
      </c>
      <c r="D10" s="244">
        <f>D7/D9</f>
        <v>5.1447209637449314</v>
      </c>
    </row>
    <row r="11" spans="1:13" x14ac:dyDescent="0.25">
      <c r="C11" s="246" t="s">
        <v>153</v>
      </c>
      <c r="D11">
        <f>'Wilcoxon signed rank test'!P13-1</f>
        <v>37</v>
      </c>
    </row>
    <row r="14" spans="1:13" x14ac:dyDescent="0.25">
      <c r="C14" s="246" t="s">
        <v>183</v>
      </c>
      <c r="D14" s="255" t="s">
        <v>184</v>
      </c>
    </row>
  </sheetData>
  <sheetProtection algorithmName="SHA-512" hashValue="qrtQ1zLYqJSYQYGZJOXWFnVtPmp3IJFfl+/iyRfRkbMcXIgXfxfaTflIu67osjVr+oq4u3gG3CH9WNfA5Cy7vA==" saltValue="jRAr/1XT18AgmU2xAw5tdA==" spinCount="100000" sheet="1" objects="1" scenarios="1"/>
  <hyperlinks>
    <hyperlink ref="D14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0"/>
  <sheetViews>
    <sheetView workbookViewId="0">
      <selection activeCell="E9" sqref="E9"/>
    </sheetView>
  </sheetViews>
  <sheetFormatPr defaultRowHeight="15" x14ac:dyDescent="0.25"/>
  <sheetData>
    <row r="7" spans="2:6" x14ac:dyDescent="0.25">
      <c r="B7" s="31"/>
      <c r="C7" s="31"/>
      <c r="D7" s="31"/>
      <c r="E7" s="31"/>
      <c r="F7" s="31"/>
    </row>
    <row r="8" spans="2:6" x14ac:dyDescent="0.25">
      <c r="B8" s="90"/>
      <c r="C8" s="90"/>
      <c r="D8" s="90"/>
      <c r="E8" s="107" t="s">
        <v>123</v>
      </c>
      <c r="F8" s="107" t="s">
        <v>124</v>
      </c>
    </row>
    <row r="9" spans="2:6" x14ac:dyDescent="0.25">
      <c r="B9" s="108" t="s">
        <v>136</v>
      </c>
      <c r="C9" s="108"/>
      <c r="D9" s="108"/>
      <c r="E9" s="109">
        <f>'Descriptives - Main'!$E$10</f>
        <v>49.748313090418357</v>
      </c>
      <c r="F9" s="109">
        <f>'Descriptives - Main'!$F$10</f>
        <v>51.885964912280699</v>
      </c>
    </row>
    <row r="10" spans="2:6" x14ac:dyDescent="0.25">
      <c r="B10" s="31"/>
      <c r="C10" s="31"/>
      <c r="D10" s="31"/>
      <c r="E10" s="31"/>
      <c r="F10" s="31"/>
    </row>
  </sheetData>
  <sheetProtection algorithmName="SHA-512" hashValue="G/lpgiu3xSh1K2+l+2svRR10xgnTr6OB/KJRCLcZ4ALmDd0bVA/igPKC0nJzKUCjF84HZjgBsx4bftQap+U/FA==" saltValue="Jp+93pW9Z+XYxiDLPGtzu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Data</vt:lpstr>
      <vt:lpstr>Descriptives - Main</vt:lpstr>
      <vt:lpstr>Descriptives-Before</vt:lpstr>
      <vt:lpstr>Descriptives-After</vt:lpstr>
      <vt:lpstr>Descriptives-Change</vt:lpstr>
      <vt:lpstr>Wilcoxon signed rank test</vt:lpstr>
      <vt:lpstr>Paired t test</vt:lpstr>
      <vt:lpstr>Chart 1- before &amp; after</vt:lpstr>
      <vt:lpstr>Chart 2- propor. before &amp; after</vt:lpstr>
      <vt:lpstr>Sheet2</vt:lpstr>
    </vt:vector>
  </TitlesOfParts>
  <Company>University of Warwick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Perera, Ponninbaduge</dc:creator>
  <cp:lastModifiedBy>Perera, Ponninbaduge</cp:lastModifiedBy>
  <cp:lastPrinted>2018-12-23T23:27:46Z</cp:lastPrinted>
  <dcterms:created xsi:type="dcterms:W3CDTF">2018-12-21T13:52:33Z</dcterms:created>
  <dcterms:modified xsi:type="dcterms:W3CDTF">2019-02-28T15:48:04Z</dcterms:modified>
</cp:coreProperties>
</file>