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UKHT_T\OneDrive - University of Warwick\SLEEP\Therapist sessions\"/>
    </mc:Choice>
  </mc:AlternateContent>
  <xr:revisionPtr revIDLastSave="30" documentId="8_{20274ECF-32CD-47B1-AF50-6A781756EC0B}" xr6:coauthVersionLast="36" xr6:coauthVersionMax="36" xr10:uidLastSave="{84D419E2-27E7-4669-8242-AE1080E17C3A}"/>
  <bookViews>
    <workbookView xWindow="0" yWindow="0" windowWidth="11520" windowHeight="4650" xr2:uid="{16F52D26-578E-4454-B44C-D226D3C0EA5B}"/>
  </bookViews>
  <sheets>
    <sheet name="Enter sleep diary data here" sheetId="1" r:id="rId1"/>
    <sheet name="Weekly summary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3" i="1" l="1"/>
  <c r="J5" i="2" s="1"/>
  <c r="J99" i="1"/>
  <c r="I5" i="2" s="1"/>
  <c r="J85" i="1"/>
  <c r="H5" i="2" s="1"/>
  <c r="J71" i="1"/>
  <c r="G5" i="2" s="1"/>
  <c r="J57" i="1"/>
  <c r="J43" i="1"/>
  <c r="J29" i="1"/>
  <c r="J112" i="1"/>
  <c r="J4" i="2" s="1"/>
  <c r="J98" i="1"/>
  <c r="J84" i="1"/>
  <c r="H4" i="2" s="1"/>
  <c r="J70" i="1"/>
  <c r="G4" i="2" s="1"/>
  <c r="J56" i="1"/>
  <c r="J42" i="1"/>
  <c r="J28" i="1"/>
  <c r="J15" i="1"/>
  <c r="J14" i="1"/>
  <c r="I4" i="2"/>
  <c r="I118" i="1"/>
  <c r="I119" i="1" s="1"/>
  <c r="H118" i="1"/>
  <c r="C118" i="1"/>
  <c r="I117" i="1"/>
  <c r="H117" i="1"/>
  <c r="G117" i="1"/>
  <c r="G118" i="1" s="1"/>
  <c r="G119" i="1" s="1"/>
  <c r="F117" i="1"/>
  <c r="F118" i="1" s="1"/>
  <c r="F119" i="1" s="1"/>
  <c r="E117" i="1"/>
  <c r="D117" i="1"/>
  <c r="D118" i="1" s="1"/>
  <c r="C117" i="1"/>
  <c r="J117" i="1" s="1"/>
  <c r="J6" i="2" s="1"/>
  <c r="I104" i="1"/>
  <c r="H104" i="1"/>
  <c r="C104" i="1"/>
  <c r="I103" i="1"/>
  <c r="H103" i="1"/>
  <c r="G103" i="1"/>
  <c r="G104" i="1" s="1"/>
  <c r="G105" i="1" s="1"/>
  <c r="F103" i="1"/>
  <c r="F104" i="1" s="1"/>
  <c r="F105" i="1" s="1"/>
  <c r="E103" i="1"/>
  <c r="E104" i="1" s="1"/>
  <c r="D103" i="1"/>
  <c r="J103" i="1" s="1"/>
  <c r="C103" i="1"/>
  <c r="I90" i="1"/>
  <c r="H90" i="1"/>
  <c r="H91" i="1" s="1"/>
  <c r="D90" i="1"/>
  <c r="I89" i="1"/>
  <c r="H89" i="1"/>
  <c r="G89" i="1"/>
  <c r="G90" i="1" s="1"/>
  <c r="G91" i="1" s="1"/>
  <c r="F89" i="1"/>
  <c r="E89" i="1"/>
  <c r="E90" i="1" s="1"/>
  <c r="D89" i="1"/>
  <c r="C89" i="1"/>
  <c r="C90" i="1" s="1"/>
  <c r="C91" i="1" s="1"/>
  <c r="H76" i="1"/>
  <c r="C76" i="1"/>
  <c r="I75" i="1"/>
  <c r="H75" i="1"/>
  <c r="G75" i="1"/>
  <c r="F75" i="1"/>
  <c r="F76" i="1" s="1"/>
  <c r="E75" i="1"/>
  <c r="E76" i="1" s="1"/>
  <c r="D75" i="1"/>
  <c r="D76" i="1" s="1"/>
  <c r="C75" i="1"/>
  <c r="J75" i="1" s="1"/>
  <c r="G6" i="2" s="1"/>
  <c r="D61" i="1"/>
  <c r="E61" i="1"/>
  <c r="F61" i="1"/>
  <c r="G61" i="1"/>
  <c r="G62" i="1" s="1"/>
  <c r="H61" i="1"/>
  <c r="I61" i="1"/>
  <c r="I62" i="1" s="1"/>
  <c r="C61" i="1"/>
  <c r="C62" i="1" s="1"/>
  <c r="D47" i="1"/>
  <c r="E47" i="1"/>
  <c r="E48" i="1" s="1"/>
  <c r="F47" i="1"/>
  <c r="G47" i="1"/>
  <c r="H47" i="1"/>
  <c r="I47" i="1"/>
  <c r="C47" i="1"/>
  <c r="C48" i="1" s="1"/>
  <c r="D33" i="1"/>
  <c r="E33" i="1"/>
  <c r="E34" i="1" s="1"/>
  <c r="F33" i="1"/>
  <c r="F34" i="1" s="1"/>
  <c r="G33" i="1"/>
  <c r="G34" i="1" s="1"/>
  <c r="H33" i="1"/>
  <c r="H34" i="1" s="1"/>
  <c r="I33" i="1"/>
  <c r="C33" i="1"/>
  <c r="C34" i="1" s="1"/>
  <c r="D19" i="1"/>
  <c r="E19" i="1"/>
  <c r="F19" i="1"/>
  <c r="G19" i="1"/>
  <c r="H19" i="1"/>
  <c r="H20" i="1" s="1"/>
  <c r="I19" i="1"/>
  <c r="C19" i="1"/>
  <c r="C20" i="1" s="1"/>
  <c r="C21" i="1" s="1"/>
  <c r="J118" i="1" l="1"/>
  <c r="H119" i="1"/>
  <c r="H105" i="1"/>
  <c r="I105" i="1"/>
  <c r="I91" i="1"/>
  <c r="J90" i="1"/>
  <c r="J89" i="1"/>
  <c r="J61" i="1"/>
  <c r="F6" i="2" s="1"/>
  <c r="J47" i="1"/>
  <c r="E6" i="2" s="1"/>
  <c r="J33" i="1"/>
  <c r="D6" i="2" s="1"/>
  <c r="J19" i="1"/>
  <c r="C6" i="2" s="1"/>
  <c r="I6" i="2"/>
  <c r="E118" i="1"/>
  <c r="E119" i="1" s="1"/>
  <c r="C119" i="1"/>
  <c r="D119" i="1"/>
  <c r="D104" i="1"/>
  <c r="D91" i="1"/>
  <c r="C105" i="1"/>
  <c r="E105" i="1"/>
  <c r="H6" i="2"/>
  <c r="F90" i="1"/>
  <c r="C77" i="1"/>
  <c r="J77" i="1" s="1"/>
  <c r="H77" i="1"/>
  <c r="E91" i="1"/>
  <c r="G76" i="1"/>
  <c r="G77" i="1" s="1"/>
  <c r="I76" i="1"/>
  <c r="I77" i="1" s="1"/>
  <c r="D77" i="1"/>
  <c r="E77" i="1"/>
  <c r="F77" i="1"/>
  <c r="H62" i="1"/>
  <c r="H63" i="1" s="1"/>
  <c r="E62" i="1"/>
  <c r="E63" i="1" s="1"/>
  <c r="F62" i="1"/>
  <c r="F63" i="1" s="1"/>
  <c r="D62" i="1"/>
  <c r="D63" i="1" s="1"/>
  <c r="I63" i="1"/>
  <c r="C63" i="1"/>
  <c r="G63" i="1"/>
  <c r="G48" i="1"/>
  <c r="G49" i="1" s="1"/>
  <c r="I48" i="1"/>
  <c r="I49" i="1" s="1"/>
  <c r="H48" i="1"/>
  <c r="H49" i="1" s="1"/>
  <c r="F48" i="1"/>
  <c r="J48" i="1" s="1"/>
  <c r="C49" i="1"/>
  <c r="D48" i="1"/>
  <c r="D49" i="1" s="1"/>
  <c r="E49" i="1"/>
  <c r="H35" i="1"/>
  <c r="G35" i="1"/>
  <c r="E35" i="1"/>
  <c r="F35" i="1"/>
  <c r="I34" i="1"/>
  <c r="I35" i="1" s="1"/>
  <c r="C35" i="1"/>
  <c r="D34" i="1"/>
  <c r="J34" i="1" s="1"/>
  <c r="G20" i="1"/>
  <c r="G21" i="1" s="1"/>
  <c r="H21" i="1"/>
  <c r="I20" i="1"/>
  <c r="I21" i="1" s="1"/>
  <c r="F20" i="1"/>
  <c r="F21" i="1" s="1"/>
  <c r="E20" i="1"/>
  <c r="E21" i="1" s="1"/>
  <c r="D20" i="1"/>
  <c r="D21" i="1" s="1"/>
  <c r="J21" i="1" s="1"/>
  <c r="J119" i="1" l="1"/>
  <c r="J8" i="2" s="1"/>
  <c r="J105" i="1"/>
  <c r="J104" i="1"/>
  <c r="I7" i="2" s="1"/>
  <c r="H7" i="2"/>
  <c r="J76" i="1"/>
  <c r="G7" i="2" s="1"/>
  <c r="J63" i="1"/>
  <c r="J62" i="1"/>
  <c r="J20" i="1"/>
  <c r="C7" i="2" s="1"/>
  <c r="J7" i="2"/>
  <c r="D105" i="1"/>
  <c r="F91" i="1"/>
  <c r="G8" i="2"/>
  <c r="E7" i="2"/>
  <c r="F7" i="2"/>
  <c r="F49" i="1"/>
  <c r="J49" i="1" s="1"/>
  <c r="D7" i="2"/>
  <c r="D35" i="1"/>
  <c r="J35" i="1" s="1"/>
  <c r="C8" i="2"/>
  <c r="I8" i="2" l="1"/>
  <c r="J91" i="1"/>
  <c r="H8" i="2" s="1"/>
  <c r="D8" i="2"/>
  <c r="F5" i="2"/>
  <c r="F4" i="2"/>
  <c r="E5" i="2"/>
  <c r="E4" i="2"/>
  <c r="D5" i="2"/>
  <c r="D4" i="2"/>
  <c r="C5" i="2"/>
  <c r="C4" i="2"/>
  <c r="E8" i="2" l="1"/>
  <c r="F8" i="2"/>
</calcChain>
</file>

<file path=xl/sharedStrings.xml><?xml version="1.0" encoding="utf-8"?>
<sst xmlns="http://schemas.openxmlformats.org/spreadsheetml/2006/main" count="228" uniqueCount="53">
  <si>
    <t>Instructions</t>
  </si>
  <si>
    <t>Sample entry</t>
  </si>
  <si>
    <t>Calculator computes into gray/green area</t>
  </si>
  <si>
    <t>If no data for any day, do not enter information in blue cells for that day.</t>
  </si>
  <si>
    <t>Participant ID:</t>
  </si>
  <si>
    <t>AVERAGE</t>
  </si>
  <si>
    <r>
      <t xml:space="preserve">Sleep Onset Latency </t>
    </r>
    <r>
      <rPr>
        <sz val="10"/>
        <rFont val="Arial"/>
        <family val="2"/>
      </rPr>
      <t>(Minutes to fall asleep)</t>
    </r>
  </si>
  <si>
    <r>
      <t xml:space="preserve">Wake Time After Sleep Onset </t>
    </r>
    <r>
      <rPr>
        <sz val="10"/>
        <rFont val="Arial"/>
        <family val="2"/>
      </rPr>
      <t>(Total awake time in minutes)</t>
    </r>
  </si>
  <si>
    <t>Q5_WASO</t>
  </si>
  <si>
    <r>
      <t>Wake time</t>
    </r>
    <r>
      <rPr>
        <sz val="10"/>
        <rFont val="Arial"/>
        <family val="2"/>
      </rPr>
      <t xml:space="preserve"> (time of final awakening)</t>
    </r>
  </si>
  <si>
    <r>
      <t>Out of bed</t>
    </r>
    <r>
      <rPr>
        <sz val="10"/>
        <rFont val="Arial"/>
        <family val="2"/>
      </rPr>
      <t xml:space="preserve"> (out of bed for the day)</t>
    </r>
  </si>
  <si>
    <t>Time in Bed</t>
  </si>
  <si>
    <t>TIB</t>
  </si>
  <si>
    <t>Total Sleep Time</t>
  </si>
  <si>
    <t>TST</t>
  </si>
  <si>
    <t>Sleep Efficiency</t>
  </si>
  <si>
    <t>SE (%)</t>
  </si>
  <si>
    <t>Week1</t>
  </si>
  <si>
    <t>Week2</t>
  </si>
  <si>
    <t>Week3</t>
  </si>
  <si>
    <t>Week4</t>
  </si>
  <si>
    <t>Week5</t>
  </si>
  <si>
    <t>Week6</t>
  </si>
  <si>
    <t>Week7</t>
  </si>
  <si>
    <t>Week8</t>
  </si>
  <si>
    <t>Average</t>
  </si>
  <si>
    <t>Sleep Onset Latency (SOL)</t>
  </si>
  <si>
    <t>Wake Time After Sleep Onset (WASO)</t>
  </si>
  <si>
    <t>Time in Bed (TIB)</t>
  </si>
  <si>
    <t>Total Sleep Time (TST)</t>
  </si>
  <si>
    <t>Sleep Efficiency (SE%)</t>
  </si>
  <si>
    <t>Week 2</t>
  </si>
  <si>
    <t>Week 3</t>
  </si>
  <si>
    <t>Week 4</t>
  </si>
  <si>
    <t>Week 5</t>
  </si>
  <si>
    <t>Week 6</t>
  </si>
  <si>
    <t>Week 1</t>
  </si>
  <si>
    <t>Week 7</t>
  </si>
  <si>
    <t>Week 8</t>
  </si>
  <si>
    <t>DATE</t>
  </si>
  <si>
    <t>Q1_WT</t>
  </si>
  <si>
    <t>Q2_OB</t>
  </si>
  <si>
    <t>Q4_SOL</t>
  </si>
  <si>
    <t>Q3_BT</t>
  </si>
  <si>
    <t>Enter data into blue areas; Enter times in 24-hour format in 4 digits with ":" (e.g. 11:30PM as 23:30); Enter dates; Enter durations in minutes</t>
  </si>
  <si>
    <t>Monday</t>
  </si>
  <si>
    <t>Tuesday</t>
  </si>
  <si>
    <t>Wednesday</t>
  </si>
  <si>
    <t>Thursday</t>
  </si>
  <si>
    <t>Friday</t>
  </si>
  <si>
    <t>Saturday</t>
  </si>
  <si>
    <t>Sunday</t>
  </si>
  <si>
    <r>
      <t xml:space="preserve">Bedtime </t>
    </r>
    <r>
      <rPr>
        <sz val="10"/>
        <rFont val="Arial"/>
        <family val="2"/>
      </rPr>
      <t>(Time went into bed to sleep, i.e. lights out)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</si>
</sst>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h:mm;@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color theme="0"/>
      <name val="Arial"/>
      <family val="2"/>
    </font>
    <font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lightDown">
        <bgColor rgb="FF92D050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3" fillId="4" borderId="0" xfId="0" applyFont="1" applyFill="1"/>
    <xf numFmtId="0" fontId="4" fillId="0" borderId="0" xfId="0" applyFont="1" applyAlignment="1">
      <alignment horizontal="right"/>
    </xf>
    <xf numFmtId="0" fontId="1" fillId="0" borderId="4" xfId="0" applyFont="1" applyBorder="1"/>
    <xf numFmtId="164" fontId="1" fillId="0" borderId="5" xfId="0" applyNumberFormat="1" applyFont="1" applyBorder="1"/>
    <xf numFmtId="0" fontId="3" fillId="0" borderId="4" xfId="0" applyFont="1" applyBorder="1" applyAlignment="1">
      <alignment wrapText="1"/>
    </xf>
    <xf numFmtId="2" fontId="3" fillId="6" borderId="5" xfId="0" applyNumberFormat="1" applyFont="1" applyFill="1" applyBorder="1" applyAlignment="1">
      <alignment horizontal="right"/>
    </xf>
    <xf numFmtId="165" fontId="3" fillId="6" borderId="5" xfId="0" applyNumberFormat="1" applyFont="1" applyFill="1" applyBorder="1" applyAlignment="1">
      <alignment horizontal="right"/>
    </xf>
    <xf numFmtId="2" fontId="1" fillId="0" borderId="0" xfId="0" applyNumberFormat="1" applyFont="1"/>
    <xf numFmtId="0" fontId="3" fillId="0" borderId="4" xfId="0" applyFont="1" applyBorder="1" applyAlignment="1">
      <alignment horizontal="right"/>
    </xf>
    <xf numFmtId="2" fontId="3" fillId="0" borderId="0" xfId="0" applyNumberFormat="1" applyFont="1" applyAlignment="1">
      <alignment wrapText="1"/>
    </xf>
    <xf numFmtId="0" fontId="3" fillId="0" borderId="6" xfId="0" applyFont="1" applyBorder="1" applyAlignment="1">
      <alignment horizontal="right"/>
    </xf>
    <xf numFmtId="2" fontId="3" fillId="0" borderId="7" xfId="0" applyNumberFormat="1" applyFont="1" applyBorder="1" applyAlignment="1">
      <alignment wrapText="1"/>
    </xf>
    <xf numFmtId="0" fontId="3" fillId="0" borderId="0" xfId="0" applyFont="1" applyAlignment="1">
      <alignment horizontal="right"/>
    </xf>
    <xf numFmtId="9" fontId="3" fillId="0" borderId="0" xfId="0" applyNumberFormat="1" applyFont="1" applyAlignment="1">
      <alignment horizontal="right"/>
    </xf>
    <xf numFmtId="2" fontId="1" fillId="0" borderId="9" xfId="0" applyNumberFormat="1" applyFont="1" applyBorder="1"/>
    <xf numFmtId="2" fontId="3" fillId="0" borderId="9" xfId="0" applyNumberFormat="1" applyFont="1" applyBorder="1"/>
    <xf numFmtId="2" fontId="0" fillId="0" borderId="9" xfId="0" applyNumberFormat="1" applyBorder="1"/>
    <xf numFmtId="2" fontId="3" fillId="0" borderId="7" xfId="0" applyNumberFormat="1" applyFont="1" applyBorder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0" borderId="4" xfId="0" applyFont="1" applyFill="1" applyBorder="1" applyAlignment="1">
      <alignment wrapText="1"/>
    </xf>
    <xf numFmtId="0" fontId="1" fillId="0" borderId="0" xfId="0" applyFont="1" applyFill="1"/>
    <xf numFmtId="165" fontId="1" fillId="0" borderId="0" xfId="0" applyNumberFormat="1" applyFont="1" applyFill="1"/>
    <xf numFmtId="165" fontId="3" fillId="0" borderId="5" xfId="0" applyNumberFormat="1" applyFont="1" applyFill="1" applyBorder="1" applyAlignment="1">
      <alignment horizontal="right"/>
    </xf>
    <xf numFmtId="164" fontId="3" fillId="0" borderId="0" xfId="0" applyNumberFormat="1" applyFont="1"/>
    <xf numFmtId="165" fontId="0" fillId="0" borderId="0" xfId="0" applyNumberFormat="1" applyFill="1"/>
    <xf numFmtId="0" fontId="3" fillId="0" borderId="5" xfId="0" applyFont="1" applyFill="1" applyBorder="1" applyAlignment="1">
      <alignment horizontal="right"/>
    </xf>
    <xf numFmtId="0" fontId="0" fillId="0" borderId="0" xfId="0" applyFill="1"/>
    <xf numFmtId="20" fontId="1" fillId="0" borderId="0" xfId="0" applyNumberFormat="1" applyFont="1" applyFill="1"/>
    <xf numFmtId="165" fontId="1" fillId="7" borderId="0" xfId="0" applyNumberFormat="1" applyFont="1" applyFill="1"/>
    <xf numFmtId="10" fontId="1" fillId="7" borderId="7" xfId="1" applyNumberFormat="1" applyFont="1" applyFill="1" applyBorder="1"/>
    <xf numFmtId="0" fontId="3" fillId="6" borderId="5" xfId="0" applyFont="1" applyFill="1" applyBorder="1"/>
    <xf numFmtId="165" fontId="3" fillId="8" borderId="5" xfId="0" applyNumberFormat="1" applyFont="1" applyFill="1" applyBorder="1" applyAlignment="1">
      <alignment horizontal="right"/>
    </xf>
    <xf numFmtId="10" fontId="3" fillId="6" borderId="8" xfId="0" applyNumberFormat="1" applyFont="1" applyFill="1" applyBorder="1" applyAlignment="1">
      <alignment horizontal="right"/>
    </xf>
    <xf numFmtId="2" fontId="0" fillId="0" borderId="9" xfId="0" applyNumberFormat="1" applyFill="1" applyBorder="1"/>
    <xf numFmtId="165" fontId="1" fillId="3" borderId="0" xfId="0" applyNumberFormat="1" applyFont="1" applyFill="1" applyProtection="1">
      <protection locked="0"/>
    </xf>
    <xf numFmtId="1" fontId="1" fillId="3" borderId="0" xfId="0" applyNumberFormat="1" applyFont="1" applyFill="1" applyProtection="1">
      <protection locked="0"/>
    </xf>
    <xf numFmtId="14" fontId="7" fillId="3" borderId="0" xfId="0" applyNumberFormat="1" applyFont="1" applyFill="1" applyProtection="1">
      <protection locked="0"/>
    </xf>
    <xf numFmtId="0" fontId="5" fillId="5" borderId="1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3" fillId="0" borderId="0" xfId="0" applyFont="1" applyAlignment="1" applyProtection="1">
      <alignment horizontal="center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summary'!$B$7</c:f>
              <c:strCache>
                <c:ptCount val="1"/>
                <c:pt idx="0">
                  <c:v>Total Sleep Time (TST)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'Weekly summary'!$C$7:$J$7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2-4E08-AC99-33113287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853000"/>
        <c:axId val="800854312"/>
      </c:lineChart>
      <c:catAx>
        <c:axId val="800853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0854312"/>
        <c:crosses val="autoZero"/>
        <c:auto val="1"/>
        <c:lblAlgn val="ctr"/>
        <c:lblOffset val="100"/>
        <c:noMultiLvlLbl val="0"/>
      </c:catAx>
      <c:valAx>
        <c:axId val="800854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0853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summary'!$B$8</c:f>
              <c:strCache>
                <c:ptCount val="1"/>
                <c:pt idx="0">
                  <c:v>Sleep Efficiency (SE%)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'Weekly summary'!$C$8:$J$8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31-4747-9537-9AE8BB9F7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864152"/>
        <c:axId val="800855952"/>
      </c:lineChart>
      <c:catAx>
        <c:axId val="8008641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0855952"/>
        <c:crosses val="autoZero"/>
        <c:auto val="1"/>
        <c:lblAlgn val="ctr"/>
        <c:lblOffset val="100"/>
        <c:noMultiLvlLbl val="0"/>
      </c:catAx>
      <c:valAx>
        <c:axId val="80085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0864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summary'!$B$6</c:f>
              <c:strCache>
                <c:ptCount val="1"/>
                <c:pt idx="0">
                  <c:v>Time in Bed (TIB)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'Weekly summary'!$C$6:$J$6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0-4C02-BDE7-0BA5A3029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081320"/>
        <c:axId val="469079352"/>
      </c:lineChart>
      <c:catAx>
        <c:axId val="4690813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079352"/>
        <c:crosses val="autoZero"/>
        <c:auto val="1"/>
        <c:lblAlgn val="ctr"/>
        <c:lblOffset val="100"/>
        <c:noMultiLvlLbl val="0"/>
      </c:catAx>
      <c:valAx>
        <c:axId val="469079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081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summary'!$B$5</c:f>
              <c:strCache>
                <c:ptCount val="1"/>
                <c:pt idx="0">
                  <c:v>Wake Time After Sleep Onset (WASO)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'Weekly summary'!$C$5:$J$5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EA-43C0-B881-135014C1F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9017368"/>
        <c:axId val="739016712"/>
      </c:lineChart>
      <c:catAx>
        <c:axId val="7390173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016712"/>
        <c:crosses val="autoZero"/>
        <c:auto val="1"/>
        <c:lblAlgn val="ctr"/>
        <c:lblOffset val="100"/>
        <c:noMultiLvlLbl val="0"/>
      </c:catAx>
      <c:valAx>
        <c:axId val="73901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017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summary'!$B$4</c:f>
              <c:strCache>
                <c:ptCount val="1"/>
                <c:pt idx="0">
                  <c:v>Sleep Onset Latency (SOL)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'Weekly summary'!$C$4:$J$4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04-4AEF-8D7C-C32597F2E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619472"/>
        <c:axId val="737618160"/>
      </c:lineChart>
      <c:catAx>
        <c:axId val="7376194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618160"/>
        <c:crosses val="autoZero"/>
        <c:auto val="1"/>
        <c:lblAlgn val="ctr"/>
        <c:lblOffset val="100"/>
        <c:noMultiLvlLbl val="0"/>
      </c:catAx>
      <c:valAx>
        <c:axId val="73761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61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</xdr:colOff>
      <xdr:row>12</xdr:row>
      <xdr:rowOff>160972</xdr:rowOff>
    </xdr:from>
    <xdr:to>
      <xdr:col>11</xdr:col>
      <xdr:colOff>498157</xdr:colOff>
      <xdr:row>28</xdr:row>
      <xdr:rowOff>6667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E62D6F1-9C7C-49FF-ACE9-B906C8C763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602932</xdr:colOff>
      <xdr:row>12</xdr:row>
      <xdr:rowOff>132397</xdr:rowOff>
    </xdr:from>
    <xdr:to>
      <xdr:col>4</xdr:col>
      <xdr:colOff>441007</xdr:colOff>
      <xdr:row>27</xdr:row>
      <xdr:rowOff>159067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F307231-8944-4351-8DB3-9C7CE7D43C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155257</xdr:colOff>
      <xdr:row>12</xdr:row>
      <xdr:rowOff>160972</xdr:rowOff>
    </xdr:from>
    <xdr:to>
      <xdr:col>19</xdr:col>
      <xdr:colOff>460057</xdr:colOff>
      <xdr:row>28</xdr:row>
      <xdr:rowOff>6667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C6E99DD-0135-4748-B9AB-B800E7DE29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574357</xdr:colOff>
      <xdr:row>28</xdr:row>
      <xdr:rowOff>122872</xdr:rowOff>
    </xdr:from>
    <xdr:to>
      <xdr:col>4</xdr:col>
      <xdr:colOff>412432</xdr:colOff>
      <xdr:row>43</xdr:row>
      <xdr:rowOff>149542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3ACDBD1-AADE-4FD1-8C50-EFD2482DEB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2857</xdr:colOff>
      <xdr:row>28</xdr:row>
      <xdr:rowOff>170497</xdr:rowOff>
    </xdr:from>
    <xdr:to>
      <xdr:col>11</xdr:col>
      <xdr:colOff>479107</xdr:colOff>
      <xdr:row>44</xdr:row>
      <xdr:rowOff>16192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AC82527-C6C3-4FCB-8AC0-49A60D5AA1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83730-15B2-4A60-A73A-C129A7B6B809}">
  <dimension ref="A1:J119"/>
  <sheetViews>
    <sheetView tabSelected="1" zoomScaleNormal="100" workbookViewId="0">
      <selection activeCell="A111" sqref="A111"/>
    </sheetView>
  </sheetViews>
  <sheetFormatPr defaultRowHeight="14.4" x14ac:dyDescent="0.55000000000000004"/>
  <cols>
    <col min="1" max="1" width="76" customWidth="1"/>
    <col min="2" max="2" width="12.7890625" customWidth="1"/>
    <col min="3" max="3" width="10.7890625" customWidth="1"/>
    <col min="4" max="4" width="10.7890625" bestFit="1" customWidth="1"/>
    <col min="5" max="5" width="12.20703125" customWidth="1"/>
    <col min="6" max="7" width="10.20703125" customWidth="1"/>
    <col min="8" max="8" width="10.7890625" bestFit="1" customWidth="1"/>
    <col min="9" max="9" width="10.7890625" customWidth="1"/>
    <col min="10" max="10" width="12" bestFit="1" customWidth="1"/>
  </cols>
  <sheetData>
    <row r="1" spans="1:10" x14ac:dyDescent="0.55000000000000004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55000000000000004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55000000000000004">
      <c r="A3" s="3" t="s">
        <v>1</v>
      </c>
      <c r="B3" s="1"/>
      <c r="C3" s="1"/>
      <c r="D3" s="1"/>
      <c r="E3" s="1"/>
      <c r="F3" s="1"/>
      <c r="G3" s="1"/>
      <c r="H3" s="1"/>
      <c r="I3" s="1"/>
      <c r="J3" s="1"/>
    </row>
    <row r="4" spans="1:10" ht="25.5" x14ac:dyDescent="0.55000000000000004">
      <c r="A4" s="23" t="s">
        <v>44</v>
      </c>
      <c r="B4" s="4"/>
      <c r="C4" s="4"/>
      <c r="D4" s="4"/>
      <c r="E4" s="4"/>
      <c r="F4" s="4"/>
      <c r="G4" s="1"/>
      <c r="H4" s="1"/>
      <c r="I4" s="1"/>
      <c r="J4" s="1"/>
    </row>
    <row r="5" spans="1:10" x14ac:dyDescent="0.55000000000000004">
      <c r="A5" s="4" t="s">
        <v>2</v>
      </c>
      <c r="B5" s="4"/>
      <c r="C5" s="4"/>
      <c r="D5" s="4"/>
      <c r="E5" s="4"/>
      <c r="F5" s="4"/>
      <c r="G5" s="1"/>
      <c r="H5" s="1"/>
      <c r="I5" s="1"/>
      <c r="J5" s="1"/>
    </row>
    <row r="6" spans="1:10" x14ac:dyDescent="0.55000000000000004">
      <c r="A6" s="5" t="s">
        <v>3</v>
      </c>
      <c r="B6" s="4"/>
      <c r="C6" s="4"/>
      <c r="D6" s="4"/>
      <c r="E6" s="4"/>
      <c r="F6" s="4"/>
      <c r="G6" s="1"/>
      <c r="H6" s="1"/>
      <c r="I6" s="1"/>
      <c r="J6" s="1"/>
    </row>
    <row r="7" spans="1:10" x14ac:dyDescent="0.55000000000000004">
      <c r="A7" s="4"/>
      <c r="B7" s="4"/>
      <c r="C7" s="4"/>
      <c r="D7" s="4"/>
      <c r="E7" s="4"/>
      <c r="F7" s="4"/>
      <c r="G7" s="1"/>
      <c r="H7" s="1"/>
      <c r="I7" s="1"/>
      <c r="J7" s="1"/>
    </row>
    <row r="8" spans="1:10" ht="15.3" x14ac:dyDescent="0.55000000000000004">
      <c r="A8" s="6" t="s">
        <v>4</v>
      </c>
      <c r="B8" s="45"/>
      <c r="C8" s="45"/>
      <c r="D8" s="45"/>
      <c r="E8" s="45"/>
      <c r="F8" s="45"/>
      <c r="G8" s="45"/>
      <c r="H8" s="45"/>
      <c r="I8" s="45"/>
      <c r="J8" s="45"/>
    </row>
    <row r="9" spans="1:10" ht="14.7" thickBot="1" x14ac:dyDescent="0.6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17.7" x14ac:dyDescent="0.6">
      <c r="A10" s="42" t="s">
        <v>17</v>
      </c>
      <c r="B10" s="43"/>
      <c r="C10" s="43"/>
      <c r="D10" s="43"/>
      <c r="E10" s="43"/>
      <c r="F10" s="43"/>
      <c r="G10" s="43"/>
      <c r="H10" s="43"/>
      <c r="I10" s="43"/>
      <c r="J10" s="44"/>
    </row>
    <row r="11" spans="1:10" x14ac:dyDescent="0.55000000000000004">
      <c r="A11" s="7"/>
      <c r="B11" s="1"/>
      <c r="C11" s="4" t="s">
        <v>45</v>
      </c>
      <c r="D11" s="28" t="s">
        <v>46</v>
      </c>
      <c r="E11" s="28" t="s">
        <v>47</v>
      </c>
      <c r="F11" s="28" t="s">
        <v>48</v>
      </c>
      <c r="G11" s="28" t="s">
        <v>49</v>
      </c>
      <c r="H11" s="28" t="s">
        <v>50</v>
      </c>
      <c r="I11" s="28" t="s">
        <v>51</v>
      </c>
      <c r="J11" s="8"/>
    </row>
    <row r="12" spans="1:10" x14ac:dyDescent="0.55000000000000004">
      <c r="A12" s="9" t="s">
        <v>39</v>
      </c>
      <c r="B12" s="1"/>
      <c r="C12" s="41"/>
      <c r="D12" s="41"/>
      <c r="E12" s="41"/>
      <c r="F12" s="41"/>
      <c r="G12" s="41"/>
      <c r="H12" s="41"/>
      <c r="I12" s="41"/>
      <c r="J12" s="35" t="s">
        <v>5</v>
      </c>
    </row>
    <row r="13" spans="1:10" x14ac:dyDescent="0.55000000000000004">
      <c r="A13" s="9" t="s">
        <v>52</v>
      </c>
      <c r="B13" s="1" t="s">
        <v>43</v>
      </c>
      <c r="C13" s="39"/>
      <c r="D13" s="39"/>
      <c r="E13" s="39"/>
      <c r="F13" s="39"/>
      <c r="G13" s="39"/>
      <c r="H13" s="39"/>
      <c r="I13" s="39"/>
      <c r="J13" s="36"/>
    </row>
    <row r="14" spans="1:10" x14ac:dyDescent="0.55000000000000004">
      <c r="A14" s="9" t="s">
        <v>6</v>
      </c>
      <c r="B14" s="1" t="s">
        <v>42</v>
      </c>
      <c r="C14" s="40"/>
      <c r="D14" s="40"/>
      <c r="E14" s="40"/>
      <c r="F14" s="40"/>
      <c r="G14" s="40"/>
      <c r="H14" s="40"/>
      <c r="I14" s="40"/>
      <c r="J14" s="10" t="str">
        <f>IF(COUNTBLANK(C14:I14)&gt;=7,"",_xlfn.AGGREGATE(1,6,C14:I14))</f>
        <v/>
      </c>
    </row>
    <row r="15" spans="1:10" x14ac:dyDescent="0.55000000000000004">
      <c r="A15" s="9" t="s">
        <v>7</v>
      </c>
      <c r="B15" s="1" t="s">
        <v>8</v>
      </c>
      <c r="C15" s="40"/>
      <c r="D15" s="40"/>
      <c r="E15" s="40"/>
      <c r="F15" s="40"/>
      <c r="G15" s="40"/>
      <c r="H15" s="40"/>
      <c r="I15" s="40"/>
      <c r="J15" s="10" t="str">
        <f>IF(COUNTBLANK(C15:I15)&gt;=7,"",_xlfn.AGGREGATE(1,6,C15:I15))</f>
        <v/>
      </c>
    </row>
    <row r="16" spans="1:10" x14ac:dyDescent="0.55000000000000004">
      <c r="A16" s="9" t="s">
        <v>9</v>
      </c>
      <c r="B16" s="1" t="s">
        <v>40</v>
      </c>
      <c r="C16" s="39"/>
      <c r="D16" s="39"/>
      <c r="E16" s="39"/>
      <c r="F16" s="39"/>
      <c r="G16" s="39"/>
      <c r="H16" s="39"/>
      <c r="I16" s="39"/>
      <c r="J16" s="36"/>
    </row>
    <row r="17" spans="1:10" x14ac:dyDescent="0.55000000000000004">
      <c r="A17" s="9" t="s">
        <v>10</v>
      </c>
      <c r="B17" s="1" t="s">
        <v>41</v>
      </c>
      <c r="C17" s="39"/>
      <c r="D17" s="39"/>
      <c r="E17" s="39"/>
      <c r="F17" s="39"/>
      <c r="G17" s="39"/>
      <c r="H17" s="39"/>
      <c r="I17" s="39"/>
      <c r="J17" s="36"/>
    </row>
    <row r="18" spans="1:10" x14ac:dyDescent="0.55000000000000004">
      <c r="A18" s="24"/>
      <c r="B18" s="25"/>
      <c r="C18" s="26"/>
      <c r="D18" s="26"/>
      <c r="E18" s="26"/>
      <c r="F18" s="26"/>
      <c r="G18" s="26"/>
      <c r="H18" s="26"/>
      <c r="I18" s="26"/>
      <c r="J18" s="27"/>
    </row>
    <row r="19" spans="1:10" x14ac:dyDescent="0.55000000000000004">
      <c r="A19" s="13" t="s">
        <v>11</v>
      </c>
      <c r="B19" s="14" t="s">
        <v>12</v>
      </c>
      <c r="C19" s="33" t="str">
        <f>IF(OR(COUNTBLANK(C13)&gt;0,COUNTBLANK(C17)&gt;0),"",MOD(C17-C13,1))</f>
        <v/>
      </c>
      <c r="D19" s="33" t="str">
        <f t="shared" ref="D19:I19" si="0">IF(OR(COUNTBLANK(D13)&gt;0,COUNTBLANK(D17)&gt;0),"",MOD(D17-D13,1))</f>
        <v/>
      </c>
      <c r="E19" s="33" t="str">
        <f t="shared" si="0"/>
        <v/>
      </c>
      <c r="F19" s="33" t="str">
        <f t="shared" si="0"/>
        <v/>
      </c>
      <c r="G19" s="33" t="str">
        <f t="shared" si="0"/>
        <v/>
      </c>
      <c r="H19" s="33" t="str">
        <f t="shared" si="0"/>
        <v/>
      </c>
      <c r="I19" s="33" t="str">
        <f t="shared" si="0"/>
        <v/>
      </c>
      <c r="J19" s="11" t="str">
        <f>IF(COUNTBLANK(C19:I19)&gt;=7,"",_xlfn.AGGREGATE(1,6,C19:I19))</f>
        <v/>
      </c>
    </row>
    <row r="20" spans="1:10" x14ac:dyDescent="0.55000000000000004">
      <c r="A20" s="13" t="s">
        <v>13</v>
      </c>
      <c r="B20" s="14" t="s">
        <v>14</v>
      </c>
      <c r="C20" s="33" t="str">
        <f t="shared" ref="C20:I20" si="1">IF(COUNTBLANK(C13:C17)&gt;0,"",(C19*1440-C14-C15-(C17-C16)*1440)/1440)</f>
        <v/>
      </c>
      <c r="D20" s="33" t="str">
        <f t="shared" si="1"/>
        <v/>
      </c>
      <c r="E20" s="33" t="str">
        <f t="shared" si="1"/>
        <v/>
      </c>
      <c r="F20" s="33" t="str">
        <f t="shared" si="1"/>
        <v/>
      </c>
      <c r="G20" s="33" t="str">
        <f t="shared" si="1"/>
        <v/>
      </c>
      <c r="H20" s="33" t="str">
        <f t="shared" si="1"/>
        <v/>
      </c>
      <c r="I20" s="33" t="str">
        <f t="shared" si="1"/>
        <v/>
      </c>
      <c r="J20" s="11" t="str">
        <f>IF(COUNTBLANK(C20:I20)&gt;=7,"",_xlfn.AGGREGATE(1,6,C20:I20))</f>
        <v/>
      </c>
    </row>
    <row r="21" spans="1:10" ht="14.7" thickBot="1" x14ac:dyDescent="0.6">
      <c r="A21" s="15" t="s">
        <v>15</v>
      </c>
      <c r="B21" s="22" t="s">
        <v>16</v>
      </c>
      <c r="C21" s="34" t="str">
        <f t="shared" ref="C21:I21" si="2">IF(COUNTBLANK(C19:C20)&gt;0,"",C20/C19)</f>
        <v/>
      </c>
      <c r="D21" s="34" t="str">
        <f t="shared" si="2"/>
        <v/>
      </c>
      <c r="E21" s="34" t="str">
        <f t="shared" si="2"/>
        <v/>
      </c>
      <c r="F21" s="34" t="str">
        <f t="shared" si="2"/>
        <v/>
      </c>
      <c r="G21" s="34" t="str">
        <f t="shared" si="2"/>
        <v/>
      </c>
      <c r="H21" s="34" t="str">
        <f t="shared" si="2"/>
        <v/>
      </c>
      <c r="I21" s="34" t="str">
        <f t="shared" si="2"/>
        <v/>
      </c>
      <c r="J21" s="37" t="str">
        <f>IF(COUNTBLANK(C21:I21)&gt;=7,"",_xlfn.AGGREGATE(1,6,C21:I21))</f>
        <v/>
      </c>
    </row>
    <row r="22" spans="1:10" x14ac:dyDescent="0.55000000000000004">
      <c r="A22" s="17"/>
      <c r="B22" s="14"/>
      <c r="C22" s="12"/>
      <c r="D22" s="12"/>
      <c r="E22" s="12"/>
      <c r="F22" s="12"/>
      <c r="G22" s="12"/>
      <c r="H22" s="12"/>
      <c r="I22" s="12"/>
      <c r="J22" s="18"/>
    </row>
    <row r="23" spans="1:10" ht="14.7" thickBot="1" x14ac:dyDescent="0.6"/>
    <row r="24" spans="1:10" ht="17.7" x14ac:dyDescent="0.6">
      <c r="A24" s="42" t="s">
        <v>18</v>
      </c>
      <c r="B24" s="43"/>
      <c r="C24" s="43"/>
      <c r="D24" s="43"/>
      <c r="E24" s="43"/>
      <c r="F24" s="43"/>
      <c r="G24" s="43"/>
      <c r="H24" s="43"/>
      <c r="I24" s="43"/>
      <c r="J24" s="44"/>
    </row>
    <row r="25" spans="1:10" x14ac:dyDescent="0.55000000000000004">
      <c r="A25" s="7"/>
      <c r="B25" s="1"/>
      <c r="C25" s="4" t="s">
        <v>45</v>
      </c>
      <c r="D25" s="28" t="s">
        <v>46</v>
      </c>
      <c r="E25" s="28" t="s">
        <v>47</v>
      </c>
      <c r="F25" s="28" t="s">
        <v>48</v>
      </c>
      <c r="G25" s="28" t="s">
        <v>49</v>
      </c>
      <c r="H25" s="28" t="s">
        <v>50</v>
      </c>
      <c r="I25" s="28" t="s">
        <v>51</v>
      </c>
      <c r="J25" s="8"/>
    </row>
    <row r="26" spans="1:10" x14ac:dyDescent="0.55000000000000004">
      <c r="A26" s="9" t="s">
        <v>39</v>
      </c>
      <c r="B26" s="1"/>
      <c r="C26" s="41"/>
      <c r="D26" s="41"/>
      <c r="E26" s="41"/>
      <c r="F26" s="41"/>
      <c r="G26" s="41"/>
      <c r="H26" s="41"/>
      <c r="I26" s="41"/>
      <c r="J26" s="35" t="s">
        <v>5</v>
      </c>
    </row>
    <row r="27" spans="1:10" x14ac:dyDescent="0.55000000000000004">
      <c r="A27" s="9" t="s">
        <v>52</v>
      </c>
      <c r="B27" s="1" t="s">
        <v>43</v>
      </c>
      <c r="C27" s="39"/>
      <c r="D27" s="39"/>
      <c r="E27" s="39"/>
      <c r="F27" s="39"/>
      <c r="G27" s="39"/>
      <c r="H27" s="39"/>
      <c r="I27" s="39"/>
      <c r="J27" s="36"/>
    </row>
    <row r="28" spans="1:10" x14ac:dyDescent="0.55000000000000004">
      <c r="A28" s="9" t="s">
        <v>6</v>
      </c>
      <c r="B28" s="1" t="s">
        <v>42</v>
      </c>
      <c r="C28" s="40"/>
      <c r="D28" s="40"/>
      <c r="E28" s="40"/>
      <c r="F28" s="40"/>
      <c r="G28" s="40"/>
      <c r="H28" s="40"/>
      <c r="I28" s="40"/>
      <c r="J28" s="10" t="str">
        <f>IF(COUNTBLANK(C28:I28)&gt;=7,"",_xlfn.AGGREGATE(1,6,C28:I28))</f>
        <v/>
      </c>
    </row>
    <row r="29" spans="1:10" x14ac:dyDescent="0.55000000000000004">
      <c r="A29" s="9" t="s">
        <v>7</v>
      </c>
      <c r="B29" s="1" t="s">
        <v>8</v>
      </c>
      <c r="C29" s="40"/>
      <c r="D29" s="40"/>
      <c r="E29" s="40"/>
      <c r="F29" s="40"/>
      <c r="G29" s="40"/>
      <c r="H29" s="40"/>
      <c r="I29" s="40"/>
      <c r="J29" s="10" t="str">
        <f>IF(COUNTBLANK(C29:I29)&gt;=7,"",_xlfn.AGGREGATE(1,6,C29:I29))</f>
        <v/>
      </c>
    </row>
    <row r="30" spans="1:10" x14ac:dyDescent="0.55000000000000004">
      <c r="A30" s="9" t="s">
        <v>9</v>
      </c>
      <c r="B30" s="1" t="s">
        <v>40</v>
      </c>
      <c r="C30" s="39"/>
      <c r="D30" s="39"/>
      <c r="E30" s="39"/>
      <c r="F30" s="39"/>
      <c r="G30" s="39"/>
      <c r="H30" s="39"/>
      <c r="I30" s="39"/>
      <c r="J30" s="36"/>
    </row>
    <row r="31" spans="1:10" x14ac:dyDescent="0.55000000000000004">
      <c r="A31" s="9" t="s">
        <v>10</v>
      </c>
      <c r="B31" s="1" t="s">
        <v>41</v>
      </c>
      <c r="C31" s="39"/>
      <c r="D31" s="39"/>
      <c r="E31" s="39"/>
      <c r="F31" s="39"/>
      <c r="G31" s="39"/>
      <c r="H31" s="39"/>
      <c r="I31" s="39"/>
      <c r="J31" s="36"/>
    </row>
    <row r="32" spans="1:10" s="31" customFormat="1" x14ac:dyDescent="0.55000000000000004">
      <c r="A32" s="24"/>
      <c r="B32" s="25"/>
      <c r="C32" s="26"/>
      <c r="D32" s="26"/>
      <c r="E32" s="29"/>
      <c r="F32" s="29"/>
      <c r="G32" s="29"/>
      <c r="H32" s="29"/>
      <c r="I32" s="29"/>
      <c r="J32" s="30"/>
    </row>
    <row r="33" spans="1:10" x14ac:dyDescent="0.55000000000000004">
      <c r="A33" s="13" t="s">
        <v>11</v>
      </c>
      <c r="B33" s="14" t="s">
        <v>12</v>
      </c>
      <c r="C33" s="33" t="str">
        <f t="shared" ref="C33:I33" si="3">IF(OR(COUNTBLANK(C27)&gt;0,COUNTBLANK(C31)&gt;0),"",MOD(C31-C27,1))</f>
        <v/>
      </c>
      <c r="D33" s="33" t="str">
        <f t="shared" si="3"/>
        <v/>
      </c>
      <c r="E33" s="33" t="str">
        <f t="shared" si="3"/>
        <v/>
      </c>
      <c r="F33" s="33" t="str">
        <f t="shared" si="3"/>
        <v/>
      </c>
      <c r="G33" s="33" t="str">
        <f t="shared" si="3"/>
        <v/>
      </c>
      <c r="H33" s="33" t="str">
        <f t="shared" si="3"/>
        <v/>
      </c>
      <c r="I33" s="33" t="str">
        <f t="shared" si="3"/>
        <v/>
      </c>
      <c r="J33" s="11" t="str">
        <f>IF(COUNTBLANK(C33:I33)&gt;=7,"",_xlfn.AGGREGATE(1,6,C33:I33))</f>
        <v/>
      </c>
    </row>
    <row r="34" spans="1:10" x14ac:dyDescent="0.55000000000000004">
      <c r="A34" s="13" t="s">
        <v>13</v>
      </c>
      <c r="B34" s="14" t="s">
        <v>14</v>
      </c>
      <c r="C34" s="33" t="str">
        <f t="shared" ref="C34:I34" si="4">IF(COUNTBLANK(C27:C31)&gt;0,"",(C33*1440-C28-C29-(C31-C30)*1440)/1440)</f>
        <v/>
      </c>
      <c r="D34" s="33" t="str">
        <f t="shared" si="4"/>
        <v/>
      </c>
      <c r="E34" s="33" t="str">
        <f t="shared" si="4"/>
        <v/>
      </c>
      <c r="F34" s="33" t="str">
        <f t="shared" si="4"/>
        <v/>
      </c>
      <c r="G34" s="33" t="str">
        <f t="shared" si="4"/>
        <v/>
      </c>
      <c r="H34" s="33" t="str">
        <f t="shared" si="4"/>
        <v/>
      </c>
      <c r="I34" s="33" t="str">
        <f t="shared" si="4"/>
        <v/>
      </c>
      <c r="J34" s="11" t="str">
        <f>IF(COUNTBLANK(C34:I34)&gt;=7,"",_xlfn.AGGREGATE(1,6,C34:I34))</f>
        <v/>
      </c>
    </row>
    <row r="35" spans="1:10" ht="14.7" thickBot="1" x14ac:dyDescent="0.6">
      <c r="A35" s="15" t="s">
        <v>15</v>
      </c>
      <c r="B35" s="22" t="s">
        <v>16</v>
      </c>
      <c r="C35" s="34" t="str">
        <f>IF(COUNTBLANK(C33:C34)&gt;0,"",C34/C33)</f>
        <v/>
      </c>
      <c r="D35" s="34" t="str">
        <f t="shared" ref="D35:I35" si="5">IF(COUNTBLANK(D33:D34)&gt;0,"",D34/D33)</f>
        <v/>
      </c>
      <c r="E35" s="34" t="str">
        <f t="shared" si="5"/>
        <v/>
      </c>
      <c r="F35" s="34" t="str">
        <f t="shared" si="5"/>
        <v/>
      </c>
      <c r="G35" s="34" t="str">
        <f t="shared" si="5"/>
        <v/>
      </c>
      <c r="H35" s="34" t="str">
        <f t="shared" si="5"/>
        <v/>
      </c>
      <c r="I35" s="34" t="str">
        <f t="shared" si="5"/>
        <v/>
      </c>
      <c r="J35" s="37" t="str">
        <f>IF(COUNTBLANK(C35:I35)&gt;=7,"",_xlfn.AGGREGATE(1,6,C35:I35))</f>
        <v/>
      </c>
    </row>
    <row r="37" spans="1:10" ht="14.7" thickBot="1" x14ac:dyDescent="0.6"/>
    <row r="38" spans="1:10" ht="17.7" x14ac:dyDescent="0.6">
      <c r="A38" s="42" t="s">
        <v>19</v>
      </c>
      <c r="B38" s="43"/>
      <c r="C38" s="43"/>
      <c r="D38" s="43"/>
      <c r="E38" s="43"/>
      <c r="F38" s="43"/>
      <c r="G38" s="43"/>
      <c r="H38" s="43"/>
      <c r="I38" s="43"/>
      <c r="J38" s="44"/>
    </row>
    <row r="39" spans="1:10" x14ac:dyDescent="0.55000000000000004">
      <c r="A39" s="7"/>
      <c r="B39" s="1"/>
      <c r="C39" s="4" t="s">
        <v>45</v>
      </c>
      <c r="D39" s="28" t="s">
        <v>46</v>
      </c>
      <c r="E39" s="28" t="s">
        <v>47</v>
      </c>
      <c r="F39" s="28" t="s">
        <v>48</v>
      </c>
      <c r="G39" s="28" t="s">
        <v>49</v>
      </c>
      <c r="H39" s="28" t="s">
        <v>50</v>
      </c>
      <c r="I39" s="28" t="s">
        <v>51</v>
      </c>
      <c r="J39" s="8"/>
    </row>
    <row r="40" spans="1:10" x14ac:dyDescent="0.55000000000000004">
      <c r="A40" s="9" t="s">
        <v>39</v>
      </c>
      <c r="B40" s="1"/>
      <c r="C40" s="41"/>
      <c r="D40" s="41"/>
      <c r="E40" s="41"/>
      <c r="F40" s="41"/>
      <c r="G40" s="41"/>
      <c r="H40" s="41"/>
      <c r="I40" s="41"/>
      <c r="J40" s="35" t="s">
        <v>5</v>
      </c>
    </row>
    <row r="41" spans="1:10" x14ac:dyDescent="0.55000000000000004">
      <c r="A41" s="9" t="s">
        <v>52</v>
      </c>
      <c r="B41" s="1" t="s">
        <v>43</v>
      </c>
      <c r="C41" s="39"/>
      <c r="D41" s="39"/>
      <c r="E41" s="39"/>
      <c r="F41" s="39"/>
      <c r="G41" s="39"/>
      <c r="H41" s="39"/>
      <c r="I41" s="39"/>
      <c r="J41" s="36"/>
    </row>
    <row r="42" spans="1:10" x14ac:dyDescent="0.55000000000000004">
      <c r="A42" s="9" t="s">
        <v>6</v>
      </c>
      <c r="B42" s="1" t="s">
        <v>42</v>
      </c>
      <c r="C42" s="40"/>
      <c r="D42" s="40"/>
      <c r="E42" s="40"/>
      <c r="F42" s="40"/>
      <c r="G42" s="40"/>
      <c r="H42" s="40"/>
      <c r="I42" s="40"/>
      <c r="J42" s="10" t="str">
        <f>IF(COUNTBLANK(C42:I42)&gt;=7,"",_xlfn.AGGREGATE(1,6,C42:I42))</f>
        <v/>
      </c>
    </row>
    <row r="43" spans="1:10" x14ac:dyDescent="0.55000000000000004">
      <c r="A43" s="9" t="s">
        <v>7</v>
      </c>
      <c r="B43" s="1" t="s">
        <v>8</v>
      </c>
      <c r="C43" s="40"/>
      <c r="D43" s="40"/>
      <c r="E43" s="40"/>
      <c r="F43" s="40"/>
      <c r="G43" s="40"/>
      <c r="H43" s="40"/>
      <c r="I43" s="40"/>
      <c r="J43" s="10" t="str">
        <f>IF(COUNTBLANK(C43:I43)&gt;=7,"",_xlfn.AGGREGATE(1,6,C43:I43))</f>
        <v/>
      </c>
    </row>
    <row r="44" spans="1:10" x14ac:dyDescent="0.55000000000000004">
      <c r="A44" s="9" t="s">
        <v>9</v>
      </c>
      <c r="B44" s="1" t="s">
        <v>40</v>
      </c>
      <c r="C44" s="39"/>
      <c r="D44" s="39"/>
      <c r="E44" s="39"/>
      <c r="F44" s="39"/>
      <c r="G44" s="39"/>
      <c r="H44" s="39"/>
      <c r="I44" s="39"/>
      <c r="J44" s="36"/>
    </row>
    <row r="45" spans="1:10" x14ac:dyDescent="0.55000000000000004">
      <c r="A45" s="9" t="s">
        <v>10</v>
      </c>
      <c r="B45" s="1" t="s">
        <v>41</v>
      </c>
      <c r="C45" s="39"/>
      <c r="D45" s="39"/>
      <c r="E45" s="39"/>
      <c r="F45" s="39"/>
      <c r="G45" s="39"/>
      <c r="H45" s="39"/>
      <c r="I45" s="39"/>
      <c r="J45" s="36"/>
    </row>
    <row r="46" spans="1:10" s="31" customFormat="1" x14ac:dyDescent="0.55000000000000004">
      <c r="A46" s="24"/>
      <c r="B46" s="25"/>
      <c r="C46" s="26"/>
      <c r="D46" s="32"/>
      <c r="E46" s="29"/>
      <c r="F46" s="29"/>
      <c r="G46" s="29"/>
      <c r="H46" s="29"/>
      <c r="I46" s="29"/>
      <c r="J46" s="30"/>
    </row>
    <row r="47" spans="1:10" x14ac:dyDescent="0.55000000000000004">
      <c r="A47" s="13" t="s">
        <v>11</v>
      </c>
      <c r="B47" s="14" t="s">
        <v>12</v>
      </c>
      <c r="C47" s="33" t="str">
        <f>IF(OR(COUNTBLANK(C41)&gt;0,COUNTBLANK(C45)&gt;0),"",MOD(C45-C41,1))</f>
        <v/>
      </c>
      <c r="D47" s="33" t="str">
        <f t="shared" ref="D47:I47" si="6">IF(OR(COUNTBLANK(D41)&gt;0,COUNTBLANK(D45)&gt;0),"",MOD(D45-D41,1))</f>
        <v/>
      </c>
      <c r="E47" s="33" t="str">
        <f t="shared" si="6"/>
        <v/>
      </c>
      <c r="F47" s="33" t="str">
        <f t="shared" si="6"/>
        <v/>
      </c>
      <c r="G47" s="33" t="str">
        <f t="shared" si="6"/>
        <v/>
      </c>
      <c r="H47" s="33" t="str">
        <f t="shared" si="6"/>
        <v/>
      </c>
      <c r="I47" s="33" t="str">
        <f t="shared" si="6"/>
        <v/>
      </c>
      <c r="J47" s="11" t="str">
        <f>IF(COUNTBLANK(C47:I47)&gt;=7,"",_xlfn.AGGREGATE(1,6,C47:I47))</f>
        <v/>
      </c>
    </row>
    <row r="48" spans="1:10" x14ac:dyDescent="0.55000000000000004">
      <c r="A48" s="13" t="s">
        <v>13</v>
      </c>
      <c r="B48" s="14" t="s">
        <v>14</v>
      </c>
      <c r="C48" s="33" t="str">
        <f>IF(COUNTBLANK(C41:C45)&gt;0,"",(C47*1440-C42-C43-(C45-C44)*1440)/1440)</f>
        <v/>
      </c>
      <c r="D48" s="33" t="str">
        <f t="shared" ref="D48:I48" si="7">IF(COUNTBLANK(D41:D45)&gt;0,"",(D47*1440-D42-D43-(D45-D44)*1440)/1440)</f>
        <v/>
      </c>
      <c r="E48" s="33" t="str">
        <f t="shared" si="7"/>
        <v/>
      </c>
      <c r="F48" s="33" t="str">
        <f t="shared" si="7"/>
        <v/>
      </c>
      <c r="G48" s="33" t="str">
        <f t="shared" si="7"/>
        <v/>
      </c>
      <c r="H48" s="33" t="str">
        <f t="shared" si="7"/>
        <v/>
      </c>
      <c r="I48" s="33" t="str">
        <f t="shared" si="7"/>
        <v/>
      </c>
      <c r="J48" s="11" t="str">
        <f>IF(COUNTBLANK(C48:I48)&gt;=7,"",_xlfn.AGGREGATE(1,6,C48:I48))</f>
        <v/>
      </c>
    </row>
    <row r="49" spans="1:10" ht="14.7" thickBot="1" x14ac:dyDescent="0.6">
      <c r="A49" s="15" t="s">
        <v>15</v>
      </c>
      <c r="B49" s="16" t="s">
        <v>16</v>
      </c>
      <c r="C49" s="34" t="str">
        <f>IF(COUNTBLANK(C47:C48)&gt;0,"",C48/C47)</f>
        <v/>
      </c>
      <c r="D49" s="34" t="str">
        <f t="shared" ref="D49:I49" si="8">IF(COUNTBLANK(D47:D48)&gt;0,"",D48/D47)</f>
        <v/>
      </c>
      <c r="E49" s="34" t="str">
        <f t="shared" si="8"/>
        <v/>
      </c>
      <c r="F49" s="34" t="str">
        <f t="shared" si="8"/>
        <v/>
      </c>
      <c r="G49" s="34" t="str">
        <f t="shared" si="8"/>
        <v/>
      </c>
      <c r="H49" s="34" t="str">
        <f t="shared" si="8"/>
        <v/>
      </c>
      <c r="I49" s="34" t="str">
        <f t="shared" si="8"/>
        <v/>
      </c>
      <c r="J49" s="37" t="str">
        <f>IF(COUNTBLANK(C49:I49)&gt;=7,"",_xlfn.AGGREGATE(1,6,C49:I49))</f>
        <v/>
      </c>
    </row>
    <row r="51" spans="1:10" ht="14.7" thickBot="1" x14ac:dyDescent="0.6"/>
    <row r="52" spans="1:10" ht="17.7" x14ac:dyDescent="0.6">
      <c r="A52" s="42" t="s">
        <v>20</v>
      </c>
      <c r="B52" s="43"/>
      <c r="C52" s="43"/>
      <c r="D52" s="43"/>
      <c r="E52" s="43"/>
      <c r="F52" s="43"/>
      <c r="G52" s="43"/>
      <c r="H52" s="43"/>
      <c r="I52" s="43"/>
      <c r="J52" s="44"/>
    </row>
    <row r="53" spans="1:10" x14ac:dyDescent="0.55000000000000004">
      <c r="A53" s="7"/>
      <c r="B53" s="1"/>
      <c r="C53" s="4" t="s">
        <v>45</v>
      </c>
      <c r="D53" s="28" t="s">
        <v>46</v>
      </c>
      <c r="E53" s="28" t="s">
        <v>47</v>
      </c>
      <c r="F53" s="28" t="s">
        <v>48</v>
      </c>
      <c r="G53" s="28" t="s">
        <v>49</v>
      </c>
      <c r="H53" s="28" t="s">
        <v>50</v>
      </c>
      <c r="I53" s="28" t="s">
        <v>51</v>
      </c>
      <c r="J53" s="8"/>
    </row>
    <row r="54" spans="1:10" x14ac:dyDescent="0.55000000000000004">
      <c r="A54" s="9" t="s">
        <v>39</v>
      </c>
      <c r="B54" s="1"/>
      <c r="C54" s="41"/>
      <c r="D54" s="41"/>
      <c r="E54" s="41"/>
      <c r="F54" s="41"/>
      <c r="G54" s="41"/>
      <c r="H54" s="41"/>
      <c r="I54" s="41"/>
      <c r="J54" s="35" t="s">
        <v>5</v>
      </c>
    </row>
    <row r="55" spans="1:10" x14ac:dyDescent="0.55000000000000004">
      <c r="A55" s="9" t="s">
        <v>52</v>
      </c>
      <c r="B55" s="1" t="s">
        <v>43</v>
      </c>
      <c r="C55" s="39"/>
      <c r="D55" s="39"/>
      <c r="E55" s="39"/>
      <c r="F55" s="39"/>
      <c r="G55" s="39"/>
      <c r="H55" s="39"/>
      <c r="I55" s="39"/>
      <c r="J55" s="36"/>
    </row>
    <row r="56" spans="1:10" x14ac:dyDescent="0.55000000000000004">
      <c r="A56" s="9" t="s">
        <v>6</v>
      </c>
      <c r="B56" s="1" t="s">
        <v>42</v>
      </c>
      <c r="C56" s="40"/>
      <c r="D56" s="40"/>
      <c r="E56" s="40"/>
      <c r="F56" s="40"/>
      <c r="G56" s="40"/>
      <c r="H56" s="40"/>
      <c r="I56" s="40"/>
      <c r="J56" s="10" t="str">
        <f>IF(COUNTBLANK(C56:I56)&gt;=7,"",_xlfn.AGGREGATE(1,6,C56:I56))</f>
        <v/>
      </c>
    </row>
    <row r="57" spans="1:10" x14ac:dyDescent="0.55000000000000004">
      <c r="A57" s="9" t="s">
        <v>7</v>
      </c>
      <c r="B57" s="1" t="s">
        <v>8</v>
      </c>
      <c r="C57" s="40"/>
      <c r="D57" s="40"/>
      <c r="E57" s="40"/>
      <c r="F57" s="40"/>
      <c r="G57" s="40"/>
      <c r="H57" s="40"/>
      <c r="I57" s="40"/>
      <c r="J57" s="10" t="str">
        <f>IF(COUNTBLANK(C57:I57)&gt;=7,"",_xlfn.AGGREGATE(1,6,C57:I57))</f>
        <v/>
      </c>
    </row>
    <row r="58" spans="1:10" x14ac:dyDescent="0.55000000000000004">
      <c r="A58" s="9" t="s">
        <v>9</v>
      </c>
      <c r="B58" s="1" t="s">
        <v>40</v>
      </c>
      <c r="C58" s="39"/>
      <c r="D58" s="39"/>
      <c r="E58" s="39"/>
      <c r="F58" s="39"/>
      <c r="G58" s="39"/>
      <c r="H58" s="39"/>
      <c r="I58" s="39"/>
      <c r="J58" s="36"/>
    </row>
    <row r="59" spans="1:10" x14ac:dyDescent="0.55000000000000004">
      <c r="A59" s="9" t="s">
        <v>10</v>
      </c>
      <c r="B59" s="1" t="s">
        <v>41</v>
      </c>
      <c r="C59" s="39"/>
      <c r="D59" s="39"/>
      <c r="E59" s="39"/>
      <c r="F59" s="39"/>
      <c r="G59" s="39"/>
      <c r="H59" s="39"/>
      <c r="I59" s="39"/>
      <c r="J59" s="36"/>
    </row>
    <row r="60" spans="1:10" s="31" customFormat="1" x14ac:dyDescent="0.55000000000000004">
      <c r="A60" s="24"/>
      <c r="B60" s="25"/>
      <c r="C60" s="26"/>
      <c r="D60" s="29"/>
      <c r="E60" s="29"/>
      <c r="F60" s="29"/>
      <c r="G60" s="29"/>
      <c r="H60" s="29"/>
      <c r="I60" s="29"/>
      <c r="J60" s="30"/>
    </row>
    <row r="61" spans="1:10" x14ac:dyDescent="0.55000000000000004">
      <c r="A61" s="13" t="s">
        <v>11</v>
      </c>
      <c r="B61" s="14" t="s">
        <v>12</v>
      </c>
      <c r="C61" s="33" t="str">
        <f>IF(OR(COUNTBLANK(C55)&gt;0,COUNTBLANK(C59)&gt;0),"",MOD(C59-C55,1))</f>
        <v/>
      </c>
      <c r="D61" s="33" t="str">
        <f t="shared" ref="D61:I61" si="9">IF(OR(COUNTBLANK(D55)&gt;0,COUNTBLANK(D59)&gt;0),"",MOD(D59-D55,1))</f>
        <v/>
      </c>
      <c r="E61" s="33" t="str">
        <f t="shared" si="9"/>
        <v/>
      </c>
      <c r="F61" s="33" t="str">
        <f t="shared" si="9"/>
        <v/>
      </c>
      <c r="G61" s="33" t="str">
        <f t="shared" si="9"/>
        <v/>
      </c>
      <c r="H61" s="33" t="str">
        <f t="shared" si="9"/>
        <v/>
      </c>
      <c r="I61" s="33" t="str">
        <f t="shared" si="9"/>
        <v/>
      </c>
      <c r="J61" s="11" t="str">
        <f>IF(COUNTBLANK(C61:I61)&gt;=7,"",_xlfn.AGGREGATE(1,6,C61:I61))</f>
        <v/>
      </c>
    </row>
    <row r="62" spans="1:10" x14ac:dyDescent="0.55000000000000004">
      <c r="A62" s="13" t="s">
        <v>13</v>
      </c>
      <c r="B62" s="14" t="s">
        <v>14</v>
      </c>
      <c r="C62" s="33" t="str">
        <f>IF(COUNTBLANK(C55:C59)&gt;0,"",(C61*1440-C56-C57-(C59-C58)*1440)/1440)</f>
        <v/>
      </c>
      <c r="D62" s="33" t="str">
        <f t="shared" ref="D62:I62" si="10">IF(COUNTBLANK(D55:D59)&gt;0,"",(D61*1440-D56-D57-(D59-D58)*1440)/1440)</f>
        <v/>
      </c>
      <c r="E62" s="33" t="str">
        <f t="shared" si="10"/>
        <v/>
      </c>
      <c r="F62" s="33" t="str">
        <f t="shared" si="10"/>
        <v/>
      </c>
      <c r="G62" s="33" t="str">
        <f t="shared" si="10"/>
        <v/>
      </c>
      <c r="H62" s="33" t="str">
        <f t="shared" si="10"/>
        <v/>
      </c>
      <c r="I62" s="33" t="str">
        <f t="shared" si="10"/>
        <v/>
      </c>
      <c r="J62" s="11" t="str">
        <f>IF(COUNTBLANK(C62:I62)&gt;=7,"",_xlfn.AGGREGATE(1,6,C62:I62))</f>
        <v/>
      </c>
    </row>
    <row r="63" spans="1:10" ht="14.7" thickBot="1" x14ac:dyDescent="0.6">
      <c r="A63" s="15" t="s">
        <v>15</v>
      </c>
      <c r="B63" s="16" t="s">
        <v>16</v>
      </c>
      <c r="C63" s="34" t="str">
        <f>IF(COUNTBLANK(C61:C62)&gt;0,"",C62/C61)</f>
        <v/>
      </c>
      <c r="D63" s="34" t="str">
        <f t="shared" ref="D63:I63" si="11">IF(COUNTBLANK(D61:D62)&gt;0,"",D62/D61)</f>
        <v/>
      </c>
      <c r="E63" s="34" t="str">
        <f t="shared" si="11"/>
        <v/>
      </c>
      <c r="F63" s="34" t="str">
        <f t="shared" si="11"/>
        <v/>
      </c>
      <c r="G63" s="34" t="str">
        <f t="shared" si="11"/>
        <v/>
      </c>
      <c r="H63" s="34" t="str">
        <f t="shared" si="11"/>
        <v/>
      </c>
      <c r="I63" s="34" t="str">
        <f t="shared" si="11"/>
        <v/>
      </c>
      <c r="J63" s="37" t="str">
        <f>IF(COUNTBLANK(C63:I63)&gt;=7,"",_xlfn.AGGREGATE(1,6,C63:I63))</f>
        <v/>
      </c>
    </row>
    <row r="65" spans="1:10" ht="14.7" thickBot="1" x14ac:dyDescent="0.6"/>
    <row r="66" spans="1:10" ht="17.7" x14ac:dyDescent="0.6">
      <c r="A66" s="42" t="s">
        <v>21</v>
      </c>
      <c r="B66" s="43"/>
      <c r="C66" s="43"/>
      <c r="D66" s="43"/>
      <c r="E66" s="43"/>
      <c r="F66" s="43"/>
      <c r="G66" s="43"/>
      <c r="H66" s="43"/>
      <c r="I66" s="43"/>
      <c r="J66" s="44"/>
    </row>
    <row r="67" spans="1:10" x14ac:dyDescent="0.55000000000000004">
      <c r="A67" s="7"/>
      <c r="B67" s="1"/>
      <c r="C67" s="4" t="s">
        <v>45</v>
      </c>
      <c r="D67" s="28" t="s">
        <v>46</v>
      </c>
      <c r="E67" s="28" t="s">
        <v>47</v>
      </c>
      <c r="F67" s="28" t="s">
        <v>48</v>
      </c>
      <c r="G67" s="28" t="s">
        <v>49</v>
      </c>
      <c r="H67" s="28" t="s">
        <v>50</v>
      </c>
      <c r="I67" s="28" t="s">
        <v>51</v>
      </c>
      <c r="J67" s="8"/>
    </row>
    <row r="68" spans="1:10" x14ac:dyDescent="0.55000000000000004">
      <c r="A68" s="9" t="s">
        <v>39</v>
      </c>
      <c r="B68" s="1"/>
      <c r="C68" s="41"/>
      <c r="D68" s="41"/>
      <c r="E68" s="41"/>
      <c r="F68" s="41"/>
      <c r="G68" s="41"/>
      <c r="H68" s="41"/>
      <c r="I68" s="41"/>
      <c r="J68" s="35" t="s">
        <v>5</v>
      </c>
    </row>
    <row r="69" spans="1:10" x14ac:dyDescent="0.55000000000000004">
      <c r="A69" s="9" t="s">
        <v>52</v>
      </c>
      <c r="B69" s="1" t="s">
        <v>43</v>
      </c>
      <c r="C69" s="39"/>
      <c r="D69" s="39"/>
      <c r="E69" s="39"/>
      <c r="F69" s="39"/>
      <c r="G69" s="39"/>
      <c r="H69" s="39"/>
      <c r="I69" s="39"/>
      <c r="J69" s="36"/>
    </row>
    <row r="70" spans="1:10" x14ac:dyDescent="0.55000000000000004">
      <c r="A70" s="9" t="s">
        <v>6</v>
      </c>
      <c r="B70" s="1" t="s">
        <v>42</v>
      </c>
      <c r="C70" s="40"/>
      <c r="D70" s="40"/>
      <c r="E70" s="40"/>
      <c r="F70" s="40"/>
      <c r="G70" s="40"/>
      <c r="H70" s="40"/>
      <c r="I70" s="40"/>
      <c r="J70" s="10" t="str">
        <f>IF(COUNTBLANK(C70:I70)&gt;=7,"",_xlfn.AGGREGATE(1,6,C70:I70))</f>
        <v/>
      </c>
    </row>
    <row r="71" spans="1:10" x14ac:dyDescent="0.55000000000000004">
      <c r="A71" s="9" t="s">
        <v>7</v>
      </c>
      <c r="B71" s="1" t="s">
        <v>8</v>
      </c>
      <c r="C71" s="40"/>
      <c r="D71" s="40"/>
      <c r="E71" s="40"/>
      <c r="F71" s="40"/>
      <c r="G71" s="40"/>
      <c r="H71" s="40"/>
      <c r="I71" s="40"/>
      <c r="J71" s="10" t="str">
        <f>IF(COUNTBLANK(C71:I71)&gt;=7,"",_xlfn.AGGREGATE(1,6,C71:I71))</f>
        <v/>
      </c>
    </row>
    <row r="72" spans="1:10" x14ac:dyDescent="0.55000000000000004">
      <c r="A72" s="9" t="s">
        <v>9</v>
      </c>
      <c r="B72" s="1" t="s">
        <v>40</v>
      </c>
      <c r="C72" s="39"/>
      <c r="D72" s="39"/>
      <c r="E72" s="39"/>
      <c r="F72" s="39"/>
      <c r="G72" s="39"/>
      <c r="H72" s="39"/>
      <c r="I72" s="39"/>
      <c r="J72" s="36"/>
    </row>
    <row r="73" spans="1:10" x14ac:dyDescent="0.55000000000000004">
      <c r="A73" s="9" t="s">
        <v>10</v>
      </c>
      <c r="B73" s="1" t="s">
        <v>41</v>
      </c>
      <c r="C73" s="39"/>
      <c r="D73" s="39"/>
      <c r="E73" s="39"/>
      <c r="F73" s="39"/>
      <c r="G73" s="39"/>
      <c r="H73" s="39"/>
      <c r="I73" s="39"/>
      <c r="J73" s="36"/>
    </row>
    <row r="74" spans="1:10" s="31" customFormat="1" x14ac:dyDescent="0.55000000000000004">
      <c r="A74" s="24"/>
      <c r="B74" s="25"/>
      <c r="C74" s="26"/>
      <c r="D74" s="29"/>
      <c r="E74" s="29"/>
      <c r="F74" s="29"/>
      <c r="G74" s="29"/>
      <c r="H74" s="29"/>
      <c r="I74" s="29"/>
      <c r="J74" s="30"/>
    </row>
    <row r="75" spans="1:10" x14ac:dyDescent="0.55000000000000004">
      <c r="A75" s="13" t="s">
        <v>11</v>
      </c>
      <c r="B75" s="14" t="s">
        <v>12</v>
      </c>
      <c r="C75" s="33" t="str">
        <f>IF(OR(COUNTBLANK(C69)&gt;0,COUNTBLANK(C73)&gt;0),"",MOD(C73-C69,1))</f>
        <v/>
      </c>
      <c r="D75" s="33" t="str">
        <f t="shared" ref="D75:I75" si="12">IF(OR(COUNTBLANK(D69)&gt;0,COUNTBLANK(D73)&gt;0),"",MOD(D73-D69,1))</f>
        <v/>
      </c>
      <c r="E75" s="33" t="str">
        <f t="shared" si="12"/>
        <v/>
      </c>
      <c r="F75" s="33" t="str">
        <f t="shared" si="12"/>
        <v/>
      </c>
      <c r="G75" s="33" t="str">
        <f t="shared" si="12"/>
        <v/>
      </c>
      <c r="H75" s="33" t="str">
        <f t="shared" si="12"/>
        <v/>
      </c>
      <c r="I75" s="33" t="str">
        <f t="shared" si="12"/>
        <v/>
      </c>
      <c r="J75" s="11" t="str">
        <f>IF(COUNTBLANK(C75:I75)&gt;=7,"",_xlfn.AGGREGATE(1,6,C75:I75))</f>
        <v/>
      </c>
    </row>
    <row r="76" spans="1:10" x14ac:dyDescent="0.55000000000000004">
      <c r="A76" s="13" t="s">
        <v>13</v>
      </c>
      <c r="B76" s="14" t="s">
        <v>14</v>
      </c>
      <c r="C76" s="33" t="str">
        <f>IF(COUNTBLANK(C69:C73)&gt;0,"",(C75*1440-C70-C71-(C73-C72)*1440)/1440)</f>
        <v/>
      </c>
      <c r="D76" s="33" t="str">
        <f t="shared" ref="D76" si="13">IF(COUNTBLANK(D69:D73)&gt;0,"",(D75*1440-D70-D71-(D73-D72)*1440)/1440)</f>
        <v/>
      </c>
      <c r="E76" s="33" t="str">
        <f t="shared" ref="E76" si="14">IF(COUNTBLANK(E69:E73)&gt;0,"",(E75*1440-E70-E71-(E73-E72)*1440)/1440)</f>
        <v/>
      </c>
      <c r="F76" s="33" t="str">
        <f t="shared" ref="F76" si="15">IF(COUNTBLANK(F69:F73)&gt;0,"",(F75*1440-F70-F71-(F73-F72)*1440)/1440)</f>
        <v/>
      </c>
      <c r="G76" s="33" t="str">
        <f t="shared" ref="G76" si="16">IF(COUNTBLANK(G69:G73)&gt;0,"",(G75*1440-G70-G71-(G73-G72)*1440)/1440)</f>
        <v/>
      </c>
      <c r="H76" s="33" t="str">
        <f t="shared" ref="H76" si="17">IF(COUNTBLANK(H69:H73)&gt;0,"",(H75*1440-H70-H71-(H73-H72)*1440)/1440)</f>
        <v/>
      </c>
      <c r="I76" s="33" t="str">
        <f t="shared" ref="I76" si="18">IF(COUNTBLANK(I69:I73)&gt;0,"",(I75*1440-I70-I71-(I73-I72)*1440)/1440)</f>
        <v/>
      </c>
      <c r="J76" s="11" t="str">
        <f>IF(COUNTBLANK(C76:I76)&gt;=7,"",_xlfn.AGGREGATE(1,6,C76:I76))</f>
        <v/>
      </c>
    </row>
    <row r="77" spans="1:10" ht="14.7" thickBot="1" x14ac:dyDescent="0.6">
      <c r="A77" s="15" t="s">
        <v>15</v>
      </c>
      <c r="B77" s="16" t="s">
        <v>16</v>
      </c>
      <c r="C77" s="34" t="str">
        <f>IF(COUNTBLANK(C75:C76)&gt;0,"",C76/C75)</f>
        <v/>
      </c>
      <c r="D77" s="34" t="str">
        <f t="shared" ref="D77" si="19">IF(COUNTBLANK(D75:D76)&gt;0,"",D76/D75)</f>
        <v/>
      </c>
      <c r="E77" s="34" t="str">
        <f t="shared" ref="E77" si="20">IF(COUNTBLANK(E75:E76)&gt;0,"",E76/E75)</f>
        <v/>
      </c>
      <c r="F77" s="34" t="str">
        <f t="shared" ref="F77" si="21">IF(COUNTBLANK(F75:F76)&gt;0,"",F76/F75)</f>
        <v/>
      </c>
      <c r="G77" s="34" t="str">
        <f t="shared" ref="G77" si="22">IF(COUNTBLANK(G75:G76)&gt;0,"",G76/G75)</f>
        <v/>
      </c>
      <c r="H77" s="34" t="str">
        <f t="shared" ref="H77" si="23">IF(COUNTBLANK(H75:H76)&gt;0,"",H76/H75)</f>
        <v/>
      </c>
      <c r="I77" s="34" t="str">
        <f t="shared" ref="I77" si="24">IF(COUNTBLANK(I75:I76)&gt;0,"",I76/I75)</f>
        <v/>
      </c>
      <c r="J77" s="37" t="str">
        <f>IF(COUNTBLANK(C77:I77)&gt;=7,"",_xlfn.AGGREGATE(1,6,C77:I77))</f>
        <v/>
      </c>
    </row>
    <row r="79" spans="1:10" ht="14.7" thickBot="1" x14ac:dyDescent="0.6"/>
    <row r="80" spans="1:10" ht="17.7" x14ac:dyDescent="0.6">
      <c r="A80" s="42" t="s">
        <v>22</v>
      </c>
      <c r="B80" s="43"/>
      <c r="C80" s="43"/>
      <c r="D80" s="43"/>
      <c r="E80" s="43"/>
      <c r="F80" s="43"/>
      <c r="G80" s="43"/>
      <c r="H80" s="43"/>
      <c r="I80" s="43"/>
      <c r="J80" s="44"/>
    </row>
    <row r="81" spans="1:10" x14ac:dyDescent="0.55000000000000004">
      <c r="A81" s="7"/>
      <c r="B81" s="1"/>
      <c r="C81" s="4" t="s">
        <v>45</v>
      </c>
      <c r="D81" s="28" t="s">
        <v>46</v>
      </c>
      <c r="E81" s="28" t="s">
        <v>47</v>
      </c>
      <c r="F81" s="28" t="s">
        <v>48</v>
      </c>
      <c r="G81" s="28" t="s">
        <v>49</v>
      </c>
      <c r="H81" s="28" t="s">
        <v>50</v>
      </c>
      <c r="I81" s="28" t="s">
        <v>51</v>
      </c>
      <c r="J81" s="8"/>
    </row>
    <row r="82" spans="1:10" x14ac:dyDescent="0.55000000000000004">
      <c r="A82" s="9" t="s">
        <v>39</v>
      </c>
      <c r="B82" s="1"/>
      <c r="C82" s="41"/>
      <c r="D82" s="41"/>
      <c r="E82" s="41"/>
      <c r="F82" s="41"/>
      <c r="G82" s="41"/>
      <c r="H82" s="41"/>
      <c r="I82" s="41"/>
      <c r="J82" s="35" t="s">
        <v>5</v>
      </c>
    </row>
    <row r="83" spans="1:10" x14ac:dyDescent="0.55000000000000004">
      <c r="A83" s="9" t="s">
        <v>52</v>
      </c>
      <c r="B83" s="1" t="s">
        <v>43</v>
      </c>
      <c r="C83" s="39"/>
      <c r="D83" s="39"/>
      <c r="E83" s="39"/>
      <c r="F83" s="39"/>
      <c r="G83" s="39"/>
      <c r="H83" s="39"/>
      <c r="I83" s="39"/>
      <c r="J83" s="36"/>
    </row>
    <row r="84" spans="1:10" x14ac:dyDescent="0.55000000000000004">
      <c r="A84" s="9" t="s">
        <v>6</v>
      </c>
      <c r="B84" s="1" t="s">
        <v>42</v>
      </c>
      <c r="C84" s="40"/>
      <c r="D84" s="40"/>
      <c r="E84" s="40"/>
      <c r="F84" s="40"/>
      <c r="G84" s="40"/>
      <c r="H84" s="40"/>
      <c r="I84" s="40"/>
      <c r="J84" s="10" t="str">
        <f>IF(COUNTBLANK(C84:I84)&gt;=7,"",_xlfn.AGGREGATE(1,6,C84:I84))</f>
        <v/>
      </c>
    </row>
    <row r="85" spans="1:10" x14ac:dyDescent="0.55000000000000004">
      <c r="A85" s="9" t="s">
        <v>7</v>
      </c>
      <c r="B85" s="1" t="s">
        <v>8</v>
      </c>
      <c r="C85" s="40"/>
      <c r="D85" s="40"/>
      <c r="E85" s="40"/>
      <c r="F85" s="40"/>
      <c r="G85" s="40"/>
      <c r="H85" s="40"/>
      <c r="I85" s="40"/>
      <c r="J85" s="10" t="str">
        <f>IF(COUNTBLANK(C85:I85)&gt;=7,"",_xlfn.AGGREGATE(1,6,C85:I85))</f>
        <v/>
      </c>
    </row>
    <row r="86" spans="1:10" x14ac:dyDescent="0.55000000000000004">
      <c r="A86" s="9" t="s">
        <v>9</v>
      </c>
      <c r="B86" s="1" t="s">
        <v>40</v>
      </c>
      <c r="C86" s="39"/>
      <c r="D86" s="39"/>
      <c r="E86" s="39"/>
      <c r="F86" s="39"/>
      <c r="G86" s="39"/>
      <c r="H86" s="39"/>
      <c r="I86" s="39"/>
      <c r="J86" s="36"/>
    </row>
    <row r="87" spans="1:10" x14ac:dyDescent="0.55000000000000004">
      <c r="A87" s="9" t="s">
        <v>10</v>
      </c>
      <c r="B87" s="1" t="s">
        <v>41</v>
      </c>
      <c r="C87" s="39"/>
      <c r="D87" s="39"/>
      <c r="E87" s="39"/>
      <c r="F87" s="39"/>
      <c r="G87" s="39"/>
      <c r="H87" s="39"/>
      <c r="I87" s="39"/>
      <c r="J87" s="36"/>
    </row>
    <row r="88" spans="1:10" s="31" customFormat="1" x14ac:dyDescent="0.55000000000000004">
      <c r="A88" s="24"/>
      <c r="B88" s="25"/>
      <c r="C88" s="26"/>
      <c r="D88" s="29"/>
      <c r="E88" s="29"/>
      <c r="F88" s="29"/>
      <c r="G88" s="29"/>
      <c r="H88" s="29"/>
      <c r="I88" s="29"/>
      <c r="J88" s="30"/>
    </row>
    <row r="89" spans="1:10" x14ac:dyDescent="0.55000000000000004">
      <c r="A89" s="13" t="s">
        <v>11</v>
      </c>
      <c r="B89" s="14" t="s">
        <v>12</v>
      </c>
      <c r="C89" s="33" t="str">
        <f>IF(OR(COUNTBLANK(C83)&gt;0,COUNTBLANK(C87)&gt;0),"",MOD(C87-C83,1))</f>
        <v/>
      </c>
      <c r="D89" s="33" t="str">
        <f t="shared" ref="D89:I89" si="25">IF(OR(COUNTBLANK(D83)&gt;0,COUNTBLANK(D87)&gt;0),"",MOD(D87-D83,1))</f>
        <v/>
      </c>
      <c r="E89" s="33" t="str">
        <f t="shared" si="25"/>
        <v/>
      </c>
      <c r="F89" s="33" t="str">
        <f t="shared" si="25"/>
        <v/>
      </c>
      <c r="G89" s="33" t="str">
        <f t="shared" si="25"/>
        <v/>
      </c>
      <c r="H89" s="33" t="str">
        <f t="shared" si="25"/>
        <v/>
      </c>
      <c r="I89" s="33" t="str">
        <f t="shared" si="25"/>
        <v/>
      </c>
      <c r="J89" s="11" t="str">
        <f>IF(COUNTBLANK(C89:I89)&gt;=7,"",_xlfn.AGGREGATE(1,6,C89:I89))</f>
        <v/>
      </c>
    </row>
    <row r="90" spans="1:10" x14ac:dyDescent="0.55000000000000004">
      <c r="A90" s="13" t="s">
        <v>13</v>
      </c>
      <c r="B90" s="14" t="s">
        <v>14</v>
      </c>
      <c r="C90" s="33" t="str">
        <f>IF(COUNTBLANK(C83:C87)&gt;0,"",(C89*1440-C84-C85-(C87-C86)*1440)/1440)</f>
        <v/>
      </c>
      <c r="D90" s="33" t="str">
        <f t="shared" ref="D90" si="26">IF(COUNTBLANK(D83:D87)&gt;0,"",(D89*1440-D84-D85-(D87-D86)*1440)/1440)</f>
        <v/>
      </c>
      <c r="E90" s="33" t="str">
        <f t="shared" ref="E90" si="27">IF(COUNTBLANK(E83:E87)&gt;0,"",(E89*1440-E84-E85-(E87-E86)*1440)/1440)</f>
        <v/>
      </c>
      <c r="F90" s="33" t="str">
        <f t="shared" ref="F90" si="28">IF(COUNTBLANK(F83:F87)&gt;0,"",(F89*1440-F84-F85-(F87-F86)*1440)/1440)</f>
        <v/>
      </c>
      <c r="G90" s="33" t="str">
        <f t="shared" ref="G90" si="29">IF(COUNTBLANK(G83:G87)&gt;0,"",(G89*1440-G84-G85-(G87-G86)*1440)/1440)</f>
        <v/>
      </c>
      <c r="H90" s="33" t="str">
        <f t="shared" ref="H90" si="30">IF(COUNTBLANK(H83:H87)&gt;0,"",(H89*1440-H84-H85-(H87-H86)*1440)/1440)</f>
        <v/>
      </c>
      <c r="I90" s="33" t="str">
        <f t="shared" ref="I90" si="31">IF(COUNTBLANK(I83:I87)&gt;0,"",(I89*1440-I84-I85-(I87-I86)*1440)/1440)</f>
        <v/>
      </c>
      <c r="J90" s="11" t="str">
        <f>IF(COUNTBLANK(C90:I90)&gt;=7,"",_xlfn.AGGREGATE(1,6,C90:I90))</f>
        <v/>
      </c>
    </row>
    <row r="91" spans="1:10" ht="14.7" thickBot="1" x14ac:dyDescent="0.6">
      <c r="A91" s="15" t="s">
        <v>15</v>
      </c>
      <c r="B91" s="16" t="s">
        <v>16</v>
      </c>
      <c r="C91" s="34" t="str">
        <f>IF(COUNTBLANK(C89:C90)&gt;0,"",C90/C89)</f>
        <v/>
      </c>
      <c r="D91" s="34" t="str">
        <f t="shared" ref="D91" si="32">IF(COUNTBLANK(D89:D90)&gt;0,"",D90/D89)</f>
        <v/>
      </c>
      <c r="E91" s="34" t="str">
        <f t="shared" ref="E91" si="33">IF(COUNTBLANK(E89:E90)&gt;0,"",E90/E89)</f>
        <v/>
      </c>
      <c r="F91" s="34" t="str">
        <f t="shared" ref="F91" si="34">IF(COUNTBLANK(F89:F90)&gt;0,"",F90/F89)</f>
        <v/>
      </c>
      <c r="G91" s="34" t="str">
        <f t="shared" ref="G91" si="35">IF(COUNTBLANK(G89:G90)&gt;0,"",G90/G89)</f>
        <v/>
      </c>
      <c r="H91" s="34" t="str">
        <f t="shared" ref="H91" si="36">IF(COUNTBLANK(H89:H90)&gt;0,"",H90/H89)</f>
        <v/>
      </c>
      <c r="I91" s="34" t="str">
        <f t="shared" ref="I91" si="37">IF(COUNTBLANK(I89:I90)&gt;0,"",I90/I89)</f>
        <v/>
      </c>
      <c r="J91" s="37" t="str">
        <f>IF(COUNTBLANK(C91:I91)&gt;=7,"",_xlfn.AGGREGATE(1,6,C91:I91))</f>
        <v/>
      </c>
    </row>
    <row r="93" spans="1:10" ht="14.7" thickBot="1" x14ac:dyDescent="0.6"/>
    <row r="94" spans="1:10" ht="17.7" x14ac:dyDescent="0.6">
      <c r="A94" s="42" t="s">
        <v>23</v>
      </c>
      <c r="B94" s="43"/>
      <c r="C94" s="43"/>
      <c r="D94" s="43"/>
      <c r="E94" s="43"/>
      <c r="F94" s="43"/>
      <c r="G94" s="43"/>
      <c r="H94" s="43"/>
      <c r="I94" s="43"/>
      <c r="J94" s="44"/>
    </row>
    <row r="95" spans="1:10" x14ac:dyDescent="0.55000000000000004">
      <c r="A95" s="7"/>
      <c r="B95" s="1"/>
      <c r="C95" s="4" t="s">
        <v>45</v>
      </c>
      <c r="D95" s="28" t="s">
        <v>46</v>
      </c>
      <c r="E95" s="28" t="s">
        <v>47</v>
      </c>
      <c r="F95" s="28" t="s">
        <v>48</v>
      </c>
      <c r="G95" s="28" t="s">
        <v>49</v>
      </c>
      <c r="H95" s="28" t="s">
        <v>50</v>
      </c>
      <c r="I95" s="28" t="s">
        <v>51</v>
      </c>
      <c r="J95" s="8"/>
    </row>
    <row r="96" spans="1:10" x14ac:dyDescent="0.55000000000000004">
      <c r="A96" s="9" t="s">
        <v>39</v>
      </c>
      <c r="B96" s="1"/>
      <c r="C96" s="41"/>
      <c r="D96" s="41"/>
      <c r="E96" s="41"/>
      <c r="F96" s="41"/>
      <c r="G96" s="41"/>
      <c r="H96" s="41"/>
      <c r="I96" s="41"/>
      <c r="J96" s="35" t="s">
        <v>5</v>
      </c>
    </row>
    <row r="97" spans="1:10" x14ac:dyDescent="0.55000000000000004">
      <c r="A97" s="9" t="s">
        <v>52</v>
      </c>
      <c r="B97" s="1" t="s">
        <v>43</v>
      </c>
      <c r="C97" s="39"/>
      <c r="D97" s="39"/>
      <c r="E97" s="39"/>
      <c r="F97" s="39"/>
      <c r="G97" s="39"/>
      <c r="H97" s="39"/>
      <c r="I97" s="39"/>
      <c r="J97" s="36"/>
    </row>
    <row r="98" spans="1:10" x14ac:dyDescent="0.55000000000000004">
      <c r="A98" s="9" t="s">
        <v>6</v>
      </c>
      <c r="B98" s="1" t="s">
        <v>42</v>
      </c>
      <c r="C98" s="40"/>
      <c r="D98" s="40"/>
      <c r="E98" s="40"/>
      <c r="F98" s="40"/>
      <c r="G98" s="40"/>
      <c r="H98" s="40"/>
      <c r="I98" s="40"/>
      <c r="J98" s="10" t="str">
        <f>IF(COUNTBLANK(C98:I98)&gt;=7,"",_xlfn.AGGREGATE(1,6,C98:I98))</f>
        <v/>
      </c>
    </row>
    <row r="99" spans="1:10" x14ac:dyDescent="0.55000000000000004">
      <c r="A99" s="9" t="s">
        <v>7</v>
      </c>
      <c r="B99" s="1" t="s">
        <v>8</v>
      </c>
      <c r="C99" s="40"/>
      <c r="D99" s="40"/>
      <c r="E99" s="40"/>
      <c r="F99" s="40"/>
      <c r="G99" s="40"/>
      <c r="H99" s="40"/>
      <c r="I99" s="40"/>
      <c r="J99" s="10" t="str">
        <f>IF(COUNTBLANK(C99:I99)&gt;=7,"",_xlfn.AGGREGATE(1,6,C99:I99))</f>
        <v/>
      </c>
    </row>
    <row r="100" spans="1:10" x14ac:dyDescent="0.55000000000000004">
      <c r="A100" s="9" t="s">
        <v>9</v>
      </c>
      <c r="B100" s="1" t="s">
        <v>40</v>
      </c>
      <c r="C100" s="39"/>
      <c r="D100" s="39"/>
      <c r="E100" s="39"/>
      <c r="F100" s="39"/>
      <c r="G100" s="39"/>
      <c r="H100" s="39"/>
      <c r="I100" s="39"/>
      <c r="J100" s="36"/>
    </row>
    <row r="101" spans="1:10" x14ac:dyDescent="0.55000000000000004">
      <c r="A101" s="9" t="s">
        <v>10</v>
      </c>
      <c r="B101" s="1" t="s">
        <v>41</v>
      </c>
      <c r="C101" s="39"/>
      <c r="D101" s="39"/>
      <c r="E101" s="39"/>
      <c r="F101" s="39"/>
      <c r="G101" s="39"/>
      <c r="H101" s="39"/>
      <c r="I101" s="39"/>
      <c r="J101" s="36"/>
    </row>
    <row r="102" spans="1:10" s="31" customFormat="1" x14ac:dyDescent="0.55000000000000004">
      <c r="A102" s="24"/>
      <c r="B102" s="25"/>
      <c r="C102" s="26"/>
      <c r="D102" s="29"/>
      <c r="E102" s="29"/>
      <c r="F102" s="29"/>
      <c r="G102" s="29"/>
      <c r="H102" s="29"/>
      <c r="I102" s="29"/>
      <c r="J102" s="30"/>
    </row>
    <row r="103" spans="1:10" x14ac:dyDescent="0.55000000000000004">
      <c r="A103" s="13" t="s">
        <v>11</v>
      </c>
      <c r="B103" s="14" t="s">
        <v>12</v>
      </c>
      <c r="C103" s="33" t="str">
        <f>IF(OR(COUNTBLANK(C97)&gt;0,COUNTBLANK(C101)&gt;0),"",MOD(C101-C97,1))</f>
        <v/>
      </c>
      <c r="D103" s="33" t="str">
        <f t="shared" ref="D103:I103" si="38">IF(OR(COUNTBLANK(D97)&gt;0,COUNTBLANK(D101)&gt;0),"",MOD(D101-D97,1))</f>
        <v/>
      </c>
      <c r="E103" s="33" t="str">
        <f t="shared" si="38"/>
        <v/>
      </c>
      <c r="F103" s="33" t="str">
        <f t="shared" si="38"/>
        <v/>
      </c>
      <c r="G103" s="33" t="str">
        <f t="shared" si="38"/>
        <v/>
      </c>
      <c r="H103" s="33" t="str">
        <f t="shared" si="38"/>
        <v/>
      </c>
      <c r="I103" s="33" t="str">
        <f t="shared" si="38"/>
        <v/>
      </c>
      <c r="J103" s="11" t="str">
        <f>IF(COUNTBLANK(C103:I103)&gt;=7,"",_xlfn.AGGREGATE(1,6,C103:I103))</f>
        <v/>
      </c>
    </row>
    <row r="104" spans="1:10" x14ac:dyDescent="0.55000000000000004">
      <c r="A104" s="13" t="s">
        <v>13</v>
      </c>
      <c r="B104" s="14" t="s">
        <v>14</v>
      </c>
      <c r="C104" s="33" t="str">
        <f>IF(COUNTBLANK(C97:C101)&gt;0,"",(C103*1440-C98-C99-(C101-C100)*1440)/1440)</f>
        <v/>
      </c>
      <c r="D104" s="33" t="str">
        <f t="shared" ref="D104" si="39">IF(COUNTBLANK(D97:D101)&gt;0,"",(D103*1440-D98-D99-(D101-D100)*1440)/1440)</f>
        <v/>
      </c>
      <c r="E104" s="33" t="str">
        <f t="shared" ref="E104" si="40">IF(COUNTBLANK(E97:E101)&gt;0,"",(E103*1440-E98-E99-(E101-E100)*1440)/1440)</f>
        <v/>
      </c>
      <c r="F104" s="33" t="str">
        <f t="shared" ref="F104" si="41">IF(COUNTBLANK(F97:F101)&gt;0,"",(F103*1440-F98-F99-(F101-F100)*1440)/1440)</f>
        <v/>
      </c>
      <c r="G104" s="33" t="str">
        <f t="shared" ref="G104" si="42">IF(COUNTBLANK(G97:G101)&gt;0,"",(G103*1440-G98-G99-(G101-G100)*1440)/1440)</f>
        <v/>
      </c>
      <c r="H104" s="33" t="str">
        <f t="shared" ref="H104" si="43">IF(COUNTBLANK(H97:H101)&gt;0,"",(H103*1440-H98-H99-(H101-H100)*1440)/1440)</f>
        <v/>
      </c>
      <c r="I104" s="33" t="str">
        <f t="shared" ref="I104" si="44">IF(COUNTBLANK(I97:I101)&gt;0,"",(I103*1440-I98-I99-(I101-I100)*1440)/1440)</f>
        <v/>
      </c>
      <c r="J104" s="11" t="str">
        <f>IF(COUNTBLANK(C104:I104)&gt;=7,"",_xlfn.AGGREGATE(1,6,C104:I104))</f>
        <v/>
      </c>
    </row>
    <row r="105" spans="1:10" ht="14.7" thickBot="1" x14ac:dyDescent="0.6">
      <c r="A105" s="15" t="s">
        <v>15</v>
      </c>
      <c r="B105" s="16" t="s">
        <v>16</v>
      </c>
      <c r="C105" s="34" t="str">
        <f>IF(COUNTBLANK(C103:C104)&gt;0,"",C104/C103)</f>
        <v/>
      </c>
      <c r="D105" s="34" t="str">
        <f t="shared" ref="D105" si="45">IF(COUNTBLANK(D103:D104)&gt;0,"",D104/D103)</f>
        <v/>
      </c>
      <c r="E105" s="34" t="str">
        <f t="shared" ref="E105" si="46">IF(COUNTBLANK(E103:E104)&gt;0,"",E104/E103)</f>
        <v/>
      </c>
      <c r="F105" s="34" t="str">
        <f t="shared" ref="F105" si="47">IF(COUNTBLANK(F103:F104)&gt;0,"",F104/F103)</f>
        <v/>
      </c>
      <c r="G105" s="34" t="str">
        <f t="shared" ref="G105" si="48">IF(COUNTBLANK(G103:G104)&gt;0,"",G104/G103)</f>
        <v/>
      </c>
      <c r="H105" s="34" t="str">
        <f t="shared" ref="H105" si="49">IF(COUNTBLANK(H103:H104)&gt;0,"",H104/H103)</f>
        <v/>
      </c>
      <c r="I105" s="34" t="str">
        <f t="shared" ref="I105" si="50">IF(COUNTBLANK(I103:I104)&gt;0,"",I104/I103)</f>
        <v/>
      </c>
      <c r="J105" s="37" t="str">
        <f>IF(COUNTBLANK(C105:I105)&gt;=7,"",_xlfn.AGGREGATE(1,6,C105:I105))</f>
        <v/>
      </c>
    </row>
    <row r="107" spans="1:10" ht="14.7" thickBot="1" x14ac:dyDescent="0.6"/>
    <row r="108" spans="1:10" ht="17.7" x14ac:dyDescent="0.6">
      <c r="A108" s="42" t="s">
        <v>24</v>
      </c>
      <c r="B108" s="43"/>
      <c r="C108" s="43"/>
      <c r="D108" s="43"/>
      <c r="E108" s="43"/>
      <c r="F108" s="43"/>
      <c r="G108" s="43"/>
      <c r="H108" s="43"/>
      <c r="I108" s="43"/>
      <c r="J108" s="44"/>
    </row>
    <row r="109" spans="1:10" x14ac:dyDescent="0.55000000000000004">
      <c r="A109" s="7"/>
      <c r="B109" s="1"/>
      <c r="C109" s="4" t="s">
        <v>45</v>
      </c>
      <c r="D109" s="28" t="s">
        <v>46</v>
      </c>
      <c r="E109" s="28" t="s">
        <v>47</v>
      </c>
      <c r="F109" s="28" t="s">
        <v>48</v>
      </c>
      <c r="G109" s="28" t="s">
        <v>49</v>
      </c>
      <c r="H109" s="28" t="s">
        <v>50</v>
      </c>
      <c r="I109" s="28" t="s">
        <v>51</v>
      </c>
      <c r="J109" s="8"/>
    </row>
    <row r="110" spans="1:10" x14ac:dyDescent="0.55000000000000004">
      <c r="A110" s="9" t="s">
        <v>39</v>
      </c>
      <c r="B110" s="1"/>
      <c r="C110" s="41"/>
      <c r="D110" s="41"/>
      <c r="E110" s="41"/>
      <c r="F110" s="41"/>
      <c r="G110" s="41"/>
      <c r="H110" s="41"/>
      <c r="I110" s="41"/>
      <c r="J110" s="35" t="s">
        <v>5</v>
      </c>
    </row>
    <row r="111" spans="1:10" x14ac:dyDescent="0.55000000000000004">
      <c r="A111" s="9" t="s">
        <v>52</v>
      </c>
      <c r="B111" s="1" t="s">
        <v>43</v>
      </c>
      <c r="C111" s="39"/>
      <c r="D111" s="39"/>
      <c r="E111" s="39"/>
      <c r="F111" s="39"/>
      <c r="G111" s="39"/>
      <c r="H111" s="39"/>
      <c r="I111" s="39"/>
      <c r="J111" s="36"/>
    </row>
    <row r="112" spans="1:10" x14ac:dyDescent="0.55000000000000004">
      <c r="A112" s="9" t="s">
        <v>6</v>
      </c>
      <c r="B112" s="1" t="s">
        <v>42</v>
      </c>
      <c r="C112" s="40"/>
      <c r="D112" s="40"/>
      <c r="E112" s="40"/>
      <c r="F112" s="40"/>
      <c r="G112" s="40"/>
      <c r="H112" s="40"/>
      <c r="I112" s="40"/>
      <c r="J112" s="10" t="str">
        <f>IF(COUNTBLANK(C112:I112)&gt;=7,"",_xlfn.AGGREGATE(1,6,C112:I112))</f>
        <v/>
      </c>
    </row>
    <row r="113" spans="1:10" x14ac:dyDescent="0.55000000000000004">
      <c r="A113" s="9" t="s">
        <v>7</v>
      </c>
      <c r="B113" s="1" t="s">
        <v>8</v>
      </c>
      <c r="C113" s="40"/>
      <c r="D113" s="40"/>
      <c r="E113" s="40"/>
      <c r="F113" s="40"/>
      <c r="G113" s="40"/>
      <c r="H113" s="40"/>
      <c r="I113" s="40"/>
      <c r="J113" s="10" t="str">
        <f>IF(COUNTBLANK(C113:I113)&gt;=7,"",_xlfn.AGGREGATE(1,6,C113:I113))</f>
        <v/>
      </c>
    </row>
    <row r="114" spans="1:10" x14ac:dyDescent="0.55000000000000004">
      <c r="A114" s="9" t="s">
        <v>9</v>
      </c>
      <c r="B114" s="1" t="s">
        <v>40</v>
      </c>
      <c r="C114" s="39"/>
      <c r="D114" s="39"/>
      <c r="E114" s="39"/>
      <c r="F114" s="39"/>
      <c r="G114" s="39"/>
      <c r="H114" s="39"/>
      <c r="I114" s="39"/>
      <c r="J114" s="36"/>
    </row>
    <row r="115" spans="1:10" x14ac:dyDescent="0.55000000000000004">
      <c r="A115" s="9" t="s">
        <v>10</v>
      </c>
      <c r="B115" s="1" t="s">
        <v>41</v>
      </c>
      <c r="C115" s="39"/>
      <c r="D115" s="39"/>
      <c r="E115" s="39"/>
      <c r="F115" s="39"/>
      <c r="G115" s="39"/>
      <c r="H115" s="39"/>
      <c r="I115" s="39"/>
      <c r="J115" s="36"/>
    </row>
    <row r="116" spans="1:10" s="31" customFormat="1" x14ac:dyDescent="0.55000000000000004">
      <c r="A116" s="24"/>
      <c r="B116" s="25"/>
      <c r="C116" s="26"/>
      <c r="D116" s="29"/>
      <c r="E116" s="29"/>
      <c r="F116" s="29"/>
      <c r="G116" s="29"/>
      <c r="H116" s="29"/>
      <c r="I116" s="29"/>
      <c r="J116" s="30"/>
    </row>
    <row r="117" spans="1:10" x14ac:dyDescent="0.55000000000000004">
      <c r="A117" s="13" t="s">
        <v>11</v>
      </c>
      <c r="B117" s="14" t="s">
        <v>12</v>
      </c>
      <c r="C117" s="33" t="str">
        <f>IF(OR(COUNTBLANK(C111)&gt;0,COUNTBLANK(C115)&gt;0),"",MOD(C115-C111,1))</f>
        <v/>
      </c>
      <c r="D117" s="33" t="str">
        <f t="shared" ref="D117:I117" si="51">IF(OR(COUNTBLANK(D111)&gt;0,COUNTBLANK(D115)&gt;0),"",MOD(D115-D111,1))</f>
        <v/>
      </c>
      <c r="E117" s="33" t="str">
        <f t="shared" si="51"/>
        <v/>
      </c>
      <c r="F117" s="33" t="str">
        <f t="shared" si="51"/>
        <v/>
      </c>
      <c r="G117" s="33" t="str">
        <f t="shared" si="51"/>
        <v/>
      </c>
      <c r="H117" s="33" t="str">
        <f t="shared" si="51"/>
        <v/>
      </c>
      <c r="I117" s="33" t="str">
        <f t="shared" si="51"/>
        <v/>
      </c>
      <c r="J117" s="11" t="str">
        <f>IF(COUNTBLANK(C117:I117)&gt;=7,"",_xlfn.AGGREGATE(1,6,C117:I117))</f>
        <v/>
      </c>
    </row>
    <row r="118" spans="1:10" x14ac:dyDescent="0.55000000000000004">
      <c r="A118" s="13" t="s">
        <v>13</v>
      </c>
      <c r="B118" s="14" t="s">
        <v>14</v>
      </c>
      <c r="C118" s="33" t="str">
        <f>IF(COUNTBLANK(C111:C115)&gt;0,"",(C117*1440-C112-C113-(C115-C114)*1440)/1440)</f>
        <v/>
      </c>
      <c r="D118" s="33" t="str">
        <f t="shared" ref="D118" si="52">IF(COUNTBLANK(D111:D115)&gt;0,"",(D117*1440-D112-D113-(D115-D114)*1440)/1440)</f>
        <v/>
      </c>
      <c r="E118" s="33" t="str">
        <f t="shared" ref="E118" si="53">IF(COUNTBLANK(E111:E115)&gt;0,"",(E117*1440-E112-E113-(E115-E114)*1440)/1440)</f>
        <v/>
      </c>
      <c r="F118" s="33" t="str">
        <f t="shared" ref="F118" si="54">IF(COUNTBLANK(F111:F115)&gt;0,"",(F117*1440-F112-F113-(F115-F114)*1440)/1440)</f>
        <v/>
      </c>
      <c r="G118" s="33" t="str">
        <f t="shared" ref="G118" si="55">IF(COUNTBLANK(G111:G115)&gt;0,"",(G117*1440-G112-G113-(G115-G114)*1440)/1440)</f>
        <v/>
      </c>
      <c r="H118" s="33" t="str">
        <f t="shared" ref="H118" si="56">IF(COUNTBLANK(H111:H115)&gt;0,"",(H117*1440-H112-H113-(H115-H114)*1440)/1440)</f>
        <v/>
      </c>
      <c r="I118" s="33" t="str">
        <f t="shared" ref="I118" si="57">IF(COUNTBLANK(I111:I115)&gt;0,"",(I117*1440-I112-I113-(I115-I114)*1440)/1440)</f>
        <v/>
      </c>
      <c r="J118" s="11" t="str">
        <f>IF(COUNTBLANK(C118:I118)&gt;=7,"",_xlfn.AGGREGATE(1,6,C118:I118))</f>
        <v/>
      </c>
    </row>
    <row r="119" spans="1:10" ht="14.7" thickBot="1" x14ac:dyDescent="0.6">
      <c r="A119" s="15" t="s">
        <v>15</v>
      </c>
      <c r="B119" s="16" t="s">
        <v>16</v>
      </c>
      <c r="C119" s="34" t="str">
        <f>IF(COUNTBLANK(C117:C118)&gt;0,"",C118/C117)</f>
        <v/>
      </c>
      <c r="D119" s="34" t="str">
        <f t="shared" ref="D119" si="58">IF(COUNTBLANK(D117:D118)&gt;0,"",D118/D117)</f>
        <v/>
      </c>
      <c r="E119" s="34" t="str">
        <f t="shared" ref="E119" si="59">IF(COUNTBLANK(E117:E118)&gt;0,"",E118/E117)</f>
        <v/>
      </c>
      <c r="F119" s="34" t="str">
        <f t="shared" ref="F119" si="60">IF(COUNTBLANK(F117:F118)&gt;0,"",F118/F117)</f>
        <v/>
      </c>
      <c r="G119" s="34" t="str">
        <f t="shared" ref="G119" si="61">IF(COUNTBLANK(G117:G118)&gt;0,"",G118/G117)</f>
        <v/>
      </c>
      <c r="H119" s="34" t="str">
        <f t="shared" ref="H119" si="62">IF(COUNTBLANK(H117:H118)&gt;0,"",H118/H117)</f>
        <v/>
      </c>
      <c r="I119" s="34" t="str">
        <f t="shared" ref="I119" si="63">IF(COUNTBLANK(I117:I118)&gt;0,"",I118/I117)</f>
        <v/>
      </c>
      <c r="J119" s="37" t="str">
        <f>IF(COUNTBLANK(C119:I119)&gt;=7,"",_xlfn.AGGREGATE(1,6,C119:I119))</f>
        <v/>
      </c>
    </row>
  </sheetData>
  <sheetProtection algorithmName="SHA-512" hashValue="fWlc4P0b1Dax8a8nq8OvwvT5valhkPxUlj0hhV5qMyQz9BsOKlkzZgjoFhhu58laJNlUDcaB4HSAoy81RzijPw==" saltValue="SYVnLXMMpSuJUMKCoBjW0g==" spinCount="100000" sheet="1" objects="1" scenarios="1"/>
  <mergeCells count="9">
    <mergeCell ref="A66:J66"/>
    <mergeCell ref="A80:J80"/>
    <mergeCell ref="A94:J94"/>
    <mergeCell ref="A108:J108"/>
    <mergeCell ref="B8:J8"/>
    <mergeCell ref="A10:J10"/>
    <mergeCell ref="A38:J38"/>
    <mergeCell ref="A24:J24"/>
    <mergeCell ref="A52:J52"/>
  </mergeCells>
  <pageMargins left="0.7" right="0.7" top="0.75" bottom="0.75" header="0.3" footer="0.3"/>
  <pageSetup paperSize="9" orientation="portrait" r:id="rId1"/>
  <ignoredErrors>
    <ignoredError sqref="C20:I2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7497A-83E0-4CF4-A72F-E91F495BEC1A}">
  <dimension ref="B3:J8"/>
  <sheetViews>
    <sheetView workbookViewId="0">
      <selection activeCell="C8" sqref="C8"/>
    </sheetView>
  </sheetViews>
  <sheetFormatPr defaultRowHeight="14.4" x14ac:dyDescent="0.55000000000000004"/>
  <cols>
    <col min="2" max="2" width="36" customWidth="1"/>
    <col min="3" max="6" width="12.1015625" bestFit="1" customWidth="1"/>
    <col min="8" max="8" width="12.1015625" bestFit="1" customWidth="1"/>
  </cols>
  <sheetData>
    <row r="3" spans="2:10" x14ac:dyDescent="0.55000000000000004">
      <c r="B3" s="19" t="s">
        <v>25</v>
      </c>
      <c r="C3" s="20" t="s">
        <v>36</v>
      </c>
      <c r="D3" s="20" t="s">
        <v>31</v>
      </c>
      <c r="E3" s="20" t="s">
        <v>32</v>
      </c>
      <c r="F3" s="20" t="s">
        <v>33</v>
      </c>
      <c r="G3" s="20" t="s">
        <v>34</v>
      </c>
      <c r="H3" s="20" t="s">
        <v>35</v>
      </c>
      <c r="I3" s="20" t="s">
        <v>37</v>
      </c>
      <c r="J3" s="20" t="s">
        <v>38</v>
      </c>
    </row>
    <row r="4" spans="2:10" x14ac:dyDescent="0.55000000000000004">
      <c r="B4" s="19" t="s">
        <v>26</v>
      </c>
      <c r="C4" s="38" t="str">
        <f>'Enter sleep diary data here'!J14</f>
        <v/>
      </c>
      <c r="D4" s="21" t="str">
        <f>'Enter sleep diary data here'!J28</f>
        <v/>
      </c>
      <c r="E4" s="21" t="str">
        <f>'Enter sleep diary data here'!J42</f>
        <v/>
      </c>
      <c r="F4" s="21" t="str">
        <f>'Enter sleep diary data here'!J56</f>
        <v/>
      </c>
      <c r="G4" s="21" t="str">
        <f>'Enter sleep diary data here'!J70</f>
        <v/>
      </c>
      <c r="H4" s="21" t="str">
        <f>'Enter sleep diary data here'!J84</f>
        <v/>
      </c>
      <c r="I4" s="21" t="str">
        <f>'Enter sleep diary data here'!J98</f>
        <v/>
      </c>
      <c r="J4" s="21" t="str">
        <f>'Enter sleep diary data here'!J112</f>
        <v/>
      </c>
    </row>
    <row r="5" spans="2:10" x14ac:dyDescent="0.55000000000000004">
      <c r="B5" s="19" t="s">
        <v>27</v>
      </c>
      <c r="C5" s="38" t="str">
        <f>'Enter sleep diary data here'!J15</f>
        <v/>
      </c>
      <c r="D5" s="21" t="str">
        <f>'Enter sleep diary data here'!J29</f>
        <v/>
      </c>
      <c r="E5" s="21" t="str">
        <f>'Enter sleep diary data here'!J43</f>
        <v/>
      </c>
      <c r="F5" s="21" t="str">
        <f>'Enter sleep diary data here'!J57</f>
        <v/>
      </c>
      <c r="G5" s="21" t="str">
        <f>'Enter sleep diary data here'!J71</f>
        <v/>
      </c>
      <c r="H5" s="21" t="str">
        <f>'Enter sleep diary data here'!J85</f>
        <v/>
      </c>
      <c r="I5" s="21" t="str">
        <f>'Enter sleep diary data here'!J99</f>
        <v/>
      </c>
      <c r="J5" s="21" t="str">
        <f>'Enter sleep diary data here'!J113</f>
        <v/>
      </c>
    </row>
    <row r="6" spans="2:10" x14ac:dyDescent="0.55000000000000004">
      <c r="B6" s="19" t="s">
        <v>28</v>
      </c>
      <c r="C6" s="38" t="e">
        <f>'Enter sleep diary data here'!J19*24</f>
        <v>#VALUE!</v>
      </c>
      <c r="D6" s="21" t="e">
        <f>'Enter sleep diary data here'!J33*24</f>
        <v>#VALUE!</v>
      </c>
      <c r="E6" s="21" t="e">
        <f>'Enter sleep diary data here'!J47*24</f>
        <v>#VALUE!</v>
      </c>
      <c r="F6" s="21" t="e">
        <f>'Enter sleep diary data here'!J61*24</f>
        <v>#VALUE!</v>
      </c>
      <c r="G6" s="21" t="e">
        <f>'Enter sleep diary data here'!J75*24</f>
        <v>#VALUE!</v>
      </c>
      <c r="H6" s="21" t="e">
        <f>'Enter sleep diary data here'!J89*24</f>
        <v>#VALUE!</v>
      </c>
      <c r="I6" s="21" t="e">
        <f>'Enter sleep diary data here'!J103*24</f>
        <v>#VALUE!</v>
      </c>
      <c r="J6" s="21" t="e">
        <f>'Enter sleep diary data here'!J117*24</f>
        <v>#VALUE!</v>
      </c>
    </row>
    <row r="7" spans="2:10" x14ac:dyDescent="0.55000000000000004">
      <c r="B7" s="19" t="s">
        <v>29</v>
      </c>
      <c r="C7" s="38" t="e">
        <f>'Enter sleep diary data here'!J20*24</f>
        <v>#VALUE!</v>
      </c>
      <c r="D7" s="21" t="e">
        <f>'Enter sleep diary data here'!J34*24</f>
        <v>#VALUE!</v>
      </c>
      <c r="E7" s="21" t="e">
        <f>'Enter sleep diary data here'!J48*24</f>
        <v>#VALUE!</v>
      </c>
      <c r="F7" s="21" t="e">
        <f>'Enter sleep diary data here'!J62*24</f>
        <v>#VALUE!</v>
      </c>
      <c r="G7" s="21" t="e">
        <f>'Enter sleep diary data here'!J76*24</f>
        <v>#VALUE!</v>
      </c>
      <c r="H7" s="21" t="e">
        <f>'Enter sleep diary data here'!J90*24</f>
        <v>#VALUE!</v>
      </c>
      <c r="I7" s="21" t="e">
        <f>'Enter sleep diary data here'!J104*24</f>
        <v>#VALUE!</v>
      </c>
      <c r="J7" s="21" t="e">
        <f>'Enter sleep diary data here'!J118*24</f>
        <v>#VALUE!</v>
      </c>
    </row>
    <row r="8" spans="2:10" x14ac:dyDescent="0.55000000000000004">
      <c r="B8" s="19" t="s">
        <v>30</v>
      </c>
      <c r="C8" s="38" t="e">
        <f>'Enter sleep diary data here'!J21*100</f>
        <v>#VALUE!</v>
      </c>
      <c r="D8" s="21" t="e">
        <f>'Enter sleep diary data here'!J35*100</f>
        <v>#VALUE!</v>
      </c>
      <c r="E8" s="21" t="e">
        <f>'Enter sleep diary data here'!J49*100</f>
        <v>#VALUE!</v>
      </c>
      <c r="F8" s="21" t="e">
        <f>'Enter sleep diary data here'!J63*100</f>
        <v>#VALUE!</v>
      </c>
      <c r="G8" s="21" t="e">
        <f>'Enter sleep diary data here'!J77*100</f>
        <v>#VALUE!</v>
      </c>
      <c r="H8" s="21" t="e">
        <f>'Enter sleep diary data here'!J91*100</f>
        <v>#VALUE!</v>
      </c>
      <c r="I8" s="21" t="e">
        <f>'Enter sleep diary data here'!J105*100</f>
        <v>#VALUE!</v>
      </c>
      <c r="J8" s="21" t="e">
        <f>'Enter sleep diary data here'!J119*100</f>
        <v>#VALUE!</v>
      </c>
    </row>
  </sheetData>
  <sheetProtection algorithmName="SHA-512" hashValue="6v9MsBypdxn10Bk53AOAZwdxGsTboVL6OXOesjrlSBUkFMHEVkVDY/C9SvjZtzQoV08Gx/kfRMF7H2WoUIxDhQ==" saltValue="hOE/dSWKFVTxviYfNfJYwQ==" spinCount="100000"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037022E7B13A429D9C8CB15C234B81" ma:contentTypeVersion="13" ma:contentTypeDescription="Create a new document." ma:contentTypeScope="" ma:versionID="33f5c1600870dfd43561835405a6374e">
  <xsd:schema xmlns:xsd="http://www.w3.org/2001/XMLSchema" xmlns:xs="http://www.w3.org/2001/XMLSchema" xmlns:p="http://schemas.microsoft.com/office/2006/metadata/properties" xmlns:ns3="de6eddb5-94bf-421a-a992-bbc3742813f4" xmlns:ns4="90831589-b970-4f8e-84a6-27ee77f6d12c" targetNamespace="http://schemas.microsoft.com/office/2006/metadata/properties" ma:root="true" ma:fieldsID="7fb267e08b3bd74b1bd9a9775497296e" ns3:_="" ns4:_="">
    <xsd:import namespace="de6eddb5-94bf-421a-a992-bbc3742813f4"/>
    <xsd:import namespace="90831589-b970-4f8e-84a6-27ee77f6d1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6eddb5-94bf-421a-a992-bbc374281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31589-b970-4f8e-84a6-27ee77f6d12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B7AB19-D515-41C1-9CF4-FFE175C9CA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6eddb5-94bf-421a-a992-bbc3742813f4"/>
    <ds:schemaRef ds:uri="90831589-b970-4f8e-84a6-27ee77f6d1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7C10F9-0A85-409A-BBA7-FCE3BB98FE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BBDD5A-77F0-49A0-8BD4-E4F13BE55880}">
  <ds:schemaRefs>
    <ds:schemaRef ds:uri="http://purl.org/dc/elements/1.1/"/>
    <ds:schemaRef ds:uri="http://purl.org/dc/dcmitype/"/>
    <ds:schemaRef ds:uri="de6eddb5-94bf-421a-a992-bbc3742813f4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90831589-b970-4f8e-84a6-27ee77f6d12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Enter sleep diary data here</vt:lpstr>
      <vt:lpstr>Weekly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Talar Moukhtarian</dc:creator>
  <cp:lastModifiedBy>Talar Moukhtarian</cp:lastModifiedBy>
  <dcterms:created xsi:type="dcterms:W3CDTF">2021-02-04T13:50:54Z</dcterms:created>
  <dcterms:modified xsi:type="dcterms:W3CDTF">2021-05-24T13:03:02Z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0x010100C5037022E7B13A429D9C8CB15C234B81</vt:lpwstr>
  </property>
</Properties>
</file>