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omments2.xml" ContentType="application/vnd.openxmlformats-officedocument.spreadsheetml.comments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240" yWindow="75" windowWidth="20250" windowHeight="8070"/>
  </bookViews>
  <sheets>
    <sheet name="Cover" sheetId="6" r:id="rId1"/>
    <sheet name="Data" sheetId="1" r:id="rId2"/>
    <sheet name="Not Audited" sheetId="9" r:id="rId3"/>
    <sheet name="Not on SITS" sheetId="10" r:id="rId4"/>
    <sheet name="Table" sheetId="4" r:id="rId5"/>
    <sheet name="Course Information" sheetId="2" r:id="rId6"/>
    <sheet name="Additional Materials" sheetId="3" r:id="rId7"/>
    <sheet name="Navigation, layout" sheetId="5" r:id="rId8"/>
  </sheets>
  <definedNames>
    <definedName name="_xlnm._FilterDatabase" localSheetId="1" hidden="1">Data!$A$1:$P$800</definedName>
    <definedName name="_xlnm._FilterDatabase" localSheetId="2" hidden="1">'Not Audited'!$A$1:$G$1</definedName>
    <definedName name="_xlnm._FilterDatabase" localSheetId="3" hidden="1">'Not on SITS'!$A$1:$C$1</definedName>
    <definedName name="_xlnm.Print_Area" localSheetId="0">Cover!$A$1:$J$46</definedName>
  </definedNames>
  <calcPr calcId="145621"/>
  <pivotCaches>
    <pivotCache cacheId="0" r:id="rId9"/>
  </pivotCaches>
</workbook>
</file>

<file path=xl/calcChain.xml><?xml version="1.0" encoding="utf-8"?>
<calcChain xmlns="http://schemas.openxmlformats.org/spreadsheetml/2006/main">
  <c r="B11" i="3" l="1"/>
  <c r="B10" i="3"/>
  <c r="B9" i="3"/>
  <c r="B8" i="3"/>
  <c r="E14" i="3"/>
  <c r="F14" i="3"/>
  <c r="G14" i="3"/>
  <c r="H14" i="3"/>
  <c r="E15" i="3"/>
  <c r="F15" i="3"/>
  <c r="G15" i="3"/>
  <c r="H15" i="3"/>
  <c r="E16" i="3"/>
  <c r="F16" i="3"/>
  <c r="G16" i="3"/>
  <c r="H16" i="3"/>
  <c r="E17" i="3"/>
  <c r="F17" i="3"/>
  <c r="G17" i="3"/>
  <c r="H17" i="3"/>
  <c r="B21" i="5" l="1"/>
  <c r="C21" i="5" s="1"/>
  <c r="C20" i="5"/>
  <c r="B20" i="5"/>
  <c r="B19" i="5"/>
  <c r="C19" i="5" s="1"/>
  <c r="B18" i="5"/>
  <c r="C18" i="5" s="1"/>
  <c r="B17" i="5"/>
  <c r="C17" i="5" s="1"/>
  <c r="B16" i="5"/>
  <c r="C16" i="5" s="1"/>
  <c r="B15" i="5"/>
  <c r="C15" i="5" s="1"/>
  <c r="B14" i="5"/>
  <c r="C14" i="5" s="1"/>
  <c r="B13" i="5"/>
  <c r="C13" i="5" s="1"/>
  <c r="B12" i="5"/>
  <c r="C12" i="5" s="1"/>
  <c r="B11" i="5"/>
  <c r="C11" i="5" s="1"/>
  <c r="B10" i="5"/>
  <c r="C10" i="5" s="1"/>
  <c r="B9" i="5"/>
  <c r="C9" i="5" s="1"/>
  <c r="B8" i="5"/>
  <c r="C8" i="5" s="1"/>
  <c r="B7" i="5"/>
  <c r="C7" i="5" s="1"/>
  <c r="B6" i="5"/>
  <c r="C6" i="5" s="1"/>
  <c r="B5" i="5"/>
  <c r="C5" i="5" s="1"/>
  <c r="B4" i="5"/>
  <c r="C4" i="5" s="1"/>
  <c r="B3" i="5"/>
  <c r="C3" i="5" s="1"/>
  <c r="B2" i="5"/>
  <c r="C2" i="5" s="1"/>
  <c r="B43" i="2" l="1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" i="2"/>
  <c r="D2" i="3"/>
  <c r="D4" i="3"/>
  <c r="D5" i="3"/>
  <c r="D3" i="3"/>
  <c r="C7" i="2" l="1"/>
  <c r="I7" i="2"/>
  <c r="K7" i="2"/>
  <c r="J7" i="2"/>
  <c r="C17" i="2"/>
  <c r="K17" i="2"/>
  <c r="I17" i="2"/>
  <c r="J17" i="2"/>
  <c r="C9" i="2"/>
  <c r="K9" i="2"/>
  <c r="I9" i="2"/>
  <c r="J9" i="2"/>
  <c r="E25" i="2"/>
  <c r="I25" i="2"/>
  <c r="J25" i="2"/>
  <c r="K25" i="2"/>
  <c r="E33" i="2"/>
  <c r="I33" i="2"/>
  <c r="J33" i="2"/>
  <c r="K33" i="2"/>
  <c r="E41" i="2"/>
  <c r="I41" i="2"/>
  <c r="J41" i="2"/>
  <c r="K41" i="2"/>
  <c r="C15" i="2"/>
  <c r="I15" i="2"/>
  <c r="K15" i="2"/>
  <c r="J15" i="2"/>
  <c r="E16" i="2"/>
  <c r="I16" i="2"/>
  <c r="J16" i="2"/>
  <c r="K16" i="2"/>
  <c r="E8" i="2"/>
  <c r="I8" i="2"/>
  <c r="J8" i="2"/>
  <c r="K8" i="2"/>
  <c r="F26" i="2"/>
  <c r="I26" i="2"/>
  <c r="J26" i="2"/>
  <c r="K26" i="2"/>
  <c r="F34" i="2"/>
  <c r="I34" i="2"/>
  <c r="J34" i="2"/>
  <c r="K34" i="2"/>
  <c r="F42" i="2"/>
  <c r="I42" i="2"/>
  <c r="J42" i="2"/>
  <c r="K42" i="2"/>
  <c r="G43" i="2"/>
  <c r="K43" i="2"/>
  <c r="I43" i="2"/>
  <c r="J43" i="2"/>
  <c r="F2" i="2"/>
  <c r="I2" i="2"/>
  <c r="K2" i="2"/>
  <c r="J2" i="2"/>
  <c r="E14" i="2"/>
  <c r="I14" i="2"/>
  <c r="J14" i="2"/>
  <c r="K14" i="2"/>
  <c r="E6" i="2"/>
  <c r="I6" i="2"/>
  <c r="J6" i="2"/>
  <c r="K6" i="2"/>
  <c r="H28" i="2"/>
  <c r="I28" i="2"/>
  <c r="J28" i="2"/>
  <c r="K28" i="2"/>
  <c r="H36" i="2"/>
  <c r="I36" i="2"/>
  <c r="J36" i="2"/>
  <c r="K36" i="2"/>
  <c r="C21" i="2"/>
  <c r="I21" i="2"/>
  <c r="J21" i="2"/>
  <c r="K21" i="2"/>
  <c r="C13" i="2"/>
  <c r="I13" i="2"/>
  <c r="J13" i="2"/>
  <c r="K13" i="2"/>
  <c r="C5" i="2"/>
  <c r="I5" i="2"/>
  <c r="J5" i="2"/>
  <c r="K5" i="2"/>
  <c r="E29" i="2"/>
  <c r="I29" i="2"/>
  <c r="J29" i="2"/>
  <c r="K29" i="2"/>
  <c r="E37" i="2"/>
  <c r="I37" i="2"/>
  <c r="J37" i="2"/>
  <c r="K37" i="2"/>
  <c r="E20" i="2"/>
  <c r="J20" i="2"/>
  <c r="K20" i="2"/>
  <c r="I20" i="2"/>
  <c r="E12" i="2"/>
  <c r="J12" i="2"/>
  <c r="K12" i="2"/>
  <c r="I12" i="2"/>
  <c r="E4" i="2"/>
  <c r="J4" i="2"/>
  <c r="K4" i="2"/>
  <c r="I4" i="2"/>
  <c r="F30" i="2"/>
  <c r="J30" i="2"/>
  <c r="K30" i="2"/>
  <c r="I30" i="2"/>
  <c r="F38" i="2"/>
  <c r="J38" i="2"/>
  <c r="K38" i="2"/>
  <c r="I38" i="2"/>
  <c r="G27" i="2"/>
  <c r="K27" i="2"/>
  <c r="I27" i="2"/>
  <c r="J27" i="2"/>
  <c r="C19" i="2"/>
  <c r="I19" i="2"/>
  <c r="J19" i="2"/>
  <c r="K19" i="2"/>
  <c r="C11" i="2"/>
  <c r="I11" i="2"/>
  <c r="J11" i="2"/>
  <c r="K11" i="2"/>
  <c r="C3" i="2"/>
  <c r="I3" i="2"/>
  <c r="J3" i="2"/>
  <c r="K3" i="2"/>
  <c r="G31" i="2"/>
  <c r="I31" i="2"/>
  <c r="J31" i="2"/>
  <c r="K31" i="2"/>
  <c r="G39" i="2"/>
  <c r="I39" i="2"/>
  <c r="J39" i="2"/>
  <c r="K39" i="2"/>
  <c r="G35" i="2"/>
  <c r="K35" i="2"/>
  <c r="I35" i="2"/>
  <c r="J35" i="2"/>
  <c r="E18" i="2"/>
  <c r="J18" i="2"/>
  <c r="K18" i="2"/>
  <c r="I18" i="2"/>
  <c r="E10" i="2"/>
  <c r="J10" i="2"/>
  <c r="K10" i="2"/>
  <c r="I10" i="2"/>
  <c r="H24" i="2"/>
  <c r="K24" i="2"/>
  <c r="J24" i="2"/>
  <c r="I24" i="2"/>
  <c r="H32" i="2"/>
  <c r="I32" i="2"/>
  <c r="J32" i="2"/>
  <c r="K32" i="2"/>
  <c r="H40" i="2"/>
  <c r="I40" i="2"/>
  <c r="J40" i="2"/>
  <c r="K40" i="2"/>
  <c r="F17" i="2"/>
  <c r="C34" i="2"/>
  <c r="H35" i="2"/>
  <c r="E42" i="2"/>
  <c r="F9" i="2"/>
  <c r="E26" i="2"/>
  <c r="D35" i="2"/>
  <c r="D34" i="2"/>
  <c r="F7" i="2"/>
  <c r="D21" i="2"/>
  <c r="D13" i="2"/>
  <c r="D5" i="2"/>
  <c r="C26" i="2"/>
  <c r="D27" i="2"/>
  <c r="E34" i="2"/>
  <c r="C42" i="2"/>
  <c r="D43" i="2"/>
  <c r="F15" i="2"/>
  <c r="E28" i="2"/>
  <c r="H17" i="2"/>
  <c r="H9" i="2"/>
  <c r="D26" i="2"/>
  <c r="H27" i="2"/>
  <c r="E36" i="2"/>
  <c r="D42" i="2"/>
  <c r="H43" i="2"/>
  <c r="D15" i="2"/>
  <c r="H11" i="2"/>
  <c r="H21" i="2"/>
  <c r="F19" i="2"/>
  <c r="D17" i="2"/>
  <c r="H13" i="2"/>
  <c r="F11" i="2"/>
  <c r="D9" i="2"/>
  <c r="H5" i="2"/>
  <c r="F3" i="2"/>
  <c r="H26" i="2"/>
  <c r="D30" i="2"/>
  <c r="H34" i="2"/>
  <c r="D38" i="2"/>
  <c r="H42" i="2"/>
  <c r="H19" i="2"/>
  <c r="D7" i="2"/>
  <c r="H3" i="2"/>
  <c r="F21" i="2"/>
  <c r="D19" i="2"/>
  <c r="H15" i="2"/>
  <c r="F13" i="2"/>
  <c r="D11" i="2"/>
  <c r="H7" i="2"/>
  <c r="F5" i="2"/>
  <c r="D3" i="2"/>
  <c r="C2" i="2"/>
  <c r="E2" i="2"/>
  <c r="H20" i="2"/>
  <c r="D20" i="2"/>
  <c r="H18" i="2"/>
  <c r="D18" i="2"/>
  <c r="H16" i="2"/>
  <c r="D16" i="2"/>
  <c r="H14" i="2"/>
  <c r="D14" i="2"/>
  <c r="H12" i="2"/>
  <c r="D12" i="2"/>
  <c r="H10" i="2"/>
  <c r="D10" i="2"/>
  <c r="H8" i="2"/>
  <c r="D8" i="2"/>
  <c r="H6" i="2"/>
  <c r="D6" i="2"/>
  <c r="H4" i="2"/>
  <c r="D4" i="2"/>
  <c r="G30" i="2"/>
  <c r="E31" i="2"/>
  <c r="H2" i="2"/>
  <c r="D2" i="2"/>
  <c r="E21" i="2"/>
  <c r="G20" i="2"/>
  <c r="C20" i="2"/>
  <c r="E19" i="2"/>
  <c r="G18" i="2"/>
  <c r="C18" i="2"/>
  <c r="E17" i="2"/>
  <c r="G16" i="2"/>
  <c r="C16" i="2"/>
  <c r="E15" i="2"/>
  <c r="G14" i="2"/>
  <c r="C14" i="2"/>
  <c r="E13" i="2"/>
  <c r="G12" i="2"/>
  <c r="C12" i="2"/>
  <c r="E11" i="2"/>
  <c r="G10" i="2"/>
  <c r="C10" i="2"/>
  <c r="E9" i="2"/>
  <c r="G8" i="2"/>
  <c r="C8" i="2"/>
  <c r="E7" i="2"/>
  <c r="G6" i="2"/>
  <c r="C6" i="2"/>
  <c r="E5" i="2"/>
  <c r="G4" i="2"/>
  <c r="C4" i="2"/>
  <c r="E3" i="2"/>
  <c r="E24" i="2"/>
  <c r="C30" i="2"/>
  <c r="H30" i="2"/>
  <c r="H31" i="2"/>
  <c r="G34" i="2"/>
  <c r="E35" i="2"/>
  <c r="E38" i="2"/>
  <c r="D39" i="2"/>
  <c r="E40" i="2"/>
  <c r="G2" i="2"/>
  <c r="F20" i="2"/>
  <c r="F18" i="2"/>
  <c r="F16" i="2"/>
  <c r="F14" i="2"/>
  <c r="F12" i="2"/>
  <c r="F10" i="2"/>
  <c r="F8" i="2"/>
  <c r="F6" i="2"/>
  <c r="F4" i="2"/>
  <c r="G38" i="2"/>
  <c r="E39" i="2"/>
  <c r="G21" i="2"/>
  <c r="G19" i="2"/>
  <c r="G17" i="2"/>
  <c r="G15" i="2"/>
  <c r="G13" i="2"/>
  <c r="G11" i="2"/>
  <c r="G9" i="2"/>
  <c r="G7" i="2"/>
  <c r="G5" i="2"/>
  <c r="G3" i="2"/>
  <c r="G26" i="2"/>
  <c r="E27" i="2"/>
  <c r="E30" i="2"/>
  <c r="D31" i="2"/>
  <c r="E32" i="2"/>
  <c r="C38" i="2"/>
  <c r="H38" i="2"/>
  <c r="H39" i="2"/>
  <c r="G42" i="2"/>
  <c r="E43" i="2"/>
  <c r="F25" i="2"/>
  <c r="F29" i="2"/>
  <c r="F33" i="2"/>
  <c r="F37" i="2"/>
  <c r="F41" i="2"/>
  <c r="F35" i="2"/>
  <c r="C36" i="2"/>
  <c r="G36" i="2"/>
  <c r="D37" i="2"/>
  <c r="H37" i="2"/>
  <c r="F39" i="2"/>
  <c r="C40" i="2"/>
  <c r="G40" i="2"/>
  <c r="D41" i="2"/>
  <c r="H41" i="2"/>
  <c r="F43" i="2"/>
  <c r="F24" i="2"/>
  <c r="C25" i="2"/>
  <c r="G25" i="2"/>
  <c r="F28" i="2"/>
  <c r="C29" i="2"/>
  <c r="G29" i="2"/>
  <c r="F32" i="2"/>
  <c r="C33" i="2"/>
  <c r="G33" i="2"/>
  <c r="F36" i="2"/>
  <c r="C37" i="2"/>
  <c r="G37" i="2"/>
  <c r="F40" i="2"/>
  <c r="C41" i="2"/>
  <c r="G41" i="2"/>
  <c r="C24" i="2"/>
  <c r="G24" i="2"/>
  <c r="D25" i="2"/>
  <c r="H25" i="2"/>
  <c r="F27" i="2"/>
  <c r="C28" i="2"/>
  <c r="G28" i="2"/>
  <c r="D29" i="2"/>
  <c r="H29" i="2"/>
  <c r="F31" i="2"/>
  <c r="C32" i="2"/>
  <c r="G32" i="2"/>
  <c r="D33" i="2"/>
  <c r="H33" i="2"/>
  <c r="D24" i="2"/>
  <c r="C27" i="2"/>
  <c r="D28" i="2"/>
  <c r="C31" i="2"/>
  <c r="D32" i="2"/>
  <c r="C35" i="2"/>
  <c r="D36" i="2"/>
  <c r="C39" i="2"/>
  <c r="D40" i="2"/>
  <c r="C43" i="2"/>
</calcChain>
</file>

<file path=xl/comments1.xml><?xml version="1.0" encoding="utf-8"?>
<comments xmlns="http://schemas.openxmlformats.org/spreadsheetml/2006/main">
  <authors>
    <author>Yeoh, Kritz</author>
  </authors>
  <commentList>
    <comment ref="F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What is the module about?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Percentage from examinations, percentage from assessed coursework etc.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Accessible from module webpage itself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How many hours of lectures, seminars or tutorials?</t>
        </r>
      </text>
    </comment>
    <comment ref="K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Lecture notes, slides, seminar work etc.</t>
        </r>
      </text>
    </comment>
    <comment ref="M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1 - More than 5 posts
2 - Less than 5 posts
3 - Forum closed
4 - Restricted access</t>
        </r>
      </text>
    </comment>
    <comment ref="N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Either videos or just audio</t>
        </r>
      </text>
    </comment>
    <comment ref="O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Perception exercises, quizzes etc.</t>
        </r>
      </text>
    </comment>
    <comment ref="P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Impression of the module page on a scale of 1 to 5</t>
        </r>
      </text>
    </comment>
  </commentList>
</comments>
</file>

<file path=xl/comments2.xml><?xml version="1.0" encoding="utf-8"?>
<comments xmlns="http://schemas.openxmlformats.org/spreadsheetml/2006/main">
  <authors>
    <author>Yeoh, Kritz</author>
  </authors>
  <commentList>
    <comment ref="C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What is the module about?</t>
        </r>
      </text>
    </comment>
    <comment ref="D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Percentage from examinations, percentage from assessed coursework etc.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Accessible from module webpage itself</t>
        </r>
      </text>
    </comment>
    <comment ref="G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How many hours of lectures, seminars or tutorials?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Lecture notes, slides, seminar work etc.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Either videos or just audio</t>
        </r>
      </text>
    </comment>
    <comment ref="K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Perception exercises, quizzes etc.</t>
        </r>
      </text>
    </comment>
    <comment ref="C23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What is the module about?</t>
        </r>
      </text>
    </comment>
    <comment ref="D23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Percentage from examinations, percentage from assessed coursework etc.</t>
        </r>
      </text>
    </comment>
    <comment ref="F23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Accessible from module webpage itself</t>
        </r>
      </text>
    </comment>
    <comment ref="G23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How many hours of lectures, seminars or tutorials?</t>
        </r>
      </text>
    </comment>
    <comment ref="H23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Lecture notes, slides, seminar work etc.</t>
        </r>
      </text>
    </comment>
    <comment ref="J23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Either videos or just audio</t>
        </r>
      </text>
    </comment>
    <comment ref="K23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Perception exercises, quizzes etc.</t>
        </r>
      </text>
    </comment>
  </commentList>
</comments>
</file>

<file path=xl/comments3.xml><?xml version="1.0" encoding="utf-8"?>
<comments xmlns="http://schemas.openxmlformats.org/spreadsheetml/2006/main">
  <authors>
    <author>Yeoh, Kritz</author>
  </authors>
  <commentList>
    <comment ref="D1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Percentage of modules with forums</t>
        </r>
      </text>
    </comment>
    <comment ref="F13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Percentage of modules with recordings</t>
        </r>
      </text>
    </comment>
    <comment ref="G13" authorId="0">
      <text>
        <r>
          <rPr>
            <b/>
            <sz val="9"/>
            <color indexed="81"/>
            <rFont val="Tahoma"/>
            <family val="2"/>
          </rPr>
          <t>Yeoh, Kritz:</t>
        </r>
        <r>
          <rPr>
            <sz val="9"/>
            <color indexed="81"/>
            <rFont val="Tahoma"/>
            <family val="2"/>
          </rPr>
          <t xml:space="preserve">
Percentage of modules that offers forms of resource such as online exercises or quizzes</t>
        </r>
      </text>
    </comment>
  </commentList>
</comments>
</file>

<file path=xl/sharedStrings.xml><?xml version="1.0" encoding="utf-8"?>
<sst xmlns="http://schemas.openxmlformats.org/spreadsheetml/2006/main" count="4920" uniqueCount="3065">
  <si>
    <t>Module Name</t>
  </si>
  <si>
    <t>Link</t>
  </si>
  <si>
    <t>Staff name</t>
  </si>
  <si>
    <t>Staff email</t>
  </si>
  <si>
    <t>French Studies</t>
  </si>
  <si>
    <t>FR101</t>
  </si>
  <si>
    <t>Modern French Language I</t>
  </si>
  <si>
    <t>http://www2.warwick.ac.uk/fac/arts/french/current/ug/modules/firstyear/language/</t>
  </si>
  <si>
    <t>FR109</t>
  </si>
  <si>
    <t>Aspects of Modern French and German Literature</t>
  </si>
  <si>
    <t>http://www2.warwick.ac.uk/fac/arts/film/current/undergrads/outlines/f15/french/</t>
  </si>
  <si>
    <t>FR113</t>
  </si>
  <si>
    <t>Modern and Contemporary France: Culture and Society</t>
  </si>
  <si>
    <t>http://www2.warwick.ac.uk/fac/arts/french/current/ug/modules/firstyear/modcontfrance</t>
  </si>
  <si>
    <t>FR115</t>
  </si>
  <si>
    <t>French Culture &amp; Society from the Middle Ages to the Revolution</t>
  </si>
  <si>
    <t>http://www2.warwick.ac.uk/fac/arts/french/current/ug/modules/firstyear/fcs</t>
  </si>
  <si>
    <t>FR117</t>
  </si>
  <si>
    <t>English &amp; French Translation (for Erasmus Students)</t>
  </si>
  <si>
    <t>http://www2.warwick.ac.uk/fac/arts/french/current/ug/modules/finalyear/translation/</t>
  </si>
  <si>
    <t>FR118</t>
  </si>
  <si>
    <t>Strategies for Reading French Texts</t>
  </si>
  <si>
    <t>http://www2.warwick.ac.uk/fac/arts/french/current/ug/modules/firstyear/strategies/</t>
  </si>
  <si>
    <t>FR119</t>
  </si>
  <si>
    <t>Society and Business in Modern France</t>
  </si>
  <si>
    <t>http://www2.warwick.ac.uk/fac/arts/french/current/ug/modules/firstyear/fr119/</t>
  </si>
  <si>
    <t>FR201</t>
  </si>
  <si>
    <t>Modern French Language II</t>
  </si>
  <si>
    <t>http://www2.warwick.ac.uk/fac/arts/french/current/ug/modules/secondyear/language</t>
  </si>
  <si>
    <t>FR207</t>
  </si>
  <si>
    <t>French Cinema</t>
  </si>
  <si>
    <t>http://www2.warwick.ac.uk/fac/arts/french/current/ug/modules/secondyear/frenchcinema/</t>
  </si>
  <si>
    <t>FR218</t>
  </si>
  <si>
    <t>Modern French Thinkers</t>
  </si>
  <si>
    <t>http://www2.warwick.ac.uk/fac/arts/french/current/ug/modules/secondyear/modfrenthinks/</t>
  </si>
  <si>
    <t>FR224</t>
  </si>
  <si>
    <t>Postcolonial Literatures in French</t>
  </si>
  <si>
    <t>http://www2.warwick.ac.uk/fac/arts/french/current/ug/modules/secondyear/postcolonial/</t>
  </si>
  <si>
    <t>FR227</t>
  </si>
  <si>
    <t>Prelude to Revolution: 18th Century Literature and the Call for Social Change</t>
  </si>
  <si>
    <t>http://www2.warwick.ac.uk/fac/arts/french/current/ug/modules/secondyear/prelude/</t>
  </si>
  <si>
    <t>FR230</t>
  </si>
  <si>
    <t>French Women Writers from 1968 to the Present</t>
  </si>
  <si>
    <t>http://www2.warwick.ac.uk/fac/arts/french/current/ug/modules/secondyear/womenwriters/</t>
  </si>
  <si>
    <t>FR231</t>
  </si>
  <si>
    <t>Modern Masterpieces</t>
  </si>
  <si>
    <t>http://www2.warwick.ac.uk/fac/arts/french/current/ug/modules/secondyear/modernmasterpieces</t>
  </si>
  <si>
    <t>FR233</t>
  </si>
  <si>
    <t>Bestsellers of the 19th Century</t>
  </si>
  <si>
    <t>http://www2.warwick.ac.uk/fac/arts/french/current/ug/modules/secondyear/bestsellersofnineteenth</t>
  </si>
  <si>
    <t>FR243</t>
  </si>
  <si>
    <t>Paris Hollywood: French Cinema remade in USA</t>
  </si>
  <si>
    <t>http://www2.warwick.ac.uk/fac/arts/french/current/ug/modules/secondyear/parishollywood</t>
  </si>
  <si>
    <t>FR245</t>
  </si>
  <si>
    <t>In the Family Way: Birth Sex &amp; Death in French 17thc Culture &amp; Text</t>
  </si>
  <si>
    <t>http://www2.warwick.ac.uk/fac/arts/french/current/ug/modules/secondyear/imagesofmotherhood/</t>
  </si>
  <si>
    <t>FR246</t>
  </si>
  <si>
    <t>Travel and Discovery in Twentieth-Century French Writing</t>
  </si>
  <si>
    <t>http://www2.warwick.ac.uk/fac/arts/french/current/ug/modules/secondyear/travel</t>
  </si>
  <si>
    <t>FR251</t>
  </si>
  <si>
    <t>France &amp; the World since 1945</t>
  </si>
  <si>
    <t>http://www2.warwick.ac.uk/fac/arts/french/current/ug/modules/secondyear/france_and_the_world/</t>
  </si>
  <si>
    <t>FR252</t>
  </si>
  <si>
    <t>Representations of the Holocaust</t>
  </si>
  <si>
    <t>http://www2.warwick.ac.uk/fac/arts/french/current/ug/modules/secondyear/holocaust/</t>
  </si>
  <si>
    <t>FR259</t>
  </si>
  <si>
    <t>Government &amp; the Shaping of Culture in Contemporary France</t>
  </si>
  <si>
    <t>http://www2.warwick.ac.uk/fac/arts/french/current/ug/modules/secondyear/government/</t>
  </si>
  <si>
    <t>FR260</t>
  </si>
  <si>
    <t>Women and Madness in Nineteenth-Century French Writing</t>
  </si>
  <si>
    <t>http://www2.warwick.ac.uk/fac/arts/french/current/ug/modules/secondyear/womenandmadness/</t>
  </si>
  <si>
    <t>FR301</t>
  </si>
  <si>
    <t>Modern French Language III</t>
  </si>
  <si>
    <t>http://www2.warwick.ac.uk/fac/arts/french/current/ug/modules/finalyear/fr301language3/</t>
  </si>
  <si>
    <t>FR322</t>
  </si>
  <si>
    <t>Special Subject: Revolution and Empire</t>
  </si>
  <si>
    <t>http://www2.warwick.ac.uk/fac/arts/french/current/ug/modules/finalyear/revempire/</t>
  </si>
  <si>
    <t>FR324</t>
  </si>
  <si>
    <t>French Contemporary Writing from 2000 to the Present</t>
  </si>
  <si>
    <t>http://www2.warwick.ac.uk/fac/arts/french/current/ug/modules/finalyear/contemporary_writing</t>
  </si>
  <si>
    <t>FR325</t>
  </si>
  <si>
    <t>Policing, Pacification and Prisons: Coercive Governance in French Culture, History and Thought from 1925 to the Present</t>
  </si>
  <si>
    <t>http://www2.warwick.ac.uk/fac/arts/french/current/ug/modules/finalyear/policing/</t>
  </si>
  <si>
    <t>FR326</t>
  </si>
  <si>
    <t>Literatures of the Great War</t>
  </si>
  <si>
    <t>http://www2.warwick.ac.uk/fac/arts/french/current/ug/modules/finalyear/greatwar/</t>
  </si>
  <si>
    <t>FR402</t>
  </si>
  <si>
    <t>Drama and Melodrama from Diderot to Hugo</t>
  </si>
  <si>
    <t>http://www2.warwick.ac.uk/fac/arts/french/current/ug/modules/finalyear/drama/</t>
  </si>
  <si>
    <t>FR409</t>
  </si>
  <si>
    <t>Modern Sexualities</t>
  </si>
  <si>
    <t>http://www2.warwick.ac.uk/fac/arts/french/current/ug/modules/finalyear/sexuality/</t>
  </si>
  <si>
    <t>FR417</t>
  </si>
  <si>
    <t>States of the Nation: French Cinema &amp; Society from 1990 to the present</t>
  </si>
  <si>
    <t>http://www2.warwick.ac.uk/fac/arts/french/current/ug/modules/finalyear/states_of_the_nation/</t>
  </si>
  <si>
    <t>FR421</t>
  </si>
  <si>
    <t>Politics &amp; Violence in Modern France</t>
  </si>
  <si>
    <t>http://www2.warwick.ac.uk/fac/arts/french/current/ug/modules/finalyear/politics_and_violence/</t>
  </si>
  <si>
    <t>FR422</t>
  </si>
  <si>
    <t>The Left &amp; Trade Unions in France</t>
  </si>
  <si>
    <t>http://www2.warwick.ac.uk/fac/arts/french/current/ug/modules/finalyear/left_and_unions/</t>
  </si>
  <si>
    <t>FR423</t>
  </si>
  <si>
    <t>Stars and Stardom in French Cinema</t>
  </si>
  <si>
    <t>http://www2.warwick.ac.uk/fac/arts/french/current/ug/modules/finalyear/stars/</t>
  </si>
  <si>
    <t>FR434</t>
  </si>
  <si>
    <t>Animals in Medieval Culture</t>
  </si>
  <si>
    <t>http://www2.warwick.ac.uk/fac/arts/french/current/ug/modules/finalyear/medievalanimals/</t>
  </si>
  <si>
    <t>FR435</t>
  </si>
  <si>
    <t>Gender and Representation in French Media 1970-Present</t>
  </si>
  <si>
    <t>http://www2.warwick.ac.uk/fac/arts/french/current/ug/modules/finalyear/gender/</t>
  </si>
  <si>
    <t>German Studies</t>
  </si>
  <si>
    <t>GE101</t>
  </si>
  <si>
    <t>Modern German Language I</t>
  </si>
  <si>
    <t>http://www2.warwick.ac.uk/fac/arts/german/currentstudents/undergrad/undergraduatemodules/ge101</t>
  </si>
  <si>
    <t>GE108</t>
  </si>
  <si>
    <t>Writers, Media and Society in Contemporary Germany</t>
  </si>
  <si>
    <t>http://www2.warwick.ac.uk/fac/arts/german/currentstudents/undergrad/undergraduatemodules/ge108/</t>
  </si>
  <si>
    <t>GE109</t>
  </si>
  <si>
    <t>Aspects of German Culture in the Age of Enlightenment</t>
  </si>
  <si>
    <t>http://www2.warwick.ac.uk/fac/arts/german/currentstudents/undergrad/undergraduatemodules/ge109/</t>
  </si>
  <si>
    <t>GE201</t>
  </si>
  <si>
    <t>Modern German Language II</t>
  </si>
  <si>
    <t>http://www2.warwick.ac.uk/fac/arts/german/currentstudents/undergrad/undergraduatemodules/ge201/</t>
  </si>
  <si>
    <t>GE207</t>
  </si>
  <si>
    <t>German Culture in the Age of Revolution 1789-1848</t>
  </si>
  <si>
    <t>http://www2.warwick.ac.uk/fac/arts/german/currentstudents/undergrad/undergraduatemodules/ge207/</t>
  </si>
  <si>
    <t>GE215</t>
  </si>
  <si>
    <t>Reading Weimar: Prose Fiction 1919-1933</t>
  </si>
  <si>
    <t>http://www2.warwick.ac.uk/fac/arts/german/currentstudents/undergrad/undergraduatemodules/ge215/</t>
  </si>
  <si>
    <t>GE217</t>
  </si>
  <si>
    <t>Film in the Weimar Republic and under National Socialism</t>
  </si>
  <si>
    <t>http://www2.warwick.ac.uk/fac/arts/german/currentstudents/undergrad/undergraduatemodules/ge217/</t>
  </si>
  <si>
    <t>GE218</t>
  </si>
  <si>
    <t>Pathologies of the Modern Self</t>
  </si>
  <si>
    <t>http://www2.warwick.ac.uk/fac/arts/german/currentstudents/undergrad/undergraduatemodules/ge218/</t>
  </si>
  <si>
    <t>GE401</t>
  </si>
  <si>
    <t>Modern German Language III</t>
  </si>
  <si>
    <t>http://www2.warwick.ac.uk/fac/arts/german/currentstudents/undergrad/undergraduatemodules/ge401/</t>
  </si>
  <si>
    <t>GE412</t>
  </si>
  <si>
    <t>The Writer and Imperial Germany, 1871-1918</t>
  </si>
  <si>
    <t>http://www2.warwick.ac.uk/fac/arts/german/currentstudents/undergrad/undergraduatemodules/ge412/</t>
  </si>
  <si>
    <t>GE415</t>
  </si>
  <si>
    <t>Business and Society in Contemporary Germany</t>
  </si>
  <si>
    <t>http://www2.warwick.ac.uk/fac/arts/german/currentstudents/undergrad/undergraduatemodules/ib409/</t>
  </si>
  <si>
    <t>GE429</t>
  </si>
  <si>
    <t>Berlin from 1900 to the Present-day. Society, Politics and Culture</t>
  </si>
  <si>
    <t>http://www2.warwick.ac.uk/fac/arts/german/currentstudents/undergrad/undergraduatemodules/ge_429/</t>
  </si>
  <si>
    <t>GE430</t>
  </si>
  <si>
    <t>Reading Contemporary German Diasporic Writing</t>
  </si>
  <si>
    <t>http://www2.warwick.ac.uk/fac/arts/german/currentstudents/undergrad/undergraduatemodules/ge430/</t>
  </si>
  <si>
    <t>GE432</t>
  </si>
  <si>
    <t>The Self &amp; Others Identity Gender &amp; Ethnicity in German Culture around 1800</t>
  </si>
  <si>
    <t>http://www2.warwick.ac.uk/fac/arts/german/currentstudents/undergrad/undergraduatemodules/ge432/</t>
  </si>
  <si>
    <t>GE434</t>
  </si>
  <si>
    <t>The Self and the Others II : Contemporary German Travel Narratives</t>
  </si>
  <si>
    <t>http://www2.warwick.ac.uk/fac/arts/german/currentstudents/undergrad/undergraduatemodules/ge434/</t>
  </si>
  <si>
    <t>GE436</t>
  </si>
  <si>
    <t>German Studies Dissertation</t>
  </si>
  <si>
    <t>http://www2.warwick.ac.uk/fac/arts/german/currentstudents/undergrad/undergraduatemodules/ge436/</t>
  </si>
  <si>
    <t>GE438</t>
  </si>
  <si>
    <t>Boredom in the Literature and Film of the Berlin Republic</t>
  </si>
  <si>
    <t>http://www2.warwick.ac.uk/fac/arts/german/currentstudents/undergrad/undergraduatemodules/ge438/</t>
  </si>
  <si>
    <t>English and Comparative Literary Studies</t>
  </si>
  <si>
    <t>EN101</t>
  </si>
  <si>
    <t>The Epic Tradition</t>
  </si>
  <si>
    <t>http://www2.warwick.ac.uk/fac/arts/english/currentstudents/undergraduate/modules/fulllist/first/en101/</t>
  </si>
  <si>
    <t>EN105</t>
  </si>
  <si>
    <t>Approaches to Reading in English and French</t>
  </si>
  <si>
    <t>http://www2.warwick.ac.uk/fac/arts/french/current/ug/modules/firstyear/approaches/</t>
  </si>
  <si>
    <t>EN107</t>
  </si>
  <si>
    <t>British Theatre Since 1939</t>
  </si>
  <si>
    <t>http://www2.warwick.ac.uk/fac/arts/english/currentstudents/undergraduate/modules/fulllist/first/en107</t>
  </si>
  <si>
    <t>EN121</t>
  </si>
  <si>
    <t>Medieval to Renaissance English Literature</t>
  </si>
  <si>
    <t>http://www2.warwick.ac.uk/fac/arts/english/currentstudents/undergraduate/modules/fulllist/first/en121</t>
  </si>
  <si>
    <t>EN122</t>
  </si>
  <si>
    <t>Modes of Reading</t>
  </si>
  <si>
    <t>http://www2.warwick.ac.uk/fac/arts/english/currentstudents/undergraduate/modules/fulllist/first/en122</t>
  </si>
  <si>
    <t>EN123</t>
  </si>
  <si>
    <t>Modern World Literature</t>
  </si>
  <si>
    <t>http://www2.warwick.ac.uk/fac/arts/english/currentstudents/undergraduate/modules/fulllist/first/en123</t>
  </si>
  <si>
    <t>EN124</t>
  </si>
  <si>
    <t>Modes of Writing: An Introduction</t>
  </si>
  <si>
    <t>http://www2.warwick.ac.uk/fac/arts/english/currentstudents/undergraduate/modules/fulllist/first/en124</t>
  </si>
  <si>
    <t>EN201</t>
  </si>
  <si>
    <t>The European Novel</t>
  </si>
  <si>
    <t>http://www2.warwick.ac.uk/fac/arts/english/currentstudents/undergraduate/modules/fulllist/second/en201</t>
  </si>
  <si>
    <t>EN206</t>
  </si>
  <si>
    <t>German and English Romanticism</t>
  </si>
  <si>
    <t>http://www2.warwick.ac.uk/fac/arts/english/currentstudents/undergraduate/modules/fulllist/second/en206</t>
  </si>
  <si>
    <t>EN213</t>
  </si>
  <si>
    <t>U.S. Writing &amp; Culture 1780-1920</t>
  </si>
  <si>
    <t>http://www2.warwick.ac.uk/fac/arts/english/undergraduate/current/modules/fulllist/second/en213</t>
  </si>
  <si>
    <t>EN223</t>
  </si>
  <si>
    <t>North American Women Writers</t>
  </si>
  <si>
    <t>http://www2.warwick.ac.uk/fac/arts/english/currentstudents/undergraduate/modules/fulllist/special/en223/</t>
  </si>
  <si>
    <t>EN226</t>
  </si>
  <si>
    <t>Drama and Democracy</t>
  </si>
  <si>
    <t>http://www2.warwick.ac.uk/fac/arts/english/currentstudents/undergraduate/modules/fulllist/second/en226/</t>
  </si>
  <si>
    <t>EN227</t>
  </si>
  <si>
    <t>Romantic &amp; Victorian Poetry</t>
  </si>
  <si>
    <t>http://www2.warwick.ac.uk/fac/arts/english/currentstudents/undergraduate/modules/fulllist/second/en227/</t>
  </si>
  <si>
    <t>EN228</t>
  </si>
  <si>
    <t>Seventeenth Century: The First Modern Age of English Literature</t>
  </si>
  <si>
    <t>http://www2.warwick.ac.uk/fac/arts/english/currentstudents/undergraduate/modules/fulllist/second/en228/</t>
  </si>
  <si>
    <t>EN229</t>
  </si>
  <si>
    <t>Literary &amp; Cultural Theory</t>
  </si>
  <si>
    <t>http://www2.warwick.ac.uk/fac/arts/english/currentstudents/undergraduate/modules/fulllist/second/en229/</t>
  </si>
  <si>
    <t>EN232</t>
  </si>
  <si>
    <t>Composition &amp; Creative Writing</t>
  </si>
  <si>
    <t>http://www2.warwick.ac.uk/fac/arts/english/currentstudents/undergraduate/modules/fulllist/second/en232/</t>
  </si>
  <si>
    <t>EN236</t>
  </si>
  <si>
    <t>The Practice of Fiction: Context, Themes &amp; Techniques</t>
  </si>
  <si>
    <t>http://www2.warwick.ac.uk/fac/arts/english/currentstudents/undergraduate/modules/fulllist/second/en236/</t>
  </si>
  <si>
    <t>EN238</t>
  </si>
  <si>
    <t>The Practice of Poetry</t>
  </si>
  <si>
    <t>http://www2.warwick.ac.uk/fac/arts/english/currentstudents/undergraduate/modules/fulllist/second/en238/</t>
  </si>
  <si>
    <t>EN245</t>
  </si>
  <si>
    <t>The English Nineteenth-Century Novel</t>
  </si>
  <si>
    <t>http://www2.warwick.ac.uk/fac/arts/english/currentstudents/undergraduate/modules/fulllist/special/english19thcentnovel</t>
  </si>
  <si>
    <t>EN248</t>
  </si>
  <si>
    <t>Modern American Poetry</t>
  </si>
  <si>
    <t>http://www2.warwick.ac.uk/fac/arts/english/currentstudents/undergraduate/modules/fulllist/special/en248_map</t>
  </si>
  <si>
    <t>EN251</t>
  </si>
  <si>
    <t>New Literatures in English</t>
  </si>
  <si>
    <t>http://www2.warwick.ac.uk/fac/arts/english/currentstudents/undergraduate/modules/fulllist/special/newlits</t>
  </si>
  <si>
    <t>EN258</t>
  </si>
  <si>
    <t>The Practice of Life Writing</t>
  </si>
  <si>
    <t>http://www2.warwick.ac.uk/fac/arts/english/currentstudents/undergraduate/modules/fulllist/special/en258</t>
  </si>
  <si>
    <t>EN263</t>
  </si>
  <si>
    <t>Devolutionary British Fiction: 1930-Present</t>
  </si>
  <si>
    <t>http://www2.warwick.ac.uk/fac/arts/english/currentstudents/undergraduate/modules/fulllist/special/en263</t>
  </si>
  <si>
    <t>EN264</t>
  </si>
  <si>
    <t>Explorations in Critical Theory and Cultural Studies</t>
  </si>
  <si>
    <t>http://www2.warwick.ac.uk/fac/arts/english/currentstudents/undergraduate/modules/fulllist/special/en264</t>
  </si>
  <si>
    <t>EN265</t>
  </si>
  <si>
    <t>The Global Novel: Narrative from a World Perspective</t>
  </si>
  <si>
    <t>http://www2.warwick.ac.uk/fac/arts/english/currentstudents/undergraduate/modules/fulllist/special/globalnovel/</t>
  </si>
  <si>
    <t>EN270</t>
  </si>
  <si>
    <t>Transnational Feminisms: Literature, Theory &amp; Practice</t>
  </si>
  <si>
    <t>http://www2.warwick.ac.uk/fac/arts/english/currentstudents/undergraduate/modules/fulllist/special/transnational</t>
  </si>
  <si>
    <t>EN273</t>
  </si>
  <si>
    <t>Reeling &amp; Writhing: Poetry &amp; Intertextuality for Advanced Studies</t>
  </si>
  <si>
    <t>http://www2.warwick.ac.uk/fac/arts/english/undergraduate/current/modules/fulllist/special/reelingandwrithing</t>
  </si>
  <si>
    <t>EN278</t>
  </si>
  <si>
    <t>Ends and Beginnings: Late Nineteenth and Early Twentieth Century Literature</t>
  </si>
  <si>
    <t>http://www2.warwick.ac.uk/fac/arts/english/currentstudents/undergraduate/modules/fulllist/special/endsandbeginnings/</t>
  </si>
  <si>
    <t>EN301</t>
  </si>
  <si>
    <t>Shakespeare &amp; Selected Dramatists of his Time</t>
  </si>
  <si>
    <t>http://www2.warwick.ac.uk/fac/arts/english/currentstudents/undergraduate/modules/fulllist/third/en301/</t>
  </si>
  <si>
    <t>EN302</t>
  </si>
  <si>
    <t>European Theatre</t>
  </si>
  <si>
    <t>http://www2.warwick.ac.uk/fac/arts/english/currentstudents/undergraduate/modules/fulllist/second/en302/</t>
  </si>
  <si>
    <t>EN304</t>
  </si>
  <si>
    <t>Twentieth Century North American Literature</t>
  </si>
  <si>
    <t>http://www2.warwick.ac.uk/fac/arts/english/currentstudents/undergraduate/modules/fulllist/special/en304</t>
  </si>
  <si>
    <t>EN320</t>
  </si>
  <si>
    <t>Dissertation</t>
  </si>
  <si>
    <t>http://www2.warwick.ac.uk/fac/arts/english/currentstudents/undergraduate/modules/fulllist/third/en320/</t>
  </si>
  <si>
    <t>EN323</t>
  </si>
  <si>
    <t>Othello</t>
  </si>
  <si>
    <t>http://www2.warwick.ac.uk/fac/arts/english/currentstudents/undergraduate/modules/fulllist/special/othello/</t>
  </si>
  <si>
    <t>EN328</t>
  </si>
  <si>
    <t>English Literature &amp; Feminisms 1790-1899</t>
  </si>
  <si>
    <t>http://www2.warwick.ac.uk/fac/arts/english/undergraduate/current/modules/fulllist/special/feminisms</t>
  </si>
  <si>
    <t>EN329</t>
  </si>
  <si>
    <t>Personal Writing Project</t>
  </si>
  <si>
    <t>http://www2.warwick.ac.uk/fac/arts/english/currentstudents/undergraduate/modules/fulllist/third/en329/</t>
  </si>
  <si>
    <t>EN330</t>
  </si>
  <si>
    <t>Eighteenth-Century Literature</t>
  </si>
  <si>
    <t>http://www2.warwick.ac.uk/fac/arts/english/currentstudents/undergraduate/modules/fulllist/third/en330/</t>
  </si>
  <si>
    <t>EN331</t>
  </si>
  <si>
    <t>Poetry in English since 1945</t>
  </si>
  <si>
    <t>http://www2.warwick.ac.uk/fac/arts/english/currentstudents/undergraduate/modules/fulllist/special/en331poetry1945</t>
  </si>
  <si>
    <t>EN335</t>
  </si>
  <si>
    <t>Literature and Psychoanalysis: Trauma, Fantasy, the Death Drive</t>
  </si>
  <si>
    <t>http://www2.warwick.ac.uk/fac/arts/english/currentstudents/undergraduate/modules/fulllist/special/litandpsycho/</t>
  </si>
  <si>
    <t>EN336</t>
  </si>
  <si>
    <t>States of Damage: Twenty-First Century US Writing and Culture</t>
  </si>
  <si>
    <t>http://www2.warwick.ac.uk/fac/arts/english/currentstudents/undergraduate/modules/fulllist/special/statesofdamage</t>
  </si>
  <si>
    <t>EN344</t>
  </si>
  <si>
    <t>Representing Depression: Aesthetics, Insight &amp; Activism</t>
  </si>
  <si>
    <t>http://www2.warwick.ac.uk/fac/arts/english/currentstudents/undergraduate/modules/fulllist/special/depression</t>
  </si>
  <si>
    <t>EN347</t>
  </si>
  <si>
    <t>Shakespeare Special Topics: Shakespeare &amp; the Law</t>
  </si>
  <si>
    <t>http://www2.warwick.ac.uk/fac/soc/law/ug/current/materials/half/en347-15</t>
  </si>
  <si>
    <t>EN348</t>
  </si>
  <si>
    <t>Twentieth Century Avant-Gardes: Culture, Politics, Contestation</t>
  </si>
  <si>
    <t>http://www2.warwick.ac.uk/fac/arts/english/currentstudents/undergraduate/modules/fulllist/special/twentiethcenturyavantgardesculturepoliticscontestation</t>
  </si>
  <si>
    <t>EN351</t>
  </si>
  <si>
    <t>Modern &amp; Contemporary Irish &amp; Scottish Literature</t>
  </si>
  <si>
    <t>http://www2.warwick.ac.uk/fac/arts/english/currentstudents/undergraduate/modules/fulllist/special/modernandcontemporaryirishandscottishliterature</t>
  </si>
  <si>
    <t>EN352</t>
  </si>
  <si>
    <t>Restoration Drama</t>
  </si>
  <si>
    <t>http://www2.warwick.ac.uk/fac/arts/english/currentstudents/undergraduate/modules/fulllist/special/en352restorationdrama/</t>
  </si>
  <si>
    <t>EN353</t>
  </si>
  <si>
    <t>Early Modern Drama</t>
  </si>
  <si>
    <t>http://www2.warwick.ac.uk/fac/arts/english/currentstudents/undergraduate/modules/fulllist/special/earlymoderndrama/</t>
  </si>
  <si>
    <t>EN355</t>
  </si>
  <si>
    <t>Ecopoetics</t>
  </si>
  <si>
    <t>http://www2.warwick.ac.uk/fac/arts/english/currentstudents/undergraduate/modules/fulllist/special/en355</t>
  </si>
  <si>
    <t>EN356</t>
  </si>
  <si>
    <t>The Classical Tradition in English Translations: The Renaissance</t>
  </si>
  <si>
    <t>http://www2.warwick.ac.uk/fac/arts/english/currentstudents/undergraduate/modules/fulllist/special/en356</t>
  </si>
  <si>
    <t>EN357</t>
  </si>
  <si>
    <t>The Classical Tradition in English Translations: Eighteenth Century to the Present</t>
  </si>
  <si>
    <t>http://www2.warwick.ac.uk/fac/arts/english/currentstudents/undergraduate/modules/fulllist/special/en35</t>
  </si>
  <si>
    <t>EN358</t>
  </si>
  <si>
    <t>Shakespeare, Freud and the Power of Scenes</t>
  </si>
  <si>
    <t>http://www2.warwick.ac.uk/fac/arts/english/currentstudents/undergraduate/modules/fulllist/special/en358</t>
  </si>
  <si>
    <t>EN359</t>
  </si>
  <si>
    <t>Further Explorations in Middle English Literature</t>
  </si>
  <si>
    <t>http://www2.warwick.ac.uk/fac/arts/english/currentstudents/undergraduate/modules/fulllist/second/enfurtherexplorationsinmedievalliterature/</t>
  </si>
  <si>
    <t>EN360</t>
  </si>
  <si>
    <t>Ben Jonson in Context</t>
  </si>
  <si>
    <t>http://www2.warwick.ac.uk/fac/arts/english/currentstudents/undergraduate/modules/fulllist/special/benjonsonincontext/</t>
  </si>
  <si>
    <t>EN361</t>
  </si>
  <si>
    <t>Introduction to Alternative Lifeworlds Fiction (Science Fiction, Fantasy and the Weird)</t>
  </si>
  <si>
    <t>http://www2.warwick.ac.uk/fac/arts/english/currentstudents/undergraduate/modules/fulllist/special/en361alternativelifeworldsfiction/</t>
  </si>
  <si>
    <t>Classics and Ancient History</t>
  </si>
  <si>
    <t>CX101</t>
  </si>
  <si>
    <t>Latin Language and Literature</t>
  </si>
  <si>
    <t>http://www2.warwick.ac.uk/fac/arts/classics/students/modules/latlit/</t>
  </si>
  <si>
    <t>CX102</t>
  </si>
  <si>
    <t>Introduction to Greek and Roman History</t>
  </si>
  <si>
    <t>http://www2.warwick.ac.uk/fac/arts/classics/students/modules/introhist/</t>
  </si>
  <si>
    <t>CX104</t>
  </si>
  <si>
    <t>Latin Literary Texts</t>
  </si>
  <si>
    <t>http://www2.warwick.ac.uk/fac/arts/classics/students/modules/ltlit</t>
  </si>
  <si>
    <t>CX105</t>
  </si>
  <si>
    <t>Greek Language</t>
  </si>
  <si>
    <t>http://www2.warwick.ac.uk/fac/arts/classics/students/modules/gklang/</t>
  </si>
  <si>
    <t>CX106</t>
  </si>
  <si>
    <t>Greek Literary Texts</t>
  </si>
  <si>
    <t>http://www2.warwick.ac.uk/fac/arts/classics/students/modules/gklit/</t>
  </si>
  <si>
    <t>CX108</t>
  </si>
  <si>
    <t>Latin Language</t>
  </si>
  <si>
    <t>http://www2.warwick.ac.uk/fac/arts/classics/students/modules/latlang/</t>
  </si>
  <si>
    <t>CX109</t>
  </si>
  <si>
    <t>Greek Culture and Society</t>
  </si>
  <si>
    <t>http://www2.warwick.ac.uk/fac/arts/classics/students/modules/gcs/</t>
  </si>
  <si>
    <t>CX110</t>
  </si>
  <si>
    <t>Roman Culture and Society</t>
  </si>
  <si>
    <t>http://www2.warwick.ac.uk/fac/arts/classics/students/modules/rcs/</t>
  </si>
  <si>
    <t>CX205</t>
  </si>
  <si>
    <t>Greek Tragedy</t>
  </si>
  <si>
    <t>http://www2.warwick.ac.uk/fac/arts/classics/students/modules/gktrag/</t>
  </si>
  <si>
    <t>CX208</t>
  </si>
  <si>
    <t>Greek Language and Literature</t>
  </si>
  <si>
    <t>http://www2.warwick.ac.uk/fac/arts/classics/students/modules/gklanglit/</t>
  </si>
  <si>
    <t>CX230</t>
  </si>
  <si>
    <t>Epic &amp; Epyllion</t>
  </si>
  <si>
    <t>http://www2.warwick.ac.uk/fac/arts/classics/students/modules/epic/</t>
  </si>
  <si>
    <t>CX233</t>
  </si>
  <si>
    <t>Principles and Methods in Classical Archaeology</t>
  </si>
  <si>
    <t>http://www2.warwick.ac.uk/fac/arts/classics/students/modules/arch/</t>
  </si>
  <si>
    <t>CX235</t>
  </si>
  <si>
    <t>Democracy and Imperialism in Classical Greece</t>
  </si>
  <si>
    <t>http://www2.warwick.ac.uk/fac/arts/classics/students/modules/athens</t>
  </si>
  <si>
    <t>CX247</t>
  </si>
  <si>
    <t>Sexuality &amp; Gender in the Greek World C700BCE to 300BCE</t>
  </si>
  <si>
    <t>http://www2.warwick.ac.uk/fac/arts/classics/students/modules/sex/</t>
  </si>
  <si>
    <t>CX248</t>
  </si>
  <si>
    <t>The City of Rome</t>
  </si>
  <si>
    <t>http://www2.warwick.ac.uk/fac/arts/classics/students/modules/rome/</t>
  </si>
  <si>
    <t>CX249</t>
  </si>
  <si>
    <t>The Origins of the Modern Novel</t>
  </si>
  <si>
    <t>http://www2.warwick.ac.uk/fac/arts/classics/students/modules/novel/</t>
  </si>
  <si>
    <t>CX250</t>
  </si>
  <si>
    <t>Classical Views of Literature &amp; Visual Art</t>
  </si>
  <si>
    <t>http://www2.warwick.ac.uk/fac/arts/classics/students/modules/views/</t>
  </si>
  <si>
    <t>CX251</t>
  </si>
  <si>
    <t>The Hellenistic World 323 - 31BC</t>
  </si>
  <si>
    <t>http://www2.warwick.ac.uk/fac/arts/classics/students/modules/hellenistic/</t>
  </si>
  <si>
    <t>CX254</t>
  </si>
  <si>
    <t>Domestic Space in the Roman World</t>
  </si>
  <si>
    <t>http://www2.warwick.ac.uk/fac/arts/classics/students/modules/domspace/</t>
  </si>
  <si>
    <t>CX260</t>
  </si>
  <si>
    <t>Slaves Gold &amp; Fish Sauce: The Roman Economy</t>
  </si>
  <si>
    <t>http://www2.warwick.ac.uk/fac/arts/classics/students/modules/roman_economy/</t>
  </si>
  <si>
    <t>CX303</t>
  </si>
  <si>
    <t>http://www2.warwick.ac.uk/fac/arts/classics/students/modules/dissertation/</t>
  </si>
  <si>
    <t>CX313</t>
  </si>
  <si>
    <t>The Roman Empire from Antoninus Pius to Constantine</t>
  </si>
  <si>
    <t>http://www2.warwick.ac.uk/fac/arts/classics/students/modules/antoninuspius_constantine/</t>
  </si>
  <si>
    <t>CX314</t>
  </si>
  <si>
    <t>Greek Religion</t>
  </si>
  <si>
    <t>http://www2.warwick.ac.uk/fac/arts/classics/students/modules/greekreligion/</t>
  </si>
  <si>
    <t>History</t>
  </si>
  <si>
    <t>HI107</t>
  </si>
  <si>
    <t>History of Russia since 1881</t>
  </si>
  <si>
    <t>http://www2.warwick.ac.uk/fac/arts/history/students/modules/hi107/</t>
  </si>
  <si>
    <t>HI127</t>
  </si>
  <si>
    <t>The Medieval World</t>
  </si>
  <si>
    <t>http://www2.warwick.ac.uk/fac/arts/history/students/modules/hi127</t>
  </si>
  <si>
    <t>HI136</t>
  </si>
  <si>
    <t>History of Germany, from Unification to Reunification</t>
  </si>
  <si>
    <t>http://www2.warwick.ac.uk/fac/arts/history/students/modules/hi136</t>
  </si>
  <si>
    <t>HI149</t>
  </si>
  <si>
    <t>Britain in the Twentieth Century</t>
  </si>
  <si>
    <t>http://www2.warwick.ac.uk/fac/arts/history/students/modules/hi149</t>
  </si>
  <si>
    <t>HI153</t>
  </si>
  <si>
    <t>Making of the Modern World</t>
  </si>
  <si>
    <t>http://www2.warwick.ac.uk/fac/arts/history/students/modules/hi153new</t>
  </si>
  <si>
    <t>HI161</t>
  </si>
  <si>
    <t>Gandhi and Indian Nationalism</t>
  </si>
  <si>
    <t>http://www2.warwick.ac.uk/fac/arts/history/students/modules/hi161</t>
  </si>
  <si>
    <t>HI168</t>
  </si>
  <si>
    <t>The Rise of Modern China: 1895 - Present</t>
  </si>
  <si>
    <t>http://www2.warwick.ac.uk/fac/arts/history/students/modules/modern_china</t>
  </si>
  <si>
    <t>HI172</t>
  </si>
  <si>
    <t>The History of Modern France</t>
  </si>
  <si>
    <t>http://www2.warwick.ac.uk/fac/arts/history/students/modules/hi172</t>
  </si>
  <si>
    <t>HI174</t>
  </si>
  <si>
    <t>The Enlightenment</t>
  </si>
  <si>
    <t>http://www2.warwick.ac.uk/fac/arts/history/students/modules/hi174</t>
  </si>
  <si>
    <t>HI175</t>
  </si>
  <si>
    <t>Making History</t>
  </si>
  <si>
    <t>http://www2.warwick.ac.uk/fac/arts/history/students/modules/makinghistory</t>
  </si>
  <si>
    <t>HI176</t>
  </si>
  <si>
    <t>Kill or Cure: The History of Medicine and Health</t>
  </si>
  <si>
    <t>http://www2.warwick.ac.uk/fac/arts/history/students/modules/kill_or_cure/</t>
  </si>
  <si>
    <t>HI203</t>
  </si>
  <si>
    <t>The European World, 1500-1750</t>
  </si>
  <si>
    <t>http://www2.warwick.ac.uk/fac/arts/history/students/modules/hi203</t>
  </si>
  <si>
    <t>HI253</t>
  </si>
  <si>
    <t>Gender, History and Politics in Britain 1790 - 1939</t>
  </si>
  <si>
    <t>http://www2.warwick.ac.uk/fac/arts/history/students/modules/hi253</t>
  </si>
  <si>
    <t>HI255</t>
  </si>
  <si>
    <t>Religion and Religious Change in England c.1470-1558</t>
  </si>
  <si>
    <t>http://www2.warwick.ac.uk/fac/arts/history/students/modules/hi255</t>
  </si>
  <si>
    <t>HI266</t>
  </si>
  <si>
    <t>Deviance and Non-Conformity in Pre-Modern Europe</t>
  </si>
  <si>
    <t>http://www2.warwick.ac.uk/fac/arts/history/students/modules/deviance</t>
  </si>
  <si>
    <t>HI268</t>
  </si>
  <si>
    <t>A History of Africa, 1830-1980</t>
  </si>
  <si>
    <t>http://www2.warwick.ac.uk/fac/arts/history/students/modules/hi268</t>
  </si>
  <si>
    <t>HI271</t>
  </si>
  <si>
    <t>Politics Literature &amp; Ideas in Stuart England (1600-1715)</t>
  </si>
  <si>
    <t>http://www2.warwick.ac.uk/fac/arts/history/students/modules/stuartengland</t>
  </si>
  <si>
    <t>HI274</t>
  </si>
  <si>
    <t>Renaissance Research Project</t>
  </si>
  <si>
    <t>http://www2.warwick.ac.uk/fac/arts/history/students/modules/hi274</t>
  </si>
  <si>
    <t>HI275</t>
  </si>
  <si>
    <t>The British Problem: Empire, Conflict and National Identities 1558-1714</t>
  </si>
  <si>
    <t>http://www2.warwick.ac.uk/fac/arts/history/students/modules/british_problem</t>
  </si>
  <si>
    <t>HI276</t>
  </si>
  <si>
    <t>Radical Politics and the Struggle for Democracy in Europe, 1918-1939</t>
  </si>
  <si>
    <t>http://www2.warwick.ac.uk/fac/arts/history/students/modules/democracy/</t>
  </si>
  <si>
    <t>HI277</t>
  </si>
  <si>
    <t>Africa and the Cold War</t>
  </si>
  <si>
    <t>http://www2.warwick.ac.uk/fac/arts/history/students/modules/africa_and_the_cold_war</t>
  </si>
  <si>
    <t>HI278</t>
  </si>
  <si>
    <t>From Cradle to Grave: Health, Medicine and Society in Modern Britain</t>
  </si>
  <si>
    <t>http://www2.warwick.ac.uk/fac/arts/history/students/modules/cradle_to_grave</t>
  </si>
  <si>
    <t>HI280</t>
  </si>
  <si>
    <t>The Ottoman Empire and Europe, 1453-1922</t>
  </si>
  <si>
    <t>http://www2.warwick.ac.uk/fac/arts/history/students/modules/ottoman/</t>
  </si>
  <si>
    <t>HI281</t>
  </si>
  <si>
    <t>Being Human: Human Nature from the Renaissance to Freud</t>
  </si>
  <si>
    <t>http://www2.warwick.ac.uk/fac/arts/history/students/modules/hi281</t>
  </si>
  <si>
    <t>HI312</t>
  </si>
  <si>
    <t>Radicalism in the English Revolution, 1640-1660</t>
  </si>
  <si>
    <t>http://www2.warwick.ac.uk/fac/arts/history/students/modules/hi312</t>
  </si>
  <si>
    <t>HI317</t>
  </si>
  <si>
    <t>The Russian Revolution</t>
  </si>
  <si>
    <t>http://www2.warwick.ac.uk/fac/arts/history/students/modules/hi317</t>
  </si>
  <si>
    <t>HI31E</t>
  </si>
  <si>
    <t>Stalinism in Europe 1928-1953</t>
  </si>
  <si>
    <t>http://www2.warwick.ac.uk/fac/arts/history/students/modules/stalinism</t>
  </si>
  <si>
    <t>HI31F</t>
  </si>
  <si>
    <t>Treasure Fleets of the Eastern Oceans: China, India and the East India Companies 1601-1833</t>
  </si>
  <si>
    <t>http://www2.warwick.ac.uk/fac/arts/history/students/modules/treasure_fleets</t>
  </si>
  <si>
    <t>HI31M</t>
  </si>
  <si>
    <t>http://www2.warwick.ac.uk/fac/arts/history/students/modules/dissertation</t>
  </si>
  <si>
    <t>HI31R</t>
  </si>
  <si>
    <t>The Elizabethan Reform</t>
  </si>
  <si>
    <t>http://www2.warwick.ac.uk/fac/arts/history/students/modules/hi31r</t>
  </si>
  <si>
    <t>HI31V</t>
  </si>
  <si>
    <t>One World: A History of Globalisation</t>
  </si>
  <si>
    <t>http://www2.warwick.ac.uk/fac/arts/history/students/modules/hi31v</t>
  </si>
  <si>
    <t>HI31X</t>
  </si>
  <si>
    <t>Feminism, Politics, and Social Change in Modern Britain</t>
  </si>
  <si>
    <t>http://www2.warwick.ac.uk/fac/arts/history/students/modules/fpsc</t>
  </si>
  <si>
    <t>HI31Z</t>
  </si>
  <si>
    <t>The Holocaust: An Integrative History</t>
  </si>
  <si>
    <t>http://www2.warwick.ac.uk/fac/arts/history/students/modules/holocaust/</t>
  </si>
  <si>
    <t>HI320</t>
  </si>
  <si>
    <t>Venice and Florence in the Renaissance</t>
  </si>
  <si>
    <t>http://www2.warwick.ac.uk/fac/arts/history/students/modules/hi320a</t>
  </si>
  <si>
    <t>HI323</t>
  </si>
  <si>
    <t>Historiography</t>
  </si>
  <si>
    <t>http://www2.warwick.ac.uk/fac/arts/history/students/modules/hi323</t>
  </si>
  <si>
    <t>HI32A</t>
  </si>
  <si>
    <t>Politics of Protest in Europe, 1968-1989</t>
  </si>
  <si>
    <t>http://www2.warwick.ac.uk/fac/arts/history/students/modules/protest/</t>
  </si>
  <si>
    <t>HI32B</t>
  </si>
  <si>
    <t>Kenya's Mau Mau Rebellion, 1952-1960</t>
  </si>
  <si>
    <t>http://www2.warwick.ac.uk/fac/arts/history/students/modules/mau_mau/</t>
  </si>
  <si>
    <t>HI33Q</t>
  </si>
  <si>
    <t>The Furies of Revolution</t>
  </si>
  <si>
    <t>http://www2.warwick.ac.uk/fac/arts/history/students/modules/comparative_revolutions/</t>
  </si>
  <si>
    <t>HI33S</t>
  </si>
  <si>
    <t>Justice, Power and Religion in the Islamic World: Shari'a Law Across History</t>
  </si>
  <si>
    <t>http://www2.warwick.ac.uk/fac/arts/history/students/modules/sharia/</t>
  </si>
  <si>
    <t>HI33U</t>
  </si>
  <si>
    <t>The British in the World 1600-1700: Travel, Exile and Empire</t>
  </si>
  <si>
    <t>http://www2.warwick.ac.uk/fac/arts/history/students/modules/hi33u</t>
  </si>
  <si>
    <t>HI33W</t>
  </si>
  <si>
    <t>A Comparative History of the First World War, 1912-1923</t>
  </si>
  <si>
    <t>http://www2.warwick.ac.uk/fac/arts/history/students/modules/hi33w</t>
  </si>
  <si>
    <t>HI388</t>
  </si>
  <si>
    <t>Religious Conflict and Civil War in France c1560-1600</t>
  </si>
  <si>
    <t>http://www2.warwick.ac.uk/fac/arts/history/students/modules/hi388</t>
  </si>
  <si>
    <t>HI390</t>
  </si>
  <si>
    <t>The World of the Tavern in Early Modern Europe</t>
  </si>
  <si>
    <t>http://www2.warwick.ac.uk/fac/arts/history/students/modules/hi390</t>
  </si>
  <si>
    <t>HI398</t>
  </si>
  <si>
    <t>Crime and Punishment in the Long Nineteenth Century</t>
  </si>
  <si>
    <t>http://www2.warwick.ac.uk/fac/arts/history/students/modules/hi398</t>
  </si>
  <si>
    <t>HI399</t>
  </si>
  <si>
    <t>Britain in the 1970s: Between New Society and No Society</t>
  </si>
  <si>
    <t>http://www2.warwick.ac.uk/fac/arts/history/students/modules/hi399</t>
  </si>
  <si>
    <t>Theatre, Performance and Cultural Policy Studies</t>
  </si>
  <si>
    <t>TH113</t>
  </si>
  <si>
    <t>Contemporary Performance Practices</t>
  </si>
  <si>
    <t>http://www2.warwick.ac.uk/fac/arts/theatre_s/current/ug/intro/year_1/practices</t>
  </si>
  <si>
    <t>TH114</t>
  </si>
  <si>
    <t>Introduction to Theatre and Performance Studies</t>
  </si>
  <si>
    <t>http://www2.warwick.ac.uk/fac/arts/theatre_s/current/ug/intro/year_1/th114_ittps_2013-14/</t>
  </si>
  <si>
    <t>TH115</t>
  </si>
  <si>
    <t>From Text to Performance</t>
  </si>
  <si>
    <t>http://www2.warwick.ac.uk/fac/arts/theatre_s/current/ug/intro/year_1/th115_fttp_2013-4/</t>
  </si>
  <si>
    <t>TH116</t>
  </si>
  <si>
    <t>Performance Analysis</t>
  </si>
  <si>
    <t>http://www2.warwick.ac.uk/fac/arts/theatre_s/current/ug/intro/year_1/th116_pa_2013-14/</t>
  </si>
  <si>
    <t>TH205</t>
  </si>
  <si>
    <t>Theatre in the Community</t>
  </si>
  <si>
    <t>http://www2.warwick.ac.uk/fac/arts/theatre_s/current/ug/intro/year_two/community_theatre</t>
  </si>
  <si>
    <t>TH210</t>
  </si>
  <si>
    <t>Marketing Theatre</t>
  </si>
  <si>
    <t>http://www2.warwick.ac.uk/fac/arts/theatre_s/current/ug/intro/year_two/th210_marketing_2013-4/</t>
  </si>
  <si>
    <t>TH219</t>
  </si>
  <si>
    <t>Writing for Theatre and Performance</t>
  </si>
  <si>
    <t>http://www2.warwick.ac.uk/fac/arts/theatre_s/current/ug/intro/year_two/writing_for_performance/</t>
  </si>
  <si>
    <t>TH222</t>
  </si>
  <si>
    <t>Theatre in the African Context</t>
  </si>
  <si>
    <t>http://www2.warwick.ac.uk/fac/arts/theatre_s/current/ug/intro/year_two/african/</t>
  </si>
  <si>
    <t>TH223</t>
  </si>
  <si>
    <t>Composing, Listening, Performing</t>
  </si>
  <si>
    <t>http://www2.warwick.ac.uk/fac/arts/theatre_s/current/ug/intro/year_two/composing/</t>
  </si>
  <si>
    <t>TH226</t>
  </si>
  <si>
    <t>20th Century Irish Theatre</t>
  </si>
  <si>
    <t>http://www2.warwick.ac.uk/fac/arts/theatre_s/current/ug/intro/year_two/irish/</t>
  </si>
  <si>
    <t>TH229</t>
  </si>
  <si>
    <t>Pantomime, Culture and Ideology</t>
  </si>
  <si>
    <t>http://www2.warwick.ac.uk/fac/arts/theatre_s/current/ug/intro/year_two/pantomime/</t>
  </si>
  <si>
    <t>TH231</t>
  </si>
  <si>
    <t>Plays, Playing Places and Performances in Elizabethan and Jacobean England</t>
  </si>
  <si>
    <t>http://www2.warwick.ac.uk/fac/arts/theatre_s/current/ug/intro/year_two/plays_playing_places/</t>
  </si>
  <si>
    <t>TH233</t>
  </si>
  <si>
    <t>Socially-Engaged Performance</t>
  </si>
  <si>
    <t>http://www2.warwick.ac.uk/fac/arts/theatre_s/current/ug/intro/year_two/socially_engaged/</t>
  </si>
  <si>
    <t>TH235</t>
  </si>
  <si>
    <t>Wired</t>
  </si>
  <si>
    <t>http://www2.warwick.ac.uk/fac/arts/theatre_s/current/ug/intro/year_two/wired/</t>
  </si>
  <si>
    <t>TH236</t>
  </si>
  <si>
    <t>Independent Project</t>
  </si>
  <si>
    <t>http://www2.warwick.ac.uk/fac/arts/theatre_s/current/ug/intro/year_two/independent_project/</t>
  </si>
  <si>
    <t>TH237</t>
  </si>
  <si>
    <t>Audiovisual Avantgardes</t>
  </si>
  <si>
    <t>http://www2.warwick.ac.uk/fac/arts/theatre_s/current/ug/intro/year_two/th237_av_ag_2013-4/</t>
  </si>
  <si>
    <t>TH239</t>
  </si>
  <si>
    <t>Stages and Contexts of 9/11</t>
  </si>
  <si>
    <t>http://www2.warwick.ac.uk/fac/arts/theatre_s/current/ug/intro/year_two/th239_9-11_2013-4/</t>
  </si>
  <si>
    <t>TH240</t>
  </si>
  <si>
    <t>Religion, Secularity and Affect in the Modern World</t>
  </si>
  <si>
    <t>http://www2.warwick.ac.uk/fac/arts/theatre_s/current/ug/intro/year_two/th240_religion_2013-4/</t>
  </si>
  <si>
    <t>TH304</t>
  </si>
  <si>
    <t>Theatre and Ideology</t>
  </si>
  <si>
    <t>http://www2.warwick.ac.uk/fac/arts/theatre_s/current/ug/intro/year_three/ideology/</t>
  </si>
  <si>
    <t>TH313</t>
  </si>
  <si>
    <t>Staging Shakespeare Since 1960 in Britain and Abroad</t>
  </si>
  <si>
    <t>http://www2.warwick.ac.uk/fac/arts/theatre_s/current/ug/intro/year_three/shakespeare/</t>
  </si>
  <si>
    <t>TH316</t>
  </si>
  <si>
    <t>Theatre and National Identities</t>
  </si>
  <si>
    <t>http://www2.warwick.ac.uk/fac/arts/theatre_s/current/ug/intro/year_three/national_identity/</t>
  </si>
  <si>
    <t>TH318</t>
  </si>
  <si>
    <t>Performance and the Contemporary City</t>
  </si>
  <si>
    <t>http://www2.warwick.ac.uk/fac/arts/theatre_s/current/ug/intro/year_three/city/</t>
  </si>
  <si>
    <t>TH321</t>
  </si>
  <si>
    <t>Theatre of the "New" Europe</t>
  </si>
  <si>
    <t>http://www2.warwick.ac.uk/fac/arts/theatre_s/current/ug/intro/year_three/th321_europe_2013-4/</t>
  </si>
  <si>
    <t>TH326</t>
  </si>
  <si>
    <t>Dramaturgy</t>
  </si>
  <si>
    <t>http://www2.warwick.ac.uk/fac/arts/theatre_s/current/ug/intro/year_three/th326_dramaturgy_2013-4/</t>
  </si>
  <si>
    <t>TH327</t>
  </si>
  <si>
    <t>Food &amp; Performance</t>
  </si>
  <si>
    <t>http://www2.warwick.ac.uk/fac/arts/theatre_s/current/ug/intro/year_three/food/</t>
  </si>
  <si>
    <t>TH329</t>
  </si>
  <si>
    <t>Third Year Independent Research Option</t>
  </si>
  <si>
    <t>http://www2.warwick.ac.uk/fac/arts/theatre_s/current/ug/intro/year_three/independent_research_option/</t>
  </si>
  <si>
    <t>Hispanic Studies</t>
  </si>
  <si>
    <t>HP101</t>
  </si>
  <si>
    <t>Modern Spanish Language I</t>
  </si>
  <si>
    <t>http://www2.warwick.ac.uk/fac/arts/hispanic/applying/undergraduate/options/</t>
  </si>
  <si>
    <t>HP102</t>
  </si>
  <si>
    <t>Modern Spanish Language for Beginners</t>
  </si>
  <si>
    <t>HP103</t>
  </si>
  <si>
    <t>Language, Text and Identity in the Hispanic World</t>
  </si>
  <si>
    <t>HP104</t>
  </si>
  <si>
    <t>Images and Representations of the Hispanic World</t>
  </si>
  <si>
    <t>HP203</t>
  </si>
  <si>
    <t>(Re) Foundational Fictions: Writing the Nineteenth-Century Spanish Empire</t>
  </si>
  <si>
    <t>HP204</t>
  </si>
  <si>
    <t>Latin American Counterpoints: Cultural Representations of Slavery in the 20th Century</t>
  </si>
  <si>
    <t>HP206</t>
  </si>
  <si>
    <t>Foundations of the Hispanic World 1: Building Nation, Building Empire</t>
  </si>
  <si>
    <t>HP207</t>
  </si>
  <si>
    <t>Foundations of the Hispanic World 2: Reality, Magic and Desire in the Baroque Period</t>
  </si>
  <si>
    <t>HP302</t>
  </si>
  <si>
    <t>Hispanic Studies Dissertation</t>
  </si>
  <si>
    <t>Italian Studies</t>
  </si>
  <si>
    <t>IT101</t>
  </si>
  <si>
    <t>Italian for Beginners</t>
  </si>
  <si>
    <t>http://www2.warwick.ac.uk/fac/arts/italian/current/ug/modules/modulesyear1/it101</t>
  </si>
  <si>
    <t>IT103</t>
  </si>
  <si>
    <t>Italian for Literature Students</t>
  </si>
  <si>
    <t>http://www2.warwick.ac.uk/fac/arts/italian/current/ug/modules/nonspecialist/it103/</t>
  </si>
  <si>
    <t>IT105</t>
  </si>
  <si>
    <t>Working Italian</t>
  </si>
  <si>
    <t>http://www2.warwick.ac.uk/fac/arts/italian/current/ug/modules/nonspecialist/it105/</t>
  </si>
  <si>
    <t>IT107</t>
  </si>
  <si>
    <t>Modern Italian Language I (Advanced)</t>
  </si>
  <si>
    <t>http://www2.warwick.ac.uk/fac/arts/italian/current/ug/modules/modulesyear1/it1070/</t>
  </si>
  <si>
    <t>IT108</t>
  </si>
  <si>
    <t>Modern Italian Language I (Intermediate)</t>
  </si>
  <si>
    <t>http://www2.warwick.ac.uk/fac/arts/italian/current/ug/modules/modulesyear1/it1080/</t>
  </si>
  <si>
    <t>IT109</t>
  </si>
  <si>
    <t>Italian for Historians</t>
  </si>
  <si>
    <t>http://www2.warwick.ac.uk/fac/arts/italian/current/ug/modules/nonspecialist/it109/</t>
  </si>
  <si>
    <t>IT110</t>
  </si>
  <si>
    <t>Representations of Modern Italy</t>
  </si>
  <si>
    <t>http://www2.warwick.ac.uk/fac/arts/italian/current/ug/modules/modulesyear1/it110</t>
  </si>
  <si>
    <t>IT113</t>
  </si>
  <si>
    <t>Forms &amp; Fashions in Italian Intellectual Culture</t>
  </si>
  <si>
    <t>http://www2.warwick.ac.uk/fac/arts/italian/current/ug/modules/modulesyear1/it113prog/</t>
  </si>
  <si>
    <t>IT211</t>
  </si>
  <si>
    <t>Italian Language and Institutions</t>
  </si>
  <si>
    <t>http://www2.warwick.ac.uk/fac/arts/italian/current/ug/modules/nonspecialist/it211/</t>
  </si>
  <si>
    <t>IT212</t>
  </si>
  <si>
    <t>Italian for Historians II</t>
  </si>
  <si>
    <t>http://www2.warwick.ac.uk/fac/arts/italian/current/ug/modules/nonspecialist/it212/</t>
  </si>
  <si>
    <t>IT301</t>
  </si>
  <si>
    <t>Modern Italian Language II</t>
  </si>
  <si>
    <t>http://www2.warwick.ac.uk/fac/arts/italian/current/ug/modules/modulesyears34/it301/</t>
  </si>
  <si>
    <t>IT325</t>
  </si>
  <si>
    <t>Italy Out of Italy: A History of Italian Migrations</t>
  </si>
  <si>
    <t>http://www2.warwick.ac.uk/fac/arts/italian/current/ug/modules/modulesyears34/it325/</t>
  </si>
  <si>
    <t>IT327</t>
  </si>
  <si>
    <t>Love, Desire and Poetry in Dante and the Italian Middle Ages</t>
  </si>
  <si>
    <t>http://www2.warwick.ac.uk/fac/arts/italian/current/ug/modules/modulesyears34/it327/</t>
  </si>
  <si>
    <t>IT328</t>
  </si>
  <si>
    <t>Multilingualism in Italy and in Italian Communities Abroad</t>
  </si>
  <si>
    <t>http://www2.warwick.ac.uk/fac/arts/italian/current/ug/modules/modulesyears34/it328/</t>
  </si>
  <si>
    <t>IT401</t>
  </si>
  <si>
    <t>Modern Italian Language III</t>
  </si>
  <si>
    <t>http://www2.warwick.ac.uk/fac/arts/italian/current/ug/modules/modulesyears34/it401/</t>
  </si>
  <si>
    <t>IT412</t>
  </si>
  <si>
    <t>http://www2.warwick.ac.uk/fac/arts/italian/current/resources/dissertation/</t>
  </si>
  <si>
    <t>Film and Television Studies</t>
  </si>
  <si>
    <t>FI101</t>
  </si>
  <si>
    <t>Introduction to Film Studies</t>
  </si>
  <si>
    <t>http://www2.warwick.ac.uk/fac/arts/film/current/undergrads/outlines/fi101/</t>
  </si>
  <si>
    <t>FI102</t>
  </si>
  <si>
    <t>The Hollywood Cinema</t>
  </si>
  <si>
    <t>http://www2.warwick.ac.uk/fac/arts/film/current/undergrads/outlines/fi102</t>
  </si>
  <si>
    <t>FI106</t>
  </si>
  <si>
    <t>Basic issues &amp; Methods: Film History</t>
  </si>
  <si>
    <t>http://www2.warwick.ac.uk/fac/arts/film/current/undergrads/outlines/fi103/</t>
  </si>
  <si>
    <t>FI107</t>
  </si>
  <si>
    <t>Basic issues &amp; Methods: Film Criticism</t>
  </si>
  <si>
    <t>http://www2.warwick.ac.uk/fac/arts/film/current/undergrads/outlines/fi1031</t>
  </si>
  <si>
    <t>FI108</t>
  </si>
  <si>
    <t>Theories of the Moving Image</t>
  </si>
  <si>
    <t>http://www2.warwick.ac.uk/fac/arts/film/current/undergrads/outlines/fi105/</t>
  </si>
  <si>
    <t>FI109</t>
  </si>
  <si>
    <t>Visual Cultures</t>
  </si>
  <si>
    <t>http://www2.warwick.ac.uk/fac/arts/film/current/undergrads/outlines/fi109/</t>
  </si>
  <si>
    <t>FI203</t>
  </si>
  <si>
    <t>Silent Cinema</t>
  </si>
  <si>
    <t>http://www2.warwick.ac.uk/fac/arts/film/current/undergrads/outlines/fi203</t>
  </si>
  <si>
    <t>FI204</t>
  </si>
  <si>
    <t>National Cinemas</t>
  </si>
  <si>
    <t>http://www2.warwick.ac.uk/fac/arts/film/current/undergrads/outlines/fi204/</t>
  </si>
  <si>
    <t>FI205</t>
  </si>
  <si>
    <t>Television History and Criticism</t>
  </si>
  <si>
    <t>http://www2.warwick.ac.uk/fac/arts/film/current/undergrads/outlines/fi205/</t>
  </si>
  <si>
    <t>FI301</t>
  </si>
  <si>
    <t>Film Aesthetics</t>
  </si>
  <si>
    <t>http://www2.warwick.ac.uk/fac/arts/film/current/undergrads/outlines/fi301</t>
  </si>
  <si>
    <t>FI310</t>
  </si>
  <si>
    <t>Dissertation Option in Film and/or Television Studies for Final Year Students</t>
  </si>
  <si>
    <t>http://www2.warwick.ac.uk/fac/arts/film/current/undergrads/outlines/fi310/</t>
  </si>
  <si>
    <t>FI311</t>
  </si>
  <si>
    <t>Television and Audio-Visual Cultures: Case Studies</t>
  </si>
  <si>
    <t>http://www2.warwick.ac.uk/fac/arts/film/current/undergrads/outlines/fi311/</t>
  </si>
  <si>
    <t>FI314</t>
  </si>
  <si>
    <t>Postmodernism and New Hollywood</t>
  </si>
  <si>
    <t>http://www2.warwick.ac.uk/fac/arts/film/current/undergrads/outlines/fi314/</t>
  </si>
  <si>
    <t>FI317</t>
  </si>
  <si>
    <t>Hollywood Film: Comedy in Context</t>
  </si>
  <si>
    <t>http://www2.warwick.ac.uk/fac/arts/film/current/undergrads/outlines/fi317/</t>
  </si>
  <si>
    <t>FI318</t>
  </si>
  <si>
    <t>British Film &amp; Television Fiction</t>
  </si>
  <si>
    <t>http://www2.warwick.ac.uk/fac/arts/film/current/undergrads/outlines/fi318/</t>
  </si>
  <si>
    <t>FI321</t>
  </si>
  <si>
    <t>Contemporary Spanish Cinema: Pedro Almodovar</t>
  </si>
  <si>
    <t>http://www2.warwick.ac.uk/fac/arts/film/current/undergrads/outlines/fi321/</t>
  </si>
  <si>
    <t>FI322</t>
  </si>
  <si>
    <t>Hollywood Cinema of the 1970s</t>
  </si>
  <si>
    <t>http://www2.warwick.ac.uk/fac/arts/film/current/undergrads/outlines/fi322</t>
  </si>
  <si>
    <t>FI323</t>
  </si>
  <si>
    <t>Hollywood Westerns</t>
  </si>
  <si>
    <t>http://www2.warwick.ac.uk/fac/arts/film/current/undergrads/outlines/hollywoodwesterns</t>
  </si>
  <si>
    <t>Statistics</t>
  </si>
  <si>
    <t>ST104</t>
  </si>
  <si>
    <t>Statistical Laboratory I</t>
  </si>
  <si>
    <t>http://www2.warwick.ac.uk/fac/sci/statistics/modules/st1/st104</t>
  </si>
  <si>
    <t>ST111</t>
  </si>
  <si>
    <t>Probability (Part A)</t>
  </si>
  <si>
    <t>http://www2.warwick.ac.uk/fac/sci/statistics/modules/st1/st111</t>
  </si>
  <si>
    <t>ST115</t>
  </si>
  <si>
    <t>Introduction to Probability</t>
  </si>
  <si>
    <t>http://www2.warwick.ac.uk/fac/sci/statistics/modules/st1/st115</t>
  </si>
  <si>
    <t>ST116</t>
  </si>
  <si>
    <t>Mathematical Techniques</t>
  </si>
  <si>
    <t>http://www2.warwick.ac.uk/fac/sci/statistics/modules/st1/st116</t>
  </si>
  <si>
    <t>ST202</t>
  </si>
  <si>
    <t>Stochastic Processes</t>
  </si>
  <si>
    <t>http://www2.warwick.ac.uk/fac/sci/statistics/modules/st2/st202</t>
  </si>
  <si>
    <t>ST208</t>
  </si>
  <si>
    <t>Mathematical Methods</t>
  </si>
  <si>
    <t>http://www2.warwick.ac.uk/fac/sci/statistics/modules/st2/st208</t>
  </si>
  <si>
    <t>ST218</t>
  </si>
  <si>
    <t>Mathematical Statistics Part A</t>
  </si>
  <si>
    <t>http://www2.warwick.ac.uk/fac/sci/statistics/modules/st2/st218</t>
  </si>
  <si>
    <t>ST219</t>
  </si>
  <si>
    <t>Mathematical Statistics Part B</t>
  </si>
  <si>
    <t>http://www2.warwick.ac.uk/fac/sci/statistics/modules/st2/st219</t>
  </si>
  <si>
    <t>ST220</t>
  </si>
  <si>
    <t>Introduction to Mathematical Statistics</t>
  </si>
  <si>
    <t>http://www2.warwick.ac.uk/fac/sci/statistics/modules/st2/st220</t>
  </si>
  <si>
    <t>ST221</t>
  </si>
  <si>
    <t>Linear Statistical Modelling</t>
  </si>
  <si>
    <t>http://www2.warwick.ac.uk/fac/sci/statistics/modules/st2/st221</t>
  </si>
  <si>
    <t>ST222</t>
  </si>
  <si>
    <t>Games, Decisions and Behaviour</t>
  </si>
  <si>
    <t>http://www2.warwick.ac.uk/fac/sci/statistics/modules/st2/st222</t>
  </si>
  <si>
    <t>ST301</t>
  </si>
  <si>
    <t>Bayesian Statistics and Decision Theory</t>
  </si>
  <si>
    <t>http://www2.warwick.ac.uk/fac/sci/statistics/modules/st3/st301</t>
  </si>
  <si>
    <t>ST305</t>
  </si>
  <si>
    <t>Designed Experiments</t>
  </si>
  <si>
    <t>http://www2.warwick.ac.uk/fac/sci/statistics/modules/st3/st305</t>
  </si>
  <si>
    <t>ST318</t>
  </si>
  <si>
    <t>Probability Theory</t>
  </si>
  <si>
    <t>http://www2.warwick.ac.uk/fac/sci/statistics/modules/st3/st318</t>
  </si>
  <si>
    <t>ST323</t>
  </si>
  <si>
    <t>Multivariate Statistics</t>
  </si>
  <si>
    <t>http://www2.warwick.ac.uk/fac/sci/statistics/modules/st3/st323</t>
  </si>
  <si>
    <t>ST329</t>
  </si>
  <si>
    <t>Topics in Statistics</t>
  </si>
  <si>
    <t>http://www2.warwick.ac.uk/fac/sci/statistics/modules/st3/st329</t>
  </si>
  <si>
    <t>ST332</t>
  </si>
  <si>
    <t>Medical Statistics</t>
  </si>
  <si>
    <t>http://www2.warwick.ac.uk/fac/sci/statistics/modules/st3/st332</t>
  </si>
  <si>
    <t>ST333</t>
  </si>
  <si>
    <t>Applied Stochastic Processes</t>
  </si>
  <si>
    <t>http://www2.warwick.ac.uk/fac/sci/statistics/modules/st3/st333</t>
  </si>
  <si>
    <t>ST334</t>
  </si>
  <si>
    <t>Actuarial Methods</t>
  </si>
  <si>
    <t>http://www2.warwick.ac.uk/fac/sci/statistics/modules/st3/st334</t>
  </si>
  <si>
    <t>ST335</t>
  </si>
  <si>
    <t>Finance &amp; Financial Reporting</t>
  </si>
  <si>
    <t>http://www2.warwick.ac.uk/fac/sci/statistics/modules/st3/st335</t>
  </si>
  <si>
    <t>ST337</t>
  </si>
  <si>
    <t>Bayesian Forecasting and Intervention</t>
  </si>
  <si>
    <t>http://www2.warwick.ac.uk/fac/sci/statistics/modules/st3/st337</t>
  </si>
  <si>
    <t>ST338</t>
  </si>
  <si>
    <t>Actuarial Models</t>
  </si>
  <si>
    <t>http://www2.warwick.ac.uk/fac/sci/statistics/modules/st3/st338</t>
  </si>
  <si>
    <t>ST339</t>
  </si>
  <si>
    <t>Introduction to Mathematical Finance</t>
  </si>
  <si>
    <t>http://www2.warwick.ac.uk/fac/sci/statistics/modules/st3/st339</t>
  </si>
  <si>
    <t>ST340</t>
  </si>
  <si>
    <t>Programming for Data Science</t>
  </si>
  <si>
    <t>http://www2.warwick.ac.uk/fac/sci/statistics/modules/st3/st340</t>
  </si>
  <si>
    <t>ST341</t>
  </si>
  <si>
    <t>Statistical Genetics</t>
  </si>
  <si>
    <t>http://www2.warwick.ac.uk/fac/sci/statistics/modules/st3/st341</t>
  </si>
  <si>
    <t>ST401</t>
  </si>
  <si>
    <t>Stochastic Methods in Finance</t>
  </si>
  <si>
    <t>http://www2.warwick.ac.uk/fac/sci/statistics/modules/st4/st401</t>
  </si>
  <si>
    <t>ST402</t>
  </si>
  <si>
    <t>Risk Theory</t>
  </si>
  <si>
    <t>http://www2.warwick.ac.uk/fac/sci/statistics/modules/st4/st402</t>
  </si>
  <si>
    <t>ST403</t>
  </si>
  <si>
    <t>Brownian Motion</t>
  </si>
  <si>
    <t>http://www2.warwick.ac.uk/fac/sci/statistics/modules/st4/st403</t>
  </si>
  <si>
    <t>ST404</t>
  </si>
  <si>
    <t>Applied Statistical Modelling</t>
  </si>
  <si>
    <t>http://www2.warwick.ac.uk/fac/sci/statistics/modules/st4/st404</t>
  </si>
  <si>
    <t>ST405</t>
  </si>
  <si>
    <t>Bayesian Forecasting and Intervention with Advanced Topics</t>
  </si>
  <si>
    <t>http://www2.warwick.ac.uk/fac/sci/statistics/modules/st4/st405</t>
  </si>
  <si>
    <t>ST406</t>
  </si>
  <si>
    <t>Applied Stochastic Processes with Advanced Topics</t>
  </si>
  <si>
    <t>http://www2.warwick.ac.uk/fac/sci/statistics/modules/st4/st406</t>
  </si>
  <si>
    <t>ST407</t>
  </si>
  <si>
    <t>Monte Carlo Methods</t>
  </si>
  <si>
    <t>http://www2.warwick.ac.uk/fac/sci/statistics/modules/st4/st407</t>
  </si>
  <si>
    <t>ST409</t>
  </si>
  <si>
    <t>Medical Statistics with Advanced Topics</t>
  </si>
  <si>
    <t>http://www2.warwick.ac.uk/fac/sci/statistics/modules/st4/st409</t>
  </si>
  <si>
    <t>ST410</t>
  </si>
  <si>
    <t>Designed Experiments with Advanced Topics</t>
  </si>
  <si>
    <t>http://www2.warwick.ac.uk/fac/sci/statistics/modules/st4/st410</t>
  </si>
  <si>
    <t>ST411</t>
  </si>
  <si>
    <t>Dynamic Stochastic Control</t>
  </si>
  <si>
    <t>http://www2.warwick.ac.uk/fac/sci/statistics/modules/st4/st411</t>
  </si>
  <si>
    <t>ST412</t>
  </si>
  <si>
    <t>Multivariate Statistics with Advanced Topics</t>
  </si>
  <si>
    <t>http://www2.warwick.ac.uk/fac/sci/statistics/modules/st4/st412</t>
  </si>
  <si>
    <t>ST413</t>
  </si>
  <si>
    <t>Bayesian Statistics and Decision Theory with Advanced Topics</t>
  </si>
  <si>
    <t>http://www2.warwick.ac.uk/fac/sci/statistics/modules/st4/st413</t>
  </si>
  <si>
    <t>ST414</t>
  </si>
  <si>
    <t>Advanced Topics in Statistics</t>
  </si>
  <si>
    <t>http://www2.warwick.ac.uk/fac/sci/statistics/modules/st4/st414</t>
  </si>
  <si>
    <t>ST415</t>
  </si>
  <si>
    <t>Statistics Masters Dissertation</t>
  </si>
  <si>
    <t>http://www2.warwick.ac.uk/fac/sci/statistics/modules/st4/st415</t>
  </si>
  <si>
    <t>ST418</t>
  </si>
  <si>
    <t>Statistical Genetics and Advanced Topics</t>
  </si>
  <si>
    <t>http://www2.warwick.ac.uk/fac/sci/statistics/modules/st4/st418</t>
  </si>
  <si>
    <t>School of Engineering</t>
  </si>
  <si>
    <t>ES173</t>
  </si>
  <si>
    <t>Biomedical Engineering</t>
  </si>
  <si>
    <t>http://www2.warwick.ac.uk/fac/sci/eng/eso/modules/year1/es173</t>
  </si>
  <si>
    <t>ES174</t>
  </si>
  <si>
    <t>Design for Function</t>
  </si>
  <si>
    <t>http://www2.warwick.ac.uk/fac/sci/eng/eso/modules/year1/es174</t>
  </si>
  <si>
    <t>ES176</t>
  </si>
  <si>
    <t>Foundation Mathematics</t>
  </si>
  <si>
    <t>http://www2.warwick.ac.uk/fac/sci/eng/eso/modules/year1/es176</t>
  </si>
  <si>
    <t>ES177</t>
  </si>
  <si>
    <t>Aesthetics of Design</t>
  </si>
  <si>
    <t>http://www2.warwick.ac.uk/fac/sci/eng/eso/modules/year1/es177</t>
  </si>
  <si>
    <t>ES181</t>
  </si>
  <si>
    <t>Technology in International Development</t>
  </si>
  <si>
    <t>http://www2.warwick.ac.uk/fac/sci/eng/eso/modules/year1/es181</t>
  </si>
  <si>
    <t>ES182</t>
  </si>
  <si>
    <t>Multimedia Technology</t>
  </si>
  <si>
    <t>http://www2.warwick.ac.uk/fac/sci/eng/eso/modules/year1/es182</t>
  </si>
  <si>
    <t>ES183</t>
  </si>
  <si>
    <t>Engineering Mathematics and Systems Modelling</t>
  </si>
  <si>
    <t>http://www2.warwick.ac.uk/fac/sci/eng/eso/modules/year1/es183/</t>
  </si>
  <si>
    <t>ES184</t>
  </si>
  <si>
    <t>Mechanics, Structures and Thermodynamics</t>
  </si>
  <si>
    <t>http://www2.warwick.ac.uk/fac/sci/eng/eso/modules/year1/es184/</t>
  </si>
  <si>
    <t>ES185</t>
  </si>
  <si>
    <t>Circuits, Devices and Power Systems</t>
  </si>
  <si>
    <t>http://www2.warwick.ac.uk/fac/sci/eng/eso/modules/year1/es185/</t>
  </si>
  <si>
    <t>ES186</t>
  </si>
  <si>
    <t>Engineering Skills</t>
  </si>
  <si>
    <t>http://www2.warwick.ac.uk/fac/sci/eng/eso/modules/year1/es186/</t>
  </si>
  <si>
    <t>ES187</t>
  </si>
  <si>
    <t>Introduction to Engineering Business Management</t>
  </si>
  <si>
    <t>http://www2.warwick.ac.uk/fac/sci/eng/eso/modules/year1/es187/</t>
  </si>
  <si>
    <t>ES2A1</t>
  </si>
  <si>
    <t>Biomedical Materials</t>
  </si>
  <si>
    <t>http://www2.warwick.ac.uk/fac/sci/eng/eso/modules/year2/es2a1/</t>
  </si>
  <si>
    <t>ES2A2</t>
  </si>
  <si>
    <t>Computer Systems</t>
  </si>
  <si>
    <t>http://www2.warwick.ac.uk/fac/sci/eng/eso/modules/year2/es2a2</t>
  </si>
  <si>
    <t>ES2A3</t>
  </si>
  <si>
    <t>Design and Durability</t>
  </si>
  <si>
    <t>http://www2.warwick.ac.uk/fac/sci/eng/eso/modules/year2/es2a3</t>
  </si>
  <si>
    <t>ES2A4</t>
  </si>
  <si>
    <t>Electronic Design</t>
  </si>
  <si>
    <t>http://www2.warwick.ac.uk/fac/sci/eng/eso/modules/year2/es2a4</t>
  </si>
  <si>
    <t>ES2A5</t>
  </si>
  <si>
    <t>Forensic Engineering</t>
  </si>
  <si>
    <t>http://www2.warwick.ac.uk/fac/sci/eng/eso/modules/year2/es2a5</t>
  </si>
  <si>
    <t>ES2A6</t>
  </si>
  <si>
    <t>Starting and Running a Business</t>
  </si>
  <si>
    <t>http://www2.warwick.ac.uk/fac/sci/eng/eso/modules/year2/es2a6</t>
  </si>
  <si>
    <t>ES2A7</t>
  </si>
  <si>
    <t>Technological Science II</t>
  </si>
  <si>
    <t>http://www2.warwick.ac.uk/fac/sci/eng/eso/modules/year2/es2a7/</t>
  </si>
  <si>
    <t>ES2A8</t>
  </si>
  <si>
    <t>Engineering Design</t>
  </si>
  <si>
    <t>http://www2.warwick.ac.uk/fac/sci/eng/eso/modules/year2/es2a8/</t>
  </si>
  <si>
    <t>ES2A9</t>
  </si>
  <si>
    <t>Engineering Mathematics and Technical Computing</t>
  </si>
  <si>
    <t>http://www2.warwick.ac.uk/fac/sci/eng/eso/modules/year2/es2a9/</t>
  </si>
  <si>
    <t>ES2B0</t>
  </si>
  <si>
    <t>Mechanics and Thermofluids</t>
  </si>
  <si>
    <t>http://www2.warwick.ac.uk/fac/sci/eng/eso/modules/year2/es2b0/</t>
  </si>
  <si>
    <t>ES2B1</t>
  </si>
  <si>
    <t>Energy Conservation and Power Systems</t>
  </si>
  <si>
    <t>http://www2.warwick.ac.uk/fac/sci/eng/eso/modules/year2/es2b1/</t>
  </si>
  <si>
    <t>ES2B2</t>
  </si>
  <si>
    <t>Technical Operations Management</t>
  </si>
  <si>
    <t>http://www2.warwick.ac.uk/fac/sci/eng/eso/modules/year2/es2b2/</t>
  </si>
  <si>
    <t>ES2B3</t>
  </si>
  <si>
    <t>Engineering Materials</t>
  </si>
  <si>
    <t>http://www2.warwick.ac.uk/fac/sci/eng/eso/modules/year2/es2b3/</t>
  </si>
  <si>
    <t>ES2B4</t>
  </si>
  <si>
    <t>Computer Engineering and Programming</t>
  </si>
  <si>
    <t>http://www2.warwick.ac.uk/fac/sci/eng/eso/modules/year2/es2b4/</t>
  </si>
  <si>
    <t>ES2B5</t>
  </si>
  <si>
    <t>Motor Vehicle Technology</t>
  </si>
  <si>
    <t>http://www2.warwick.ac.uk/fac/sci/eng/eso/modules/year2/es2b5/</t>
  </si>
  <si>
    <t>ES2B6</t>
  </si>
  <si>
    <t>Starting a Business</t>
  </si>
  <si>
    <t>http://www2.warwick.ac.uk/fac/sci/eng/eso/modules/year2/es2b6/</t>
  </si>
  <si>
    <t>ES327</t>
  </si>
  <si>
    <t>Project</t>
  </si>
  <si>
    <t>http://www2.warwick.ac.uk/fac/sci/eng/eso/modules/year3/es327</t>
  </si>
  <si>
    <t>ES335</t>
  </si>
  <si>
    <t>Communications Systems</t>
  </si>
  <si>
    <t>http://www2.warwick.ac.uk/fac/sci/eng/eso/modules/year3/es335</t>
  </si>
  <si>
    <t>ES372</t>
  </si>
  <si>
    <t>Automation and Robotics</t>
  </si>
  <si>
    <t>http://www2.warwick.ac.uk/fac/sci/eng/eso/modules/year3/es372</t>
  </si>
  <si>
    <t>ES382</t>
  </si>
  <si>
    <t>Quality Techniques</t>
  </si>
  <si>
    <t>http://www2.warwick.ac.uk/fac/sci/eng/eso/modules/year3/es382</t>
  </si>
  <si>
    <t>ES386</t>
  </si>
  <si>
    <t>Dynamics of Vibrating Systems</t>
  </si>
  <si>
    <t>http://www2.warwick.ac.uk/fac/sci/eng/eso/modules/year3/es386a</t>
  </si>
  <si>
    <t>ES390</t>
  </si>
  <si>
    <t>Fundamentals of Modern VLSI Design</t>
  </si>
  <si>
    <t>http://www2.warwick.ac.uk/fac/sci/eng/eso/modules/year3/es390</t>
  </si>
  <si>
    <t>ES3A3</t>
  </si>
  <si>
    <t>Analogue Systems Design</t>
  </si>
  <si>
    <t>http://www2.warwick.ac.uk/fac/sci/eng/eso/modules/year3/es3a3</t>
  </si>
  <si>
    <t>ES3A4</t>
  </si>
  <si>
    <t>CAD/CAM Simulation</t>
  </si>
  <si>
    <t>http://www2.warwick.ac.uk/fac/sci/eng/eso/modules/year3/es3a4</t>
  </si>
  <si>
    <t>ES3A7</t>
  </si>
  <si>
    <t>Design and Management of Lean Operations</t>
  </si>
  <si>
    <t>http://www2.warwick.ac.uk/fac/sci/eng/eso/modules/year3/es3a7</t>
  </si>
  <si>
    <t>ES3A8</t>
  </si>
  <si>
    <t>Design for Manufacture</t>
  </si>
  <si>
    <t>http://www2.warwick.ac.uk/fac/sci/eng/eso/modules/year3/es3a8</t>
  </si>
  <si>
    <t>ES3A9</t>
  </si>
  <si>
    <t>Design for Safety and Comfort 1</t>
  </si>
  <si>
    <t>http://www2.warwick.ac.uk/fac/sci/eng/eso/modules/year3/es3a9</t>
  </si>
  <si>
    <t>ES3B1</t>
  </si>
  <si>
    <t>Design Project</t>
  </si>
  <si>
    <t>http://www2.warwick.ac.uk/fac/sci/eng/eso/modules/year3/es3b1</t>
  </si>
  <si>
    <t>ES3B2</t>
  </si>
  <si>
    <t>Digital Systems Design</t>
  </si>
  <si>
    <t>http://www2.warwick.ac.uk/fac/sci/eng/eso/modules/year3/es3b2</t>
  </si>
  <si>
    <t>ES3B3</t>
  </si>
  <si>
    <t>Power Systems and Electrical Machines</t>
  </si>
  <si>
    <t>http://www2.warwick.ac.uk/fac/sci/eng/eso/modules/year3/es3b3</t>
  </si>
  <si>
    <t>ES3B5</t>
  </si>
  <si>
    <t>Engines and Heat Pumps</t>
  </si>
  <si>
    <t>http://www2.warwick.ac.uk/fac/sci/eng/eso/modules/year3/es3b5</t>
  </si>
  <si>
    <t>ES3B6</t>
  </si>
  <si>
    <t>Geotechnical Engineering</t>
  </si>
  <si>
    <t>http://www2.warwick.ac.uk/fac/sci/eng/eso/modules/year3/es3b6</t>
  </si>
  <si>
    <t>ES3C1</t>
  </si>
  <si>
    <t>Measurement and Instrumentation</t>
  </si>
  <si>
    <t>http://www2.warwick.ac.uk/fac/sci/eng/eso/modules/year3/es3c1</t>
  </si>
  <si>
    <t>ES3C2</t>
  </si>
  <si>
    <t>Mechanical Design</t>
  </si>
  <si>
    <t>http://www2.warwick.ac.uk/fac/sci/eng/eso/modules/year3/es3c2</t>
  </si>
  <si>
    <t>ES3C3</t>
  </si>
  <si>
    <t>Planar Structures and Mechanisms</t>
  </si>
  <si>
    <t>http://www2.warwick.ac.uk/fac/sci/eng/eso/modules/year3/es3c3</t>
  </si>
  <si>
    <t>ES3C5</t>
  </si>
  <si>
    <t>Signal Processing</t>
  </si>
  <si>
    <t>http://www2.warwick.ac.uk/fac/sci/eng/eso/modules/year3/es3c5</t>
  </si>
  <si>
    <t>ES3C8</t>
  </si>
  <si>
    <t>Systems Modelling and Control</t>
  </si>
  <si>
    <t>http://www2.warwick.ac.uk/fac/sci/eng/eso/modules/year3/es3c8</t>
  </si>
  <si>
    <t>ES3D1</t>
  </si>
  <si>
    <t>Concrete Structures</t>
  </si>
  <si>
    <t>http://www2.warwick.ac.uk/fac/sci/eng/eso/modules/year3/es3d1</t>
  </si>
  <si>
    <t>ES3D2</t>
  </si>
  <si>
    <t>Steel Structures</t>
  </si>
  <si>
    <t>http://www2.warwick.ac.uk/fac/sci/eng/eso/modules/year3/es3d2</t>
  </si>
  <si>
    <t>ES3D3</t>
  </si>
  <si>
    <t>Civil Engineering Materials &amp; Structural Analysis</t>
  </si>
  <si>
    <t>http://www2.warwick.ac.uk/fac/sci/eng/eso/modules/year3/es3d3</t>
  </si>
  <si>
    <t>ES3D4</t>
  </si>
  <si>
    <t>Construction Management in Practice</t>
  </si>
  <si>
    <t>http://www2.warwick.ac.uk/fac/sci/eng/eso/modules/year3/es3d4</t>
  </si>
  <si>
    <t>ES3D5</t>
  </si>
  <si>
    <t>Water Engineering for Civil Engineers</t>
  </si>
  <si>
    <t>http://www2.warwick.ac.uk/fac/sci/eng/eso/modules/year3/es3d5</t>
  </si>
  <si>
    <t>ES3D6</t>
  </si>
  <si>
    <t>Fluid Mechanics for Mechanical Engineers</t>
  </si>
  <si>
    <t>http://www2.warwick.ac.uk/fac/sci/eng/eso/modules/year3/es3d6</t>
  </si>
  <si>
    <t>ES3D7</t>
  </si>
  <si>
    <t>Industrial Engineering</t>
  </si>
  <si>
    <t>http://www2.warwick.ac.uk/fac/sci/eng/eso/modules/year3/es3d7</t>
  </si>
  <si>
    <t>ES410</t>
  </si>
  <si>
    <t>Group Project</t>
  </si>
  <si>
    <t>http://www2.warwick.ac.uk/fac/sci/eng/eso/modules/year4/es410</t>
  </si>
  <si>
    <t>ES428</t>
  </si>
  <si>
    <t>International Exchange Report</t>
  </si>
  <si>
    <t>http://www2.warwick.ac.uk/fac/sci/eng/eso/modules/year4/es428</t>
  </si>
  <si>
    <t>ES429</t>
  </si>
  <si>
    <t>Advanced Structural Engineering</t>
  </si>
  <si>
    <t>http://www2.warwick.ac.uk/fac/sci/eng/eso/modules/year4/es429</t>
  </si>
  <si>
    <t>ES434</t>
  </si>
  <si>
    <t>ASICS, MEMS and Smart Devices</t>
  </si>
  <si>
    <t>http://www2.warwick.ac.uk/fac/sci/eng/eso/modules/year4/es434</t>
  </si>
  <si>
    <t>ES438</t>
  </si>
  <si>
    <t>Quality Systems</t>
  </si>
  <si>
    <t>http://www2.warwick.ac.uk/fac/sci/eng/eso/modules/year4/es438</t>
  </si>
  <si>
    <t>ES439</t>
  </si>
  <si>
    <t>Simulation of Operations</t>
  </si>
  <si>
    <t>http://www2.warwick.ac.uk/fac/sci/eng/eso/modules/year4/es439</t>
  </si>
  <si>
    <t>ES440</t>
  </si>
  <si>
    <t>Computational Fluid Dynamics</t>
  </si>
  <si>
    <t>http://www2.warwick.ac.uk/fac/sci/eng/eso/modules/year4/es440</t>
  </si>
  <si>
    <t>ES441</t>
  </si>
  <si>
    <t>Advanced Fluid Dynamics</t>
  </si>
  <si>
    <t>http://www2.warwick.ac.uk/fac/sci/eng/eso/modules/year4/es441</t>
  </si>
  <si>
    <t>ES442</t>
  </si>
  <si>
    <t>Precision Engineering and Microsystems</t>
  </si>
  <si>
    <t>http://www2.warwick.ac.uk/fac/sci/eng/eso/modules/year4/es442</t>
  </si>
  <si>
    <t>ES480</t>
  </si>
  <si>
    <t>Dynamic Analysis of Mechanical Systems</t>
  </si>
  <si>
    <t>http://www2.warwick.ac.uk/fac/sci/eng/eso/modules/year4/es480</t>
  </si>
  <si>
    <t>ES4A1</t>
  </si>
  <si>
    <t>Advanced Robotics</t>
  </si>
  <si>
    <t>http://www2.warwick.ac.uk/fac/sci/eng/eso/modules/year4/es4a1</t>
  </si>
  <si>
    <t>ES4A2</t>
  </si>
  <si>
    <t>African Field Course</t>
  </si>
  <si>
    <t>http://www2.warwick.ac.uk/fac/sci/eng/eso/modules/year4/es4a2</t>
  </si>
  <si>
    <t>ES4A3</t>
  </si>
  <si>
    <t>Automobile Systems, Dynamics and Control</t>
  </si>
  <si>
    <t>http://www2.warwick.ac.uk/fac/sci/eng/eso/modules/year4/es4a3</t>
  </si>
  <si>
    <t>ES4A4</t>
  </si>
  <si>
    <t>Biomedical Systems Modelling</t>
  </si>
  <si>
    <t>http://www2.warwick.ac.uk/fac/sci/eng/eso/modules/year4/es4a4</t>
  </si>
  <si>
    <t>ES4A7</t>
  </si>
  <si>
    <t>Design for Safety and Comfort 2</t>
  </si>
  <si>
    <t>http://www2.warwick.ac.uk/fac/sci/eng/eso/modules/year4/es4a7</t>
  </si>
  <si>
    <t>ES4A8</t>
  </si>
  <si>
    <t>Design for Sustainability</t>
  </si>
  <si>
    <t>http://www2.warwick.ac.uk/fac/sci/eng/eso/modules/year4/es4a8</t>
  </si>
  <si>
    <t>ES4B3</t>
  </si>
  <si>
    <t>Energy Conservation</t>
  </si>
  <si>
    <t>http://www2.warwick.ac.uk/fac/sci/eng/eso/modules/year4/es4b3</t>
  </si>
  <si>
    <t>ES4B5</t>
  </si>
  <si>
    <t>Finite Element Methods</t>
  </si>
  <si>
    <t>http://www2.warwick.ac.uk/fac/sci/eng/eso/modules/year4/es4b5</t>
  </si>
  <si>
    <t>ES4B6</t>
  </si>
  <si>
    <t>Global Water and Sanitation Technologies</t>
  </si>
  <si>
    <t>http://www2.warwick.ac.uk/fac/sci/eng/eso/modules/year4/es4b6</t>
  </si>
  <si>
    <t>ES4B7</t>
  </si>
  <si>
    <t>IC Engines</t>
  </si>
  <si>
    <t>http://www2.warwick.ac.uk/fac/sci/eng/eso/modules/year4/es4b7</t>
  </si>
  <si>
    <t>ES4B9</t>
  </si>
  <si>
    <t>Innovative Process Development</t>
  </si>
  <si>
    <t>http://www2.warwick.ac.uk/fac/sci/eng/eso/modules/year4/es4b9</t>
  </si>
  <si>
    <t>ES4C3</t>
  </si>
  <si>
    <t>Mathematical and Computer Modelling</t>
  </si>
  <si>
    <t>http://www2.warwick.ac.uk/fac/sci/eng/eso/modules/year4/es4c3</t>
  </si>
  <si>
    <t>ES4C4</t>
  </si>
  <si>
    <t>Optical Communication Systems</t>
  </si>
  <si>
    <t>http://www2.warwick.ac.uk/fac/sci/eng/eso/modules/year4/es4c4</t>
  </si>
  <si>
    <t>ES4C5</t>
  </si>
  <si>
    <t>Optical Engineering</t>
  </si>
  <si>
    <t>http://www2.warwick.ac.uk/fac/sci/eng/eso/modules/year4/es4c5</t>
  </si>
  <si>
    <t>ES4C7</t>
  </si>
  <si>
    <t>Renewable Energy Systems</t>
  </si>
  <si>
    <t>http://www2.warwick.ac.uk/fac/sci/eng/eso/modules/year4/es4c7</t>
  </si>
  <si>
    <t>ES4C8</t>
  </si>
  <si>
    <t>Signal and Image Processing</t>
  </si>
  <si>
    <t>http://www2.warwick.ac.uk/fac/sci/eng/eso/modules/year4/es4c8</t>
  </si>
  <si>
    <t>ES4C9</t>
  </si>
  <si>
    <t>Supply Chain Management</t>
  </si>
  <si>
    <t>http://www2.warwick.ac.uk/fac/sci/eng/eso/modules/year4/es4c9</t>
  </si>
  <si>
    <t>ES4D2</t>
  </si>
  <si>
    <t>Wireless Communications</t>
  </si>
  <si>
    <t>http://www2.warwick.ac.uk/fac/sci/eng/eso/modules/year4/es4d2</t>
  </si>
  <si>
    <t>ES4D4</t>
  </si>
  <si>
    <t>Power Electronic Converters &amp; Devices</t>
  </si>
  <si>
    <t>http://www2.warwick.ac.uk/fac/sci/eng/eso/modules/year4/es4d4/</t>
  </si>
  <si>
    <t>ES4D5</t>
  </si>
  <si>
    <t>Construction Management &amp; Temporary Works</t>
  </si>
  <si>
    <t>http://www2.warwick.ac.uk/fac/sci/eng/eso/modules/year4/es4d5/</t>
  </si>
  <si>
    <t>ES4D6</t>
  </si>
  <si>
    <t>River Mixing</t>
  </si>
  <si>
    <t>http://www2.warwick.ac.uk/fac/sci/eng/eso/modules/year4/es4d6/</t>
  </si>
  <si>
    <t>ES4D8</t>
  </si>
  <si>
    <t>Advanced Geotechnical Engineering</t>
  </si>
  <si>
    <t>http://www2.warwick.ac.uk/fac/sci/eng/eso/modules/year4/es4d8/</t>
  </si>
  <si>
    <t>ES4D9</t>
  </si>
  <si>
    <t>Heat Transfer Theory and Design</t>
  </si>
  <si>
    <t>http://www2.warwick.ac.uk/fac/sci/eng/eso/modules/year4/es4d9/</t>
  </si>
  <si>
    <t>ES4E0</t>
  </si>
  <si>
    <t>Renewable Energy</t>
  </si>
  <si>
    <t>http://www2.warwick.ac.uk/fac/sci/eng/eso/modules/year4/es4e0/</t>
  </si>
  <si>
    <t>Computer Science</t>
  </si>
  <si>
    <t>CS118</t>
  </si>
  <si>
    <t>Programming for Computer Scientists</t>
  </si>
  <si>
    <t>http://www2.warwick.ac.uk/fac/sci/dcs/teaching/modules/cs118</t>
  </si>
  <si>
    <t>CS126</t>
  </si>
  <si>
    <t>Design of Information Structures</t>
  </si>
  <si>
    <t>http://www2.warwick.ac.uk/fac/sci/dcs/teaching/modules/cs126</t>
  </si>
  <si>
    <t>CS130</t>
  </si>
  <si>
    <t>Mathematics for Computer Scientists 1</t>
  </si>
  <si>
    <t>http://www2.warwick.ac.uk/fac/sci/dcs/teaching/modules/cs130</t>
  </si>
  <si>
    <t>CS131</t>
  </si>
  <si>
    <t>Mathematics for Computer Scientists 2</t>
  </si>
  <si>
    <t>http://www2.warwick.ac.uk/fac/sci/dcs/teaching/modules/cs131</t>
  </si>
  <si>
    <t>CS132</t>
  </si>
  <si>
    <t>Computer Organisation &amp; Architecture</t>
  </si>
  <si>
    <t>http://www2.warwick.ac.uk/fac/sci/dcs/teaching/modules/cs132</t>
  </si>
  <si>
    <t>CS133</t>
  </si>
  <si>
    <t>Professional Skills</t>
  </si>
  <si>
    <t>http://www2.warwick.ac.uk/fac/sci/dcs/teaching/modules/cs133</t>
  </si>
  <si>
    <t>CS136</t>
  </si>
  <si>
    <t>Discrete Mathematics &amp; its Applications 1</t>
  </si>
  <si>
    <t>http://www2.warwick.ac.uk/fac/sci/dcs/teaching/modules/cs136</t>
  </si>
  <si>
    <t>CS137</t>
  </si>
  <si>
    <t>Discrete Mathematics &amp; its Applications 2</t>
  </si>
  <si>
    <t>http://www2.warwick.ac.uk/fac/sci/dcs/teaching/modules/cs137</t>
  </si>
  <si>
    <t>CS139</t>
  </si>
  <si>
    <t>Web Development Technologies</t>
  </si>
  <si>
    <t>http://www2.warwick.ac.uk/fac/sci/dcs/teaching/modules/cs139</t>
  </si>
  <si>
    <t>CS140</t>
  </si>
  <si>
    <t>Computer Security</t>
  </si>
  <si>
    <t>http://www2.warwick.ac.uk/fac/sci/dcs/teaching/modules/cs140</t>
  </si>
  <si>
    <t>CS241</t>
  </si>
  <si>
    <t>Operating Systems and Computer Networks</t>
  </si>
  <si>
    <t>http://www2.warwick.ac.uk/fac/sci/dcs/teaching/modules/cs241</t>
  </si>
  <si>
    <t>CS242</t>
  </si>
  <si>
    <t>Formal Specification and Verification</t>
  </si>
  <si>
    <t>http://www2.warwick.ac.uk/fac/sci/dcs/teaching/modules/cs242</t>
  </si>
  <si>
    <t>CS243</t>
  </si>
  <si>
    <t>Data Structures and Algorithms</t>
  </si>
  <si>
    <t>http://www2.warwick.ac.uk/fac/sci/dcs/teaching/modules/cs243</t>
  </si>
  <si>
    <t>CS245</t>
  </si>
  <si>
    <t>Automata and Formal Languages</t>
  </si>
  <si>
    <t>http://www2.warwick.ac.uk/fac/sci/dcs/teaching/modules/cs245</t>
  </si>
  <si>
    <t>CS246</t>
  </si>
  <si>
    <t>Further Automata and Formal Languages</t>
  </si>
  <si>
    <t>http://www2.warwick.ac.uk/fac/sci/dcs/teaching/modules/cs246</t>
  </si>
  <si>
    <t>CS249</t>
  </si>
  <si>
    <t>Digital Communications and Signal Processing</t>
  </si>
  <si>
    <t>http://www2.warwick.ac.uk/fac/sci/dcs/teaching/modules/cs249</t>
  </si>
  <si>
    <t>CS254</t>
  </si>
  <si>
    <t>Algorithmic Graph Theory</t>
  </si>
  <si>
    <t>http://www2.warwick.ac.uk/fac/sci/dcs/teaching/modules/cs254</t>
  </si>
  <si>
    <t>CS255</t>
  </si>
  <si>
    <t>Artificial Intelligence</t>
  </si>
  <si>
    <t>http://www2.warwick.ac.uk/fac/sci/dcs/teaching/modules/cs255</t>
  </si>
  <si>
    <t>CS256</t>
  </si>
  <si>
    <t>Functional Programming</t>
  </si>
  <si>
    <t>http://www2.warwick.ac.uk/fac/sci/dcs/teaching/modules/cs256</t>
  </si>
  <si>
    <t>CS257</t>
  </si>
  <si>
    <t>Advanced Computer Architecture</t>
  </si>
  <si>
    <t>http://www2.warwick.ac.uk/fac/sci/dcs/teaching/modules/cs257</t>
  </si>
  <si>
    <t>CS258</t>
  </si>
  <si>
    <t>Database Systems</t>
  </si>
  <si>
    <t>http://www2.warwick.ac.uk/fac/sci/dcs/teaching/modules/cs258</t>
  </si>
  <si>
    <t>CS259</t>
  </si>
  <si>
    <t>Formal Languages</t>
  </si>
  <si>
    <t>http://www2.warwick.ac.uk/fac/sci/dcs/teaching/modules/cs259</t>
  </si>
  <si>
    <t>CS260</t>
  </si>
  <si>
    <t>Algorithms</t>
  </si>
  <si>
    <t>http://www2.warwick.ac.uk/fac/sci/dcs/teaching/modules/cs260</t>
  </si>
  <si>
    <t>CS261</t>
  </si>
  <si>
    <t>Software Engineering</t>
  </si>
  <si>
    <t>http://www2.warwick.ac.uk/fac/sci/dcs/teaching/modules/cs261</t>
  </si>
  <si>
    <t>CS262</t>
  </si>
  <si>
    <t>Logic and Verification</t>
  </si>
  <si>
    <t>http://www2.warwick.ac.uk/fac/sci/dcs/teaching/modules/cs262</t>
  </si>
  <si>
    <t>CS301</t>
  </si>
  <si>
    <t>Complexity of Algorithms</t>
  </si>
  <si>
    <t>http://www2.warwick.ac.uk/fac/sci/dcs/teaching/modules/cs301</t>
  </si>
  <si>
    <t>CS310</t>
  </si>
  <si>
    <t>http://www2.warwick.ac.uk/fac/sci/dcs/teaching/modules/cs310</t>
  </si>
  <si>
    <t>CS313</t>
  </si>
  <si>
    <t>Mobile Robotics</t>
  </si>
  <si>
    <t>http://www2.warwick.ac.uk/fac/sci/dcs/teaching/modules/cs313</t>
  </si>
  <si>
    <t>CS324</t>
  </si>
  <si>
    <t>Computer Graphics</t>
  </si>
  <si>
    <t>http://www2.warwick.ac.uk/fac/sci/dcs/teaching/modules/cs324</t>
  </si>
  <si>
    <t>CS325</t>
  </si>
  <si>
    <t>Compiler Design</t>
  </si>
  <si>
    <t>http://www2.warwick.ac.uk/fac/sci/dcs/teaching/modules/cs325</t>
  </si>
  <si>
    <t>CS331</t>
  </si>
  <si>
    <t>Neural Computing</t>
  </si>
  <si>
    <t>http://www2.warwick.ac.uk/fac/sci/dcs/teaching/modules/cs331</t>
  </si>
  <si>
    <t>CS341</t>
  </si>
  <si>
    <t>Advanced Topics in Algorithms</t>
  </si>
  <si>
    <t>http://www2.warwick.ac.uk/fac/sci/dcs/teaching/modules/cs341</t>
  </si>
  <si>
    <t>CS342</t>
  </si>
  <si>
    <t>Machine Learning</t>
  </si>
  <si>
    <t>http://www2.warwick.ac.uk/fac/sci/dcs/teaching/modules/cs342</t>
  </si>
  <si>
    <t>CS343</t>
  </si>
  <si>
    <t>Computer &amp; Business Studies Project</t>
  </si>
  <si>
    <t>http://www2.warwick.ac.uk/fac/sci/dcs/teaching/modules/cs343</t>
  </si>
  <si>
    <t>CS344</t>
  </si>
  <si>
    <t>Discrete Mathematics Project</t>
  </si>
  <si>
    <t>http://www2.warwick.ac.uk/fac/sci/dcs/teaching/modules/cs344</t>
  </si>
  <si>
    <t>CS345</t>
  </si>
  <si>
    <t>Sensor Networks and Mobile Data Communications</t>
  </si>
  <si>
    <t>http://www2.warwick.ac.uk/fac/sci/dcs/teaching/modules/cs345</t>
  </si>
  <si>
    <t>CS346</t>
  </si>
  <si>
    <t>Advanced Databases</t>
  </si>
  <si>
    <t>http://www2.warwick.ac.uk/fac/sci/dcs/teaching/modules/cs346</t>
  </si>
  <si>
    <t>CS347</t>
  </si>
  <si>
    <t>Fault Tolerant Systems</t>
  </si>
  <si>
    <t>http://www2.warwick.ac.uk/fac/sci/dcs/teaching/modules/cs347</t>
  </si>
  <si>
    <t>CS348</t>
  </si>
  <si>
    <t>Social Informatics</t>
  </si>
  <si>
    <t>http://www2.warwick.ac.uk/fac/sci/dcs/teaching/modules/cs348</t>
  </si>
  <si>
    <t>CS349</t>
  </si>
  <si>
    <t>Principles of Programming Languages</t>
  </si>
  <si>
    <t>http://www2.warwick.ac.uk/fac/sci/dcs/teaching/modules/cs349</t>
  </si>
  <si>
    <t>CS402</t>
  </si>
  <si>
    <t>High Performance Computing</t>
  </si>
  <si>
    <t>http://www2.warwick.ac.uk/fac/sci/dcs/teaching/modules/cs402</t>
  </si>
  <si>
    <t>CS404</t>
  </si>
  <si>
    <t>Agent Based Systems</t>
  </si>
  <si>
    <t>http://www2.warwick.ac.uk/fac/sci/dcs/teaching/modules/cs404</t>
  </si>
  <si>
    <t>CS407</t>
  </si>
  <si>
    <t>http://www2.warwick.ac.uk/fac/sci/dcs/teaching/modules/cs407</t>
  </si>
  <si>
    <t>CS409</t>
  </si>
  <si>
    <t>Algorithmic Game Theory</t>
  </si>
  <si>
    <t>http://www2.warwick.ac.uk/fac/sci/dcs/teaching/modules/cs409</t>
  </si>
  <si>
    <t>CS412</t>
  </si>
  <si>
    <t>Formal Systems Development</t>
  </si>
  <si>
    <t>http://www2.warwick.ac.uk/fac/sci/dcs/teaching/modules/cs412</t>
  </si>
  <si>
    <t>CS413</t>
  </si>
  <si>
    <t>Image and Video Analysis</t>
  </si>
  <si>
    <t>http://www2.warwick.ac.uk/fac/sci/dcs/teaching/modules/cs413</t>
  </si>
  <si>
    <t>CS414</t>
  </si>
  <si>
    <t>Semantic Web</t>
  </si>
  <si>
    <t>http://www2.warwick.ac.uk/fac/sci/dcs/teaching/modules/cs414</t>
  </si>
  <si>
    <t>Physics</t>
  </si>
  <si>
    <t>PX101</t>
  </si>
  <si>
    <t>Quantum Phenomena</t>
  </si>
  <si>
    <t>http://www2.warwick.ac.uk/fac/sci/physics/current/teach/syllabi/year1/px101/</t>
  </si>
  <si>
    <t>PX110</t>
  </si>
  <si>
    <t>Physics Laboratory</t>
  </si>
  <si>
    <t>http://www2.warwick.ac.uk/fac/sci/physics/current/teach/syllabi/year1/px110/</t>
  </si>
  <si>
    <t>PX118</t>
  </si>
  <si>
    <t>Waves</t>
  </si>
  <si>
    <t>http://www2.warwick.ac.uk/fac/sci/physics/current/teach/syllabi/year1/px118/</t>
  </si>
  <si>
    <t>PX120</t>
  </si>
  <si>
    <t>Electricity and Magnetism</t>
  </si>
  <si>
    <t>http://www2.warwick.ac.uk/fac/sci/physics/current/teach/syllabi/year1/px120/</t>
  </si>
  <si>
    <t>PX121</t>
  </si>
  <si>
    <t>Thermal Physics I</t>
  </si>
  <si>
    <t>http://www2.warwick.ac.uk/fac/sci/physics/current/teach/syllabi/year1/px121/</t>
  </si>
  <si>
    <t>PX129</t>
  </si>
  <si>
    <t>Tutorial</t>
  </si>
  <si>
    <t>http://www2.warwick.ac.uk/fac/sci/physics/current/teach/syllabi/year1/px129/</t>
  </si>
  <si>
    <t>PX140</t>
  </si>
  <si>
    <t>Electronics Workshop</t>
  </si>
  <si>
    <t>http://www2.warwick.ac.uk/fac/sci/physics/current/teach/syllabi/year1/px140/</t>
  </si>
  <si>
    <t>PX144</t>
  </si>
  <si>
    <t>Introduction to Astronomy</t>
  </si>
  <si>
    <t>http://www2.warwick.ac.uk/fac/sci/physics/current/teach/syllabi/year1/px144</t>
  </si>
  <si>
    <t>PX145</t>
  </si>
  <si>
    <t>Physics Foundations</t>
  </si>
  <si>
    <t>http://www2.warwick.ac.uk/fac/sci/physics/current/teach/syllabi/year1/px145</t>
  </si>
  <si>
    <t>PX146</t>
  </si>
  <si>
    <t>Key Skills for Physics</t>
  </si>
  <si>
    <t>http://www2.warwick.ac.uk/fac/sci/physics/current/teach/syllabi/year1/px146</t>
  </si>
  <si>
    <t>PX147</t>
  </si>
  <si>
    <t>Introduction to Particle Physics</t>
  </si>
  <si>
    <t>http://www2.warwick.ac.uk/fac/sci/physics/current/teach/syllabi/year1/px147</t>
  </si>
  <si>
    <t>PX148</t>
  </si>
  <si>
    <t>Classical Mechanics &amp; Special Relativity</t>
  </si>
  <si>
    <t>http://www2.warwick.ac.uk/fac/sci/physics/current/teach/syllabi/year1/px148</t>
  </si>
  <si>
    <t>PX149</t>
  </si>
  <si>
    <t>Mathematics for Physicists</t>
  </si>
  <si>
    <t>http://www2.warwick.ac.uk/fac/sci/physics/current/teach/syllabi/year1/px149/</t>
  </si>
  <si>
    <t>PX260</t>
  </si>
  <si>
    <t>Mathematical Methods for Physicists I</t>
  </si>
  <si>
    <t>http://www2.warwick.ac.uk/fac/sci/physics/current/teach/syllabi/year2/px260</t>
  </si>
  <si>
    <t>PX261</t>
  </si>
  <si>
    <t>Mathematical Methods for Physicists II</t>
  </si>
  <si>
    <t>http://www2.warwick.ac.uk/fac/sci/physics/current/teach/syllabi/year2/px261</t>
  </si>
  <si>
    <t>PX262</t>
  </si>
  <si>
    <t>Quantum Mechanics and its Applications</t>
  </si>
  <si>
    <t>http://www2.warwick.ac.uk/fac/sci/physics/current/teach/syllabi/year2/px262</t>
  </si>
  <si>
    <t>PX263</t>
  </si>
  <si>
    <t>Electromagnetic Theory and Optics</t>
  </si>
  <si>
    <t>http://www2.warwick.ac.uk/fac/sci/physics/current/teach/syllabi/year2/px263</t>
  </si>
  <si>
    <t>PX264</t>
  </si>
  <si>
    <t>Physics of Fluids</t>
  </si>
  <si>
    <t>http://www2.warwick.ac.uk/fac/sci/physics/current/teach/syllabi/year2/px264</t>
  </si>
  <si>
    <t>PX265</t>
  </si>
  <si>
    <t>Thermal Physics II</t>
  </si>
  <si>
    <t>http://www2.warwick.ac.uk/fac/sci/physics/current/teach/syllabi/year2/px265</t>
  </si>
  <si>
    <t>PX266</t>
  </si>
  <si>
    <t>Geophysics</t>
  </si>
  <si>
    <t>http://www2.warwick.ac.uk/fac/sci/physics/current/teach/syllabi/year2/px266</t>
  </si>
  <si>
    <t>PX267</t>
  </si>
  <si>
    <t>Hamiltonian Mechanics</t>
  </si>
  <si>
    <t>http://www2.warwick.ac.uk/fac/sci/physics/current/teach/syllabi/year2/px267</t>
  </si>
  <si>
    <t>PX268</t>
  </si>
  <si>
    <t>Stars</t>
  </si>
  <si>
    <t>http://www2.warwick.ac.uk/fac/sci/physics/current/teach/syllabi/year2/px268</t>
  </si>
  <si>
    <t>PX269</t>
  </si>
  <si>
    <t>Galaxies</t>
  </si>
  <si>
    <t>http://www2.warwick.ac.uk/fac/sci/physics/current/teach/syllabi/year2/px269</t>
  </si>
  <si>
    <t>PX270</t>
  </si>
  <si>
    <t>C Programming</t>
  </si>
  <si>
    <t>http://www2.warwick.ac.uk/fac/sci/physics/current/teach/syllabi/year2/px270</t>
  </si>
  <si>
    <t>PX271</t>
  </si>
  <si>
    <t>Physics Skills</t>
  </si>
  <si>
    <t>http://www2.warwick.ac.uk/fac/sci/physics/current/teach/syllabi/year2/px271</t>
  </si>
  <si>
    <t>PX273</t>
  </si>
  <si>
    <t>Physics of Electrical Power Generation</t>
  </si>
  <si>
    <t>http://www2.warwick.ac.uk/fac/sci/physics/current/teach/syllabi/year2/px273</t>
  </si>
  <si>
    <t>PX308</t>
  </si>
  <si>
    <t>Physics in Medicine</t>
  </si>
  <si>
    <t>http://www2.warwick.ac.uk/fac/sci/physics/current/teach/syllabi/year3/px308</t>
  </si>
  <si>
    <t>PX319</t>
  </si>
  <si>
    <t>Physics Project</t>
  </si>
  <si>
    <t>http://www2.warwick.ac.uk/fac/sci/physics/current/teach/syllabi/year3/px319</t>
  </si>
  <si>
    <t>PX350</t>
  </si>
  <si>
    <t>The Weather and the Environment</t>
  </si>
  <si>
    <t>http://www2.warwick.ac.uk/fac/sci/physics/current/teach/syllabi/year3/px350</t>
  </si>
  <si>
    <t>PX366</t>
  </si>
  <si>
    <t>Statistical Physics</t>
  </si>
  <si>
    <t>http://www2.warwick.ac.uk/fac/sci/physics/current/teach/syllabi/year3/px366/</t>
  </si>
  <si>
    <t>PX370</t>
  </si>
  <si>
    <t>Optoelectronics and Laser Physics</t>
  </si>
  <si>
    <t>http://www2.warwick.ac.uk/fac/sci/physics/current/teach/syllabi/year3/px370</t>
  </si>
  <si>
    <t>PX376</t>
  </si>
  <si>
    <t>Communicating Science</t>
  </si>
  <si>
    <t>http://www2.warwick.ac.uk/fac/sci/physics/current/teach/syllabi/year3/px376</t>
  </si>
  <si>
    <t>PX382</t>
  </si>
  <si>
    <t>Quantum Physics of Atoms</t>
  </si>
  <si>
    <t>http://www2.warwick.ac.uk/fac/sci/physics/current/teach/syllabi/year3/px382</t>
  </si>
  <si>
    <t>PX384</t>
  </si>
  <si>
    <t>Electrodynamics</t>
  </si>
  <si>
    <t>http://www2.warwick.ac.uk/fac/sci/physics/current/teach/syllabi/year3/px384</t>
  </si>
  <si>
    <t>PX386</t>
  </si>
  <si>
    <t>Nuclear and Particle Physics</t>
  </si>
  <si>
    <t>http://www2.warwick.ac.uk/fac/sci/physics/current/teach/syllabi/year3/px386</t>
  </si>
  <si>
    <t>PX387</t>
  </si>
  <si>
    <t>Astrophysics</t>
  </si>
  <si>
    <t>http://www2.warwick.ac.uk/fac/sci/physics/current/teach/syllabi/year3/px387</t>
  </si>
  <si>
    <t>PX388</t>
  </si>
  <si>
    <t>Magnetic Resonance</t>
  </si>
  <si>
    <t>http://www2.warwick.ac.uk/fac/sci/physics/current/teach/syllabi/year3/px388</t>
  </si>
  <si>
    <t>PX389</t>
  </si>
  <si>
    <t>Cosmology</t>
  </si>
  <si>
    <t>http://www2.warwick.ac.uk/fac/sci/physics/current/teach/syllabi/year3/px389</t>
  </si>
  <si>
    <t>PX390</t>
  </si>
  <si>
    <t>Scientific Programming</t>
  </si>
  <si>
    <t>http://www2.warwick.ac.uk/fac/sci/physics/current/teach/syllabi/year3/px390</t>
  </si>
  <si>
    <t>PX391</t>
  </si>
  <si>
    <t>Nonlinearity, Chaos and Complexity</t>
  </si>
  <si>
    <t>http://www2.warwick.ac.uk/fac/sci/physics/current/teach/syllabi/year3/px391</t>
  </si>
  <si>
    <t>PX392</t>
  </si>
  <si>
    <t>Plasma Electrodynamics</t>
  </si>
  <si>
    <t>http://www2.warwick.ac.uk/fac/sci/physics/current/teach/syllabi/year3/px392</t>
  </si>
  <si>
    <t>PX393</t>
  </si>
  <si>
    <t>Crystal Physics</t>
  </si>
  <si>
    <t>http://www2.warwick.ac.uk/fac/sci/physics/current/teach/syllabi/year3/px393</t>
  </si>
  <si>
    <t>PX394</t>
  </si>
  <si>
    <t>Electrons in Solids</t>
  </si>
  <si>
    <t>http://www2.warwick.ac.uk/fac/sci/physics/current/teach/syllabi/year3/px394</t>
  </si>
  <si>
    <t>PX402</t>
  </si>
  <si>
    <t>http://www2.warwick.ac.uk/fac/sci/physics/current/teach/syllabi/year4/px402</t>
  </si>
  <si>
    <t>PX408</t>
  </si>
  <si>
    <t>Relativistic Quantum Mechanics</t>
  </si>
  <si>
    <t>http://www2.warwick.ac.uk/fac/sci/physics/current/teach/syllabi/year4/px408</t>
  </si>
  <si>
    <t>PX416</t>
  </si>
  <si>
    <t>High Energy Astrophysics</t>
  </si>
  <si>
    <t>http://www2.warwick.ac.uk/fac/sci/physics/current/teach/syllabi/year4/px416</t>
  </si>
  <si>
    <t>PX420</t>
  </si>
  <si>
    <t>Solar Magnetohydrodynamics</t>
  </si>
  <si>
    <t>http://www2.warwick.ac.uk/fac/sci/physics/current/teach/syllabi/year4/px420</t>
  </si>
  <si>
    <t>PX421</t>
  </si>
  <si>
    <t>Relativity &amp; Electrodynamics</t>
  </si>
  <si>
    <t>http://www2.warwick.ac.uk/fac/sci/physics/current/teach/syllabi/year4/px421</t>
  </si>
  <si>
    <t>PX424</t>
  </si>
  <si>
    <t>Physics Group Project</t>
  </si>
  <si>
    <t>http://www2.warwick.ac.uk/fac/sci/physics/current/teach/syllabi/year3/px424</t>
  </si>
  <si>
    <t>PX425</t>
  </si>
  <si>
    <t>High Performance Computing in Physics</t>
  </si>
  <si>
    <t>http://www2.warwick.ac.uk/fac/sci/physics/current/teach/syllabi/year4/px425</t>
  </si>
  <si>
    <t>PX428</t>
  </si>
  <si>
    <t>http://www2.warwick.ac.uk/fac/sci/physics/current/teach/syllabi/year3/px428</t>
  </si>
  <si>
    <t>PX429</t>
  </si>
  <si>
    <t>Scattering and Spectroscopy</t>
  </si>
  <si>
    <t>http://www2.warwick.ac.uk/fac/sci/physics/current/teach/syllabi/year3/px429</t>
  </si>
  <si>
    <t>PX430</t>
  </si>
  <si>
    <t>Gauge Theories for Particle Physics</t>
  </si>
  <si>
    <t>http://www2.warwick.ac.uk/fac/sci/physics/current/teach/syllabi/year4/px430</t>
  </si>
  <si>
    <t>PX431</t>
  </si>
  <si>
    <t>Structure &amp; Dynamics of Solids</t>
  </si>
  <si>
    <t>http://www2.warwick.ac.uk/fac/sci/physics/current/teach/syllabi/year4/px431</t>
  </si>
  <si>
    <t>PX432</t>
  </si>
  <si>
    <t>Functional Properties of Solids</t>
  </si>
  <si>
    <t>http://www2.warwick.ac.uk/fac/sci/physics/current/teach/syllabi/year4/px432</t>
  </si>
  <si>
    <t>PX434</t>
  </si>
  <si>
    <t>The Standard Model of Particle Physics</t>
  </si>
  <si>
    <t>http://www2.warwick.ac.uk/fac/sci/physics/current/teach/syllabi/year4/px434</t>
  </si>
  <si>
    <t>PX435</t>
  </si>
  <si>
    <t>Neutrino Physics</t>
  </si>
  <si>
    <t>http://www2.warwick.ac.uk/fac/sci/physics/current/teach/syllabi/year4/px435</t>
  </si>
  <si>
    <t>PX436</t>
  </si>
  <si>
    <t>General Relativity</t>
  </si>
  <si>
    <t>http://www2.warwick.ac.uk/fac/sci/physics/current/teach/syllabi/year4/px436</t>
  </si>
  <si>
    <t>PX437</t>
  </si>
  <si>
    <t>Exo-Planets</t>
  </si>
  <si>
    <t>http://www2.warwick.ac.uk/fac/sci/physics/current/teach/syllabi/year4/px437</t>
  </si>
  <si>
    <t>PX438</t>
  </si>
  <si>
    <t>Physics for Fusion Power</t>
  </si>
  <si>
    <t>http://www2.warwick.ac.uk/fac/sci/physics/current/teach/syllabi/year4/px438</t>
  </si>
  <si>
    <t>PX439</t>
  </si>
  <si>
    <t>Statistical Mechanics of Complex Systems</t>
  </si>
  <si>
    <t>http://www2.warwick.ac.uk/fac/sci/physics/current/teach/syllabi/year4/px439</t>
  </si>
  <si>
    <t>PX440</t>
  </si>
  <si>
    <t>Mathematical Methods for Physicists III</t>
  </si>
  <si>
    <t>http://www2.warwick.ac.uk/fac/sci/physics/current/teach/syllabi/year3/px440</t>
  </si>
  <si>
    <t>PX441</t>
  </si>
  <si>
    <t>Quantum Theory of Interacting Particles</t>
  </si>
  <si>
    <t>http://www2.warwick.ac.uk/fac/sci/physics/current/teach/syllabi/year4/px441</t>
  </si>
  <si>
    <t>PX442</t>
  </si>
  <si>
    <t>Laboratory for Mathematics &amp; Physics Students</t>
  </si>
  <si>
    <t>http://www2.warwick.ac.uk/fac/sci/physics/current/teach/syllabi/year3/px442</t>
  </si>
  <si>
    <t>Mathematics Institute</t>
  </si>
  <si>
    <t>MA106</t>
  </si>
  <si>
    <t>Linear Algebra</t>
  </si>
  <si>
    <t>http://www2.warwick.ac.uk/fac/sci/maths/undergrad/ughandbook/year1/ma106/</t>
  </si>
  <si>
    <t>MA112</t>
  </si>
  <si>
    <t>Experimental Mathematics</t>
  </si>
  <si>
    <t>http://www2.warwick.ac.uk/fac/sci/maths/undergrad/ughandbook/year1/ma112/</t>
  </si>
  <si>
    <t>MA113</t>
  </si>
  <si>
    <t>Differential Equations A</t>
  </si>
  <si>
    <t>http://www2.warwick.ac.uk/fac/sci/maths/undergrad/ughandbook/ext/ma113/</t>
  </si>
  <si>
    <t>MA117</t>
  </si>
  <si>
    <t>Programming for Scientists</t>
  </si>
  <si>
    <t>http://www2.warwick.ac.uk/fac/sci/maths/undergrad/ughandbook/year1/ma117/</t>
  </si>
  <si>
    <t>MA124</t>
  </si>
  <si>
    <t>Mathematics by Computer</t>
  </si>
  <si>
    <t>http://www2.warwick.ac.uk/fac/sci/maths/undergrad/ughandbook/year1/ma124/</t>
  </si>
  <si>
    <t>MA125</t>
  </si>
  <si>
    <t>Introduction to Geometry</t>
  </si>
  <si>
    <t>http://www2.warwick.ac.uk/fac/sci/maths/undergrad/ughandbook/year1/ma125/</t>
  </si>
  <si>
    <t>MA131</t>
  </si>
  <si>
    <t>Analysis</t>
  </si>
  <si>
    <t>http://www2.warwick.ac.uk/fac/sci/maths/undergrad/ughandbook/year1/ma131/</t>
  </si>
  <si>
    <t>MA132</t>
  </si>
  <si>
    <t>Foundations</t>
  </si>
  <si>
    <t>http://www2.warwick.ac.uk/fac/sci/maths/undergrad/ughandbook/year1/ma132/</t>
  </si>
  <si>
    <t>MA133</t>
  </si>
  <si>
    <t>Differential Equations</t>
  </si>
  <si>
    <t>http://www2.warwick.ac.uk/fac/sci/maths/undergrad/ughandbook/year1/ma133/</t>
  </si>
  <si>
    <t>MA134</t>
  </si>
  <si>
    <t>Geometry and Motion</t>
  </si>
  <si>
    <t>http://www2.warwick.ac.uk/fac/sci/maths/undergrad/ughandbook/year1/ma134/</t>
  </si>
  <si>
    <t>MA136</t>
  </si>
  <si>
    <t>Introduction to Abstract Algebra</t>
  </si>
  <si>
    <t>http://www2.warwick.ac.uk/fac/sci/maths/undergrad/ughandbook/year1/ma136/</t>
  </si>
  <si>
    <t>MA137</t>
  </si>
  <si>
    <t>Mathematical Analysis</t>
  </si>
  <si>
    <t>http://www2.warwick.ac.uk/fac/sci/maths/undergrad/ughandbook/ext/ma137/</t>
  </si>
  <si>
    <t>MA138</t>
  </si>
  <si>
    <t>Sets and Numbers</t>
  </si>
  <si>
    <t>http://www2.warwick.ac.uk/fac/sci/maths/undergrad/ughandbook/ext/ma138/</t>
  </si>
  <si>
    <t>MA209</t>
  </si>
  <si>
    <t>Variational Principles</t>
  </si>
  <si>
    <t>http://www2.warwick.ac.uk/fac/sci/maths/undergrad/ughandbook/year2/ma209/</t>
  </si>
  <si>
    <t>MA213</t>
  </si>
  <si>
    <t>Second Year Essay</t>
  </si>
  <si>
    <t>http://www2.warwick.ac.uk/fac/sci/maths/undergrad/ughandbook/year2/ma213/</t>
  </si>
  <si>
    <t>MA222</t>
  </si>
  <si>
    <t>Metric Spaces</t>
  </si>
  <si>
    <t>http://www2.warwick.ac.uk/fac/sci/maths/undergrad/ughandbook/year2/ma222/</t>
  </si>
  <si>
    <t>MA225</t>
  </si>
  <si>
    <t>Differentiation</t>
  </si>
  <si>
    <t>http://www2.warwick.ac.uk/fac/sci/maths/undergrad/ughandbook/year2/ma225/</t>
  </si>
  <si>
    <t>MA228</t>
  </si>
  <si>
    <t>Numerical Analysis</t>
  </si>
  <si>
    <t>http://www2.warwick.ac.uk/fac/sci/maths/undergrad/ughandbook/year2/ma228/</t>
  </si>
  <si>
    <t>MA231</t>
  </si>
  <si>
    <t>Vector Analysis</t>
  </si>
  <si>
    <t>http://www2.warwick.ac.uk/fac/sci/maths/undergrad/ughandbook/year2/ma231/</t>
  </si>
  <si>
    <t>MA241</t>
  </si>
  <si>
    <t>Combinatorics</t>
  </si>
  <si>
    <t>http://www2.warwick.ac.uk/fac/sci/maths/undergrad/ughandbook/year2/ma241/</t>
  </si>
  <si>
    <t>MA243</t>
  </si>
  <si>
    <t>Geometry</t>
  </si>
  <si>
    <t>http://www2.warwick.ac.uk/fac/sci/maths/undergrad/ughandbook/year2/ma243/</t>
  </si>
  <si>
    <t>MA244</t>
  </si>
  <si>
    <t>Analysis III</t>
  </si>
  <si>
    <t>http://www2.warwick.ac.uk/fac/sci/maths/undergrad/ughandbook/year2/ma244/</t>
  </si>
  <si>
    <t>MA249</t>
  </si>
  <si>
    <t>Algebra II: Groups and Rings</t>
  </si>
  <si>
    <t>http://www2.warwick.ac.uk/fac/sci/maths/undergrad/ughandbook/year2/ma249/</t>
  </si>
  <si>
    <t>MA250</t>
  </si>
  <si>
    <t>PDE</t>
  </si>
  <si>
    <t>http://www2.warwick.ac.uk/fac/sci/maths/undergrad/ughandbook/year2/ma250/</t>
  </si>
  <si>
    <t>MA251</t>
  </si>
  <si>
    <t>Algebra I: Advanced Linear Algebra</t>
  </si>
  <si>
    <t>http://www2.warwick.ac.uk/fac/sci/maths/undergrad/ughandbook/year2/ma251/</t>
  </si>
  <si>
    <t>MA252</t>
  </si>
  <si>
    <t>Combinatorial Optimisation</t>
  </si>
  <si>
    <t>http://www2.warwick.ac.uk/fac/sci/maths/undergrad/ughandbook/year2/ma252/</t>
  </si>
  <si>
    <t>MA253</t>
  </si>
  <si>
    <t>Probability &amp; Discrete Mathematics</t>
  </si>
  <si>
    <t>http://www2.warwick.ac.uk/fac/sci/maths/undergrad/ughandbook/year2/ma253/</t>
  </si>
  <si>
    <t>MA254</t>
  </si>
  <si>
    <t>Theory of ODEs</t>
  </si>
  <si>
    <t>http://www2.warwick.ac.uk/fac/sci/maths/undergrad/ughandbook/year2/ma254</t>
  </si>
  <si>
    <t>MA256</t>
  </si>
  <si>
    <t>Introduction to Systems Biology</t>
  </si>
  <si>
    <t>http://www2.warwick.ac.uk/fac/sci/maths/undergrad/ughandbook/year2/ma256</t>
  </si>
  <si>
    <t>MA359</t>
  </si>
  <si>
    <t>Measure Theory</t>
  </si>
  <si>
    <t>http://www2.warwick.ac.uk/fac/sci/maths/undergrad/ughandbook/year3/ma359/</t>
  </si>
  <si>
    <t>MA372</t>
  </si>
  <si>
    <t>Reading Module</t>
  </si>
  <si>
    <t>http://www2.warwick.ac.uk/fac/sci/maths/undergrad/ughandbook/year3/ma372/</t>
  </si>
  <si>
    <t>MA377</t>
  </si>
  <si>
    <t>Rings and Modules</t>
  </si>
  <si>
    <t>http://www2.warwick.ac.uk/fac/sci/maths/undergrad/ughandbook/year3/ma377/</t>
  </si>
  <si>
    <t>MA390</t>
  </si>
  <si>
    <t>Topics in Mathematical Biology</t>
  </si>
  <si>
    <t>http://www2.warwick.ac.uk/fac/sci/maths/undergrad/ughandbook/year3/ma390/</t>
  </si>
  <si>
    <t>MA395</t>
  </si>
  <si>
    <t>Essay</t>
  </si>
  <si>
    <t>http://www2.warwick.ac.uk/fac/sci/maths/undergrad/ughandbook/year3/ma395/</t>
  </si>
  <si>
    <t>MA397</t>
  </si>
  <si>
    <t>Consolidation</t>
  </si>
  <si>
    <t>http://www2.warwick.ac.uk/fac/sci/maths/undergrad/ughandbook/year3/ma397/</t>
  </si>
  <si>
    <t>MA398</t>
  </si>
  <si>
    <t>Matrix Analysis &amp; Algorithms</t>
  </si>
  <si>
    <t>http://www2.warwick.ac.uk/fac/sci/maths/undergrad/ughandbook/year3/ma398/</t>
  </si>
  <si>
    <t>MA3A6</t>
  </si>
  <si>
    <t>Algebraic Number Theory</t>
  </si>
  <si>
    <t>http://www2.warwick.ac.uk/fac/sci/maths/undergrad/ughandbook/year3/ma3a6/</t>
  </si>
  <si>
    <t>MA3B8</t>
  </si>
  <si>
    <t>Complex Analysis</t>
  </si>
  <si>
    <t>http://www2.warwick.ac.uk/fac/sci/maths/undergrad/ughandbook/year3/ma3b8/</t>
  </si>
  <si>
    <t>MA3D1</t>
  </si>
  <si>
    <t>Fluid Dynamics</t>
  </si>
  <si>
    <t>http://www2.warwick.ac.uk/fac/sci/maths/undergrad/ughandbook/year3/ma3d1/</t>
  </si>
  <si>
    <t>MA3D4</t>
  </si>
  <si>
    <t>Fractal Geometry</t>
  </si>
  <si>
    <t>http://www2.warwick.ac.uk/fac/sci/maths/undergrad/ughandbook/year3/ma3d4/</t>
  </si>
  <si>
    <t>MA3D5</t>
  </si>
  <si>
    <t>Galois Theory</t>
  </si>
  <si>
    <t>http://www2.warwick.ac.uk/fac/sci/maths/undergrad/ughandbook/year3/ma3d5/</t>
  </si>
  <si>
    <t>MA3D9</t>
  </si>
  <si>
    <t>Geometry of Curves &amp; Surfaces</t>
  </si>
  <si>
    <t>http://www2.warwick.ac.uk/fac/sci/maths/undergrad/ughandbook/year3/ma3d9/</t>
  </si>
  <si>
    <t>MA3E1</t>
  </si>
  <si>
    <t>Groups &amp; Representations</t>
  </si>
  <si>
    <t>http://www2.warwick.ac.uk/fac/sci/maths/undergrad/ughandbook/year3/ma3e1/</t>
  </si>
  <si>
    <t>MA3E5</t>
  </si>
  <si>
    <t>History of Mathematics</t>
  </si>
  <si>
    <t>http://www2.warwick.ac.uk/fac/sci/maths/undergrad/ughandbook/year3/ma3e5/</t>
  </si>
  <si>
    <t>MA3F1</t>
  </si>
  <si>
    <t>Introduction to Topology</t>
  </si>
  <si>
    <t>http://www2.warwick.ac.uk/fac/sci/maths/undergrad/ughandbook/year3/ma3f1/</t>
  </si>
  <si>
    <t>MA3F2</t>
  </si>
  <si>
    <t>Knot Theory</t>
  </si>
  <si>
    <t>http://www2.warwick.ac.uk/fac/sci/maths/undergrad/ughandbook/year3/ma3f2/</t>
  </si>
  <si>
    <t>MA3G1</t>
  </si>
  <si>
    <t>Theory of Partial Differential Equations</t>
  </si>
  <si>
    <t>http://www2.warwick.ac.uk/fac/sci/maths/undergrad/ughandbook/year3/ma3g1/</t>
  </si>
  <si>
    <t>MA3G6</t>
  </si>
  <si>
    <t>Commutative Algebra</t>
  </si>
  <si>
    <t>http://www2.warwick.ac.uk/fac/sci/maths/undergrad/ughandbook/year3/ma3g6/</t>
  </si>
  <si>
    <t>MA3G7</t>
  </si>
  <si>
    <t>Functional Analysis I</t>
  </si>
  <si>
    <t>http://www2.warwick.ac.uk/fac/sci/maths/undergrad/ughandbook/year3/ma3g7/</t>
  </si>
  <si>
    <t>MA3G8</t>
  </si>
  <si>
    <t>Functional Analysis II</t>
  </si>
  <si>
    <t>http://www2.warwick.ac.uk/fac/sci/maths/undergrad/ughandbook/year3/ma3g8/</t>
  </si>
  <si>
    <t>MA3H0</t>
  </si>
  <si>
    <t>Numerical Analysis &amp; PDE's</t>
  </si>
  <si>
    <t>http://www2.warwick.ac.uk/fac/sci/maths/undergrad/ughandbook/year3/ma3h0/</t>
  </si>
  <si>
    <t>MA3H2</t>
  </si>
  <si>
    <t>Markov Processes and Percolation Theory</t>
  </si>
  <si>
    <t>http://www2.warwick.ac.uk/fac/sci/maths/undergrad/ughandbook/year3/ma3h2/</t>
  </si>
  <si>
    <t>MA3H3</t>
  </si>
  <si>
    <t>Set Theory</t>
  </si>
  <si>
    <t>http://www2.warwick.ac.uk/fac/sci/maths/undergrad/ughandbook/year3/ma3h3/</t>
  </si>
  <si>
    <t>MA3H5</t>
  </si>
  <si>
    <t>Manifolds</t>
  </si>
  <si>
    <t>http://www2.warwick.ac.uk/fac/sci/maths/undergrad/ughandbook/year3/ma3h5/</t>
  </si>
  <si>
    <t>MA3H6</t>
  </si>
  <si>
    <t>Algebraic Topology</t>
  </si>
  <si>
    <t>http://www2.warwick.ac.uk/fac/sci/maths/undergrad/ughandbook/year3/ma3h6/</t>
  </si>
  <si>
    <t>MA3H7</t>
  </si>
  <si>
    <t>Control Theory</t>
  </si>
  <si>
    <t>http://www2.warwick.ac.uk/fac/sci/maths/undergrad/ughandbook/year3/ma3h7</t>
  </si>
  <si>
    <t>MA3H8</t>
  </si>
  <si>
    <t>Equivariant Bifurcation Theory</t>
  </si>
  <si>
    <t>http://www2.warwick.ac.uk/fac/sci/maths/undergrad/ughandbook/year3/ma3h8/</t>
  </si>
  <si>
    <t>MA424</t>
  </si>
  <si>
    <t>Dynamical Systems</t>
  </si>
  <si>
    <t>http://www2.warwick.ac.uk/fac/sci/maths/undergrad/ughandbook/year4/ma424/</t>
  </si>
  <si>
    <t>MA426</t>
  </si>
  <si>
    <t>Elliptic Curves</t>
  </si>
  <si>
    <t>http://www2.warwick.ac.uk/fac/sci/maths/undergrad/ughandbook/year4/ma426/</t>
  </si>
  <si>
    <t>MA427</t>
  </si>
  <si>
    <t>Ergodic Theory</t>
  </si>
  <si>
    <t>http://www2.warwick.ac.uk/fac/sci/maths/undergrad/ughandbook/year4/ma427/</t>
  </si>
  <si>
    <t>MA433</t>
  </si>
  <si>
    <t>Fourier Analysis</t>
  </si>
  <si>
    <t>http://www2.warwick.ac.uk/fac/sci/maths/undergrad/ughandbook/year4/ma433/</t>
  </si>
  <si>
    <t>MA448</t>
  </si>
  <si>
    <t>Hyperbolic Geometry</t>
  </si>
  <si>
    <t>http://www2.warwick.ac.uk/fac/sci/maths/undergrad/ughandbook/year4/ma448/</t>
  </si>
  <si>
    <t>MA453</t>
  </si>
  <si>
    <t>Lie Algebras</t>
  </si>
  <si>
    <t>http://www2.warwick.ac.uk/fac/sci/maths/undergrad/ughandbook/year4/ma453/</t>
  </si>
  <si>
    <t>MA467</t>
  </si>
  <si>
    <t>Presentations of Groups</t>
  </si>
  <si>
    <t>http://www2.warwick.ac.uk/fac/sci/maths/undergrad/ughandbook/year4/ma467/</t>
  </si>
  <si>
    <t>MA469</t>
  </si>
  <si>
    <t>http://www2.warwick.ac.uk/fac/sci/maths/undergrad/ughandbook/year4/ma469/</t>
  </si>
  <si>
    <t>MA472</t>
  </si>
  <si>
    <t>Reading Course</t>
  </si>
  <si>
    <t>http://www2.warwick.ac.uk/fac/sci/maths/undergrad/ughandbook/year4/ma472/</t>
  </si>
  <si>
    <t>MA474</t>
  </si>
  <si>
    <t>Representation Theory</t>
  </si>
  <si>
    <t>http://www2.warwick.ac.uk/fac/sci/maths/undergrad/ughandbook/year4/ma474/</t>
  </si>
  <si>
    <t>MA475</t>
  </si>
  <si>
    <t>Riemann Surfaces</t>
  </si>
  <si>
    <t>http://www2.warwick.ac.uk/fac/sci/maths/undergrad/ughandbook/year4/ma475/</t>
  </si>
  <si>
    <t>MA482</t>
  </si>
  <si>
    <t>Stochastic Analysis</t>
  </si>
  <si>
    <t>http://www2.warwick.ac.uk/fac/sci/maths/undergrad/ughandbook/year4/ma482/</t>
  </si>
  <si>
    <t>MA4A2</t>
  </si>
  <si>
    <t>Advanced PDEs</t>
  </si>
  <si>
    <t>http://www2.warwick.ac.uk/fac/sci/maths/undergrad/ughandbook/year4/ma4a2/</t>
  </si>
  <si>
    <t>MA4A5</t>
  </si>
  <si>
    <t>Algebraic Geometry</t>
  </si>
  <si>
    <t>http://www2.warwick.ac.uk/fac/sci/maths/undergrad/ughandbook/year4/ma4a5/</t>
  </si>
  <si>
    <t>MA4A7</t>
  </si>
  <si>
    <t>Quantum Mechanics: Basic Principles &amp; Probabilistic Methods</t>
  </si>
  <si>
    <t>http://www2.warwick.ac.uk/fac/sci/maths/undergrad/ughandbook/year4/ma4a7/</t>
  </si>
  <si>
    <t>MA4C0</t>
  </si>
  <si>
    <t>Differential Geometry</t>
  </si>
  <si>
    <t>http://www2.warwick.ac.uk/fac/sci/maths/undergrad/ughandbook/year4/ma4c0/</t>
  </si>
  <si>
    <t>MA4E0</t>
  </si>
  <si>
    <t>Lie Groups</t>
  </si>
  <si>
    <t>http://www2.warwick.ac.uk/fac/sci/maths/undergrad/ughandbook/year4/ma4e0/</t>
  </si>
  <si>
    <t>MA4E3</t>
  </si>
  <si>
    <t>Asymptopic Methods</t>
  </si>
  <si>
    <t>http://www2.warwick.ac.uk/fac/sci/maths/undergrad/ughandbook/year4/ma4e3/</t>
  </si>
  <si>
    <t>MA4E7</t>
  </si>
  <si>
    <t>Population Dynamics: Ecology &amp; Epidemiology</t>
  </si>
  <si>
    <t>http://www2.warwick.ac.uk/fac/sci/maths/undergrad/ughandbook/year4/ma4e7/</t>
  </si>
  <si>
    <t>MA4F7</t>
  </si>
  <si>
    <t>http://www2.warwick.ac.uk/fac/sci/maths/undergrad/ughandbook/year4/ma4f7/</t>
  </si>
  <si>
    <t>MA4G4</t>
  </si>
  <si>
    <t>Introduction to Theoretical Neuroscience</t>
  </si>
  <si>
    <t>http://www2.warwick.ac.uk/fac/sci/maths/undergrad/ughandbook/year4/ma4g4/</t>
  </si>
  <si>
    <t>MA4G6</t>
  </si>
  <si>
    <t>Calculus of Variations</t>
  </si>
  <si>
    <t>http://www2.warwick.ac.uk/fac/sci/maths/undergrad/ughandbook/year4/ma4g6/</t>
  </si>
  <si>
    <t>MA4H4</t>
  </si>
  <si>
    <t>Geometric Group Theory</t>
  </si>
  <si>
    <t>http://www2.warwick.ac.uk/fac/sci/maths/undergrad/ughandbook/year4/ma4h4/</t>
  </si>
  <si>
    <t>MA4H8</t>
  </si>
  <si>
    <t>Ring Theory</t>
  </si>
  <si>
    <t>http://www2.warwick.ac.uk/fac/sci/maths/undergrad/ughandbook/year4/ma4h8/</t>
  </si>
  <si>
    <t>MA4H9</t>
  </si>
  <si>
    <t>Modular Forms</t>
  </si>
  <si>
    <t>http://www2.warwick.ac.uk/fac/sci/maths/undergrad/ughandbook/year4/ma4h9/</t>
  </si>
  <si>
    <t>MA4J0</t>
  </si>
  <si>
    <t>Advanced Real Analysis</t>
  </si>
  <si>
    <t>http://www2.warwick.ac.uk/fac/sci/maths/undergrad/ughandbook/year4/ma4j0/</t>
  </si>
  <si>
    <t>MA4J1</t>
  </si>
  <si>
    <t>Continuum Mechanics</t>
  </si>
  <si>
    <t>http://www2.warwick.ac.uk/fac/sci/maths/undergrad/ughandbook/year4/ma4j1/</t>
  </si>
  <si>
    <t>MA4J3</t>
  </si>
  <si>
    <t>Graph Theory</t>
  </si>
  <si>
    <t>http://www2.warwick.ac.uk/fac/sci/maths/undergrad/ughandbook/year4/ma4j3/</t>
  </si>
  <si>
    <t>MA4J5</t>
  </si>
  <si>
    <t>Structures of Complex Systems</t>
  </si>
  <si>
    <t>http://www2.warwick.ac.uk/fac/sci/maths/undergrad/ughandbook/year4/ma4j5/</t>
  </si>
  <si>
    <t>MA4J6</t>
  </si>
  <si>
    <t>Mathematics &amp; Biophysics of Cell Dynamics</t>
  </si>
  <si>
    <t>http://www2.warwick.ac.uk/fac/sci/maths/undergrad/ughandbook/year4/ma4j6/</t>
  </si>
  <si>
    <t>MA4K0</t>
  </si>
  <si>
    <t>Introduction to Uncertainty Quantification</t>
  </si>
  <si>
    <t>http://www2.warwick.ac.uk/fac/sci/maths/undergrad/ughandbook/year4/ma4k0/</t>
  </si>
  <si>
    <t>MA4K2</t>
  </si>
  <si>
    <t>Optimisation and Fixed Point Theory</t>
  </si>
  <si>
    <t>http://www2.warwick.ac.uk/fac/sci/maths/undergrad/ughandbook/year4/ma4k2/</t>
  </si>
  <si>
    <t>MA4K3</t>
  </si>
  <si>
    <t>Complex Function Theory</t>
  </si>
  <si>
    <t>http://www2.warwick.ac.uk/fac/sci/maths/undergrad/ughandbook/year4/ma4k3/</t>
  </si>
  <si>
    <t>MA4K4</t>
  </si>
  <si>
    <t>Topics in Interacting Particle Systems</t>
  </si>
  <si>
    <t>http://www2.warwick.ac.uk/fac/sci/maths/undergrad/ughandbook/year4/ma4k4/</t>
  </si>
  <si>
    <t>MA4K5</t>
  </si>
  <si>
    <t>Introduction to Mathematical Relativity</t>
  </si>
  <si>
    <t>http://www2.warwick.ac.uk/fac/sci/maths/undergrad/ughandbook/year4/ma4k5/</t>
  </si>
  <si>
    <t>MA4K6</t>
  </si>
  <si>
    <t>Data Assimilation</t>
  </si>
  <si>
    <t>http://www2.warwick.ac.uk/fac/sci/maths/undergrad/ughandbook/year4/ma4k6/</t>
  </si>
  <si>
    <t>School of Law</t>
  </si>
  <si>
    <t>LA103</t>
  </si>
  <si>
    <t>Introduction to the Law of Property Relations</t>
  </si>
  <si>
    <t>http://www2.warwick.ac.uk/fac/soc/law/ug/current/materials/full/property/</t>
  </si>
  <si>
    <t>LA104</t>
  </si>
  <si>
    <t>Criminal Law</t>
  </si>
  <si>
    <t>http://www2.warwick.ac.uk/fac/soc/law/ug/current/materials/full/crim/</t>
  </si>
  <si>
    <t>LA115</t>
  </si>
  <si>
    <t>The Modern English Legal System</t>
  </si>
  <si>
    <t>http://www2.warwick.ac.uk/fac/soc/law/ug/current/materials/half/mels/</t>
  </si>
  <si>
    <t>LA116</t>
  </si>
  <si>
    <t>Introduction to Legal Theory</t>
  </si>
  <si>
    <t>http://www2.warwick.ac.uk/fac/soc/law/ug/current/materials/half/theory/</t>
  </si>
  <si>
    <t>LA124</t>
  </si>
  <si>
    <t>Tort Law</t>
  </si>
  <si>
    <t>http://www2.warwick.ac.uk/fac/soc/law/ug/current/materials/full/la124/</t>
  </si>
  <si>
    <t>LA201</t>
  </si>
  <si>
    <t>General Principles of Constitutional &amp; Admin Law</t>
  </si>
  <si>
    <t>http://www2.warwick.ac.uk/fac/soc/law/ug/current/materials/full/con/</t>
  </si>
  <si>
    <t>LA205</t>
  </si>
  <si>
    <t>International Law</t>
  </si>
  <si>
    <t>http://www2.warwick.ac.uk/fac/soc/law/ug/current/materials/full/la205/</t>
  </si>
  <si>
    <t>LA212</t>
  </si>
  <si>
    <t>French Law</t>
  </si>
  <si>
    <t>http://www2.warwick.ac.uk/fac/soc/law/ug/current/materials/full/french/</t>
  </si>
  <si>
    <t>LA216</t>
  </si>
  <si>
    <t>German Law</t>
  </si>
  <si>
    <t>http://www2.warwick.ac.uk/fac/soc/law/ug/current/materials/full/german/</t>
  </si>
  <si>
    <t>LA217</t>
  </si>
  <si>
    <t>Social Theory of Law</t>
  </si>
  <si>
    <t>http://www2.warwick.ac.uk/fac/soc/law/ug/current/materials/full/la217/</t>
  </si>
  <si>
    <t>LA227</t>
  </si>
  <si>
    <t>Introduction to Competition Law</t>
  </si>
  <si>
    <t>http://www2.warwick.ac.uk/fac/soc/law/ug/current/materials/half/comp/</t>
  </si>
  <si>
    <t>LA230</t>
  </si>
  <si>
    <t>Law &amp; the International Business Environment</t>
  </si>
  <si>
    <t>http://www2.warwick.ac.uk/fac/soc/law/ug/current/materials/full/busenv/</t>
  </si>
  <si>
    <t>LA232</t>
  </si>
  <si>
    <t>European Contract Law</t>
  </si>
  <si>
    <t>http://www2.warwick.ac.uk/fac/soc/law/ug/current/materials/half/la232/</t>
  </si>
  <si>
    <t>LA233</t>
  </si>
  <si>
    <t>Refugee &amp; Asylum Law</t>
  </si>
  <si>
    <t>http://www2.warwick.ac.uk/fac/soc/law/ug/current/materials/half/refugee_law/</t>
  </si>
  <si>
    <t>LA236</t>
  </si>
  <si>
    <t>Comparative Criminal Justice</t>
  </si>
  <si>
    <t>http://www2.warwick.ac.uk/fac/soc/law/ug/current/materials/half/crimjust/</t>
  </si>
  <si>
    <t>LA238</t>
  </si>
  <si>
    <t>Advanced Themes in Competition Law and Policy</t>
  </si>
  <si>
    <t>http://www2.warwick.ac.uk/fac/soc/law/ug/current/materials/half/la238/</t>
  </si>
  <si>
    <t>LA239</t>
  </si>
  <si>
    <t>Human Rights in Practice</t>
  </si>
  <si>
    <t>http://www2.warwick.ac.uk/fac/soc/law/ug/current/materials/full/humanrights/</t>
  </si>
  <si>
    <t>LA240</t>
  </si>
  <si>
    <t>Foundations of European Law</t>
  </si>
  <si>
    <t>http://www2.warwick.ac.uk/fac/soc/law/ug/current/materials/half/la240/</t>
  </si>
  <si>
    <t>LA241</t>
  </si>
  <si>
    <t>Law and Policies of the European Union</t>
  </si>
  <si>
    <t>http://www2.warwick.ac.uk/fac/soc/law/ug/current/materials/half/poleu</t>
  </si>
  <si>
    <t>LA242</t>
  </si>
  <si>
    <t>Origins, Images and Cultures of English Law</t>
  </si>
  <si>
    <t>http://www2.warwick.ac.uk/fac/soc/law/ug/current/materials/half/origins</t>
  </si>
  <si>
    <t>LA243</t>
  </si>
  <si>
    <t>Contract Law</t>
  </si>
  <si>
    <t>http://www2.warwick.ac.uk/fac/soc/law/ug/current/materials/full/la243/</t>
  </si>
  <si>
    <t>LA307</t>
  </si>
  <si>
    <t>Law of Trusts A and B</t>
  </si>
  <si>
    <t>http://www2.warwick.ac.uk/fac/soc/law/ug/current/materials/full/trusts/</t>
  </si>
  <si>
    <t>LA310</t>
  </si>
  <si>
    <t>Law of Business Organisations</t>
  </si>
  <si>
    <t>http://www2.warwick.ac.uk/fac/soc/law/ug/current/materials/full/busor/</t>
  </si>
  <si>
    <t>LA320</t>
  </si>
  <si>
    <t>Comparative Human Rights</t>
  </si>
  <si>
    <t>http://www2.warwick.ac.uk/fac/soc/law/ug/current/materials/half/hr/</t>
  </si>
  <si>
    <t>LA333</t>
  </si>
  <si>
    <t>Medicine and the Law</t>
  </si>
  <si>
    <t>http://www2.warwick.ac.uk/fac/soc/law/ug/current/materials/half/medicine/</t>
  </si>
  <si>
    <t>LA341</t>
  </si>
  <si>
    <t>Introduction to the Law and Culture of Japan</t>
  </si>
  <si>
    <t>http://www2.warwick.ac.uk/fac/soc/law/ug/current/materials/half/japaneselaw2006-7/</t>
  </si>
  <si>
    <t>LA351</t>
  </si>
  <si>
    <t>Taxation Law, Policy and Principles</t>
  </si>
  <si>
    <t>http://www2.warwick.ac.uk/fac/soc/law/ug/current/materials/half/taxation/</t>
  </si>
  <si>
    <t>LA352</t>
  </si>
  <si>
    <t>International Criminal Law</t>
  </si>
  <si>
    <t>http://www2.warwick.ac.uk/fac/soc/law/ug/current/materials/half/intcrimla/</t>
  </si>
  <si>
    <t>LA354</t>
  </si>
  <si>
    <t>An Introduction to Islamic Law</t>
  </si>
  <si>
    <t>http://www2.warwick.ac.uk/fac/soc/law/ug/current/materials/half/la354/</t>
  </si>
  <si>
    <t>LA355</t>
  </si>
  <si>
    <t>Conflict of Laws in a Commercial Context</t>
  </si>
  <si>
    <t>http://www2.warwick.ac.uk/fac/soc/law/ug/current/materials/half/la355/</t>
  </si>
  <si>
    <t>LA357</t>
  </si>
  <si>
    <t>Law &amp; Literature</t>
  </si>
  <si>
    <t>http://www2.warwick.ac.uk/fac/soc/law/ug/current/materials/half/llit</t>
  </si>
  <si>
    <t>LA358</t>
  </si>
  <si>
    <t>Child Law</t>
  </si>
  <si>
    <t>http://www2.warwick.ac.uk/fac/soc/law/ug/current/materials/half/358/</t>
  </si>
  <si>
    <t>LA359</t>
  </si>
  <si>
    <t>Family Law</t>
  </si>
  <si>
    <t>http://www2.warwick.ac.uk/fac/soc/law/ug/current/materials/half/35fam/</t>
  </si>
  <si>
    <t>LA363</t>
  </si>
  <si>
    <t>Law, Globalisation &amp; the Environment</t>
  </si>
  <si>
    <t>http://www2.warwick.ac.uk/fac/soc/law/ug/current/materials/half/la363/</t>
  </si>
  <si>
    <t>LA365</t>
  </si>
  <si>
    <t>Financial Services Regulation</t>
  </si>
  <si>
    <t>http://www2.warwick.ac.uk/fac/soc/law/ug/current/materials/half/la365/</t>
  </si>
  <si>
    <t>LA366</t>
  </si>
  <si>
    <t>Global Intellectual Property Law &amp; Policy</t>
  </si>
  <si>
    <t>http://www2.warwick.ac.uk/fac/soc/law/ug/current/materials/half/la366</t>
  </si>
  <si>
    <t>LA367</t>
  </si>
  <si>
    <t>International Economic Law</t>
  </si>
  <si>
    <t>http://www2.warwick.ac.uk/fac/soc/law/ug/current/materials/half/la367a</t>
  </si>
  <si>
    <t>LA369</t>
  </si>
  <si>
    <t>Law, Seas, People &amp; Ecosystems</t>
  </si>
  <si>
    <t>http://www2.warwick.ac.uk/fac/soc/law/ug/current/materials/half/la_law_seas_people_and_ecosystems/</t>
  </si>
  <si>
    <t>LA372</t>
  </si>
  <si>
    <t>Foundations of Commercial Law</t>
  </si>
  <si>
    <t>http://www2.warwick.ac.uk/fac/soc/law/ug/current/materials/half/la_foundations_of_commercial_law/</t>
  </si>
  <si>
    <t>LA373</t>
  </si>
  <si>
    <t>Advanced Legal Systems (Selected Issues)</t>
  </si>
  <si>
    <t>http://www2.warwick.ac.uk/fac/soc/law/ug/current/materials/half/als</t>
  </si>
  <si>
    <t>LA374</t>
  </si>
  <si>
    <t>Crime And Punishment</t>
  </si>
  <si>
    <t>http://www2.warwick.ac.uk/fac/soc/law/ug/current/materials/half/la374</t>
  </si>
  <si>
    <t>LA375</t>
  </si>
  <si>
    <t>Disaster Law and Culture</t>
  </si>
  <si>
    <t>http://www2.warwick.ac.uk/fac/soc/law/ug/current/materials/half/la375/</t>
  </si>
  <si>
    <t>LA402</t>
  </si>
  <si>
    <t>Dissertation for Final Year Law (full course)</t>
  </si>
  <si>
    <t>http://www2.warwick.ac.uk/fac/soc/law/ug/current/materials/full/la402/</t>
  </si>
  <si>
    <t>LA404</t>
  </si>
  <si>
    <t>Dissertation on Approved Joint Topic</t>
  </si>
  <si>
    <t>http://www2.warwick.ac.uk/fac/soc/law/ug/current/materials/full/la404/</t>
  </si>
  <si>
    <t>LA406</t>
  </si>
  <si>
    <t>Dramatised Dissertation</t>
  </si>
  <si>
    <t>http://www2.warwick.ac.uk/fac/soc/law/ug/current/materials/full/la406_dramatized_dissertation/</t>
  </si>
  <si>
    <t>International Studies and Politics</t>
  </si>
  <si>
    <t>PO102</t>
  </si>
  <si>
    <t>Political Research in the 21st Century</t>
  </si>
  <si>
    <t>http://www2.warwick.ac.uk/fac/soc/pais/currentstudents/undergrad/modules/po102/</t>
  </si>
  <si>
    <t>PO107</t>
  </si>
  <si>
    <t>Introduction to Politics</t>
  </si>
  <si>
    <t>http://www2.warwick.ac.uk/fac/soc/pais/currentstudents/undergrad/modules/po107/</t>
  </si>
  <si>
    <t>PO131</t>
  </si>
  <si>
    <t>World Politics</t>
  </si>
  <si>
    <t>http://www2.warwick.ac.uk/fac/soc/pais/currentstudents/undergrad/modules/po131/</t>
  </si>
  <si>
    <t>PO132</t>
  </si>
  <si>
    <t>Contemporary Themes in Comparative Politics</t>
  </si>
  <si>
    <t>http://www2.warwick.ac.uk/fac/soc/pais/currentstudents/undergrad/modules/po132/</t>
  </si>
  <si>
    <t>PO133</t>
  </si>
  <si>
    <t>Foundations of Political Economy</t>
  </si>
  <si>
    <t>http://www2.warwick.ac.uk/fac/soc/pais/currentstudents/undergrad/modules/po133/</t>
  </si>
  <si>
    <t>PO134</t>
  </si>
  <si>
    <t>Justice, Democracy and Citizenship</t>
  </si>
  <si>
    <t>http://www2.warwick.ac.uk/fac/soc/pais/currentstudents/undergrad/modules/po134/</t>
  </si>
  <si>
    <t>PO135</t>
  </si>
  <si>
    <t>Nine Ideas in International Security</t>
  </si>
  <si>
    <t>http://www2.warwick.ac.uk/fac/soc/pais/currentstudents/undergrad/modules/po135/</t>
  </si>
  <si>
    <t>PO201</t>
  </si>
  <si>
    <t>Political Theory From Hobbes</t>
  </si>
  <si>
    <t>http://www2.warwick.ac.uk/fac/soc/pais/currentstudents/undergrad/modules/po201/</t>
  </si>
  <si>
    <t>PO203</t>
  </si>
  <si>
    <t>Politics of International Development</t>
  </si>
  <si>
    <t>http://www2.warwick.ac.uk/fac/soc/pais/currentstudents/undergrad/modules/po203/</t>
  </si>
  <si>
    <t>PO206</t>
  </si>
  <si>
    <t>Politics in the United Kingdom</t>
  </si>
  <si>
    <t>http://www2.warwick.ac.uk/fac/soc/pais/currentstudents/undergrad/modules/po206/</t>
  </si>
  <si>
    <t>PO207</t>
  </si>
  <si>
    <t>Politics of the U.S.A.</t>
  </si>
  <si>
    <t>http://www2.warwick.ac.uk/fac/soc/pais/currentstudents/undergrad/modules/po207/</t>
  </si>
  <si>
    <t>PO219</t>
  </si>
  <si>
    <t>Theories of International Relations</t>
  </si>
  <si>
    <t>http://www2.warwick.ac.uk/fac/soc/pais/currentstudents/undergrad/modules/po219/</t>
  </si>
  <si>
    <t>PO225</t>
  </si>
  <si>
    <t>Europe: Politics and Ideas</t>
  </si>
  <si>
    <t>http://www2.warwick.ac.uk/fac/soc/pais/currentstudents/undergrad/modules/po225/</t>
  </si>
  <si>
    <t>PO229</t>
  </si>
  <si>
    <t>International Politics of Democracy Promotion</t>
  </si>
  <si>
    <t>http://www2.warwick.ac.uk/fac/soc/pais/currentstudents/undergrad/modules/po229/</t>
  </si>
  <si>
    <t>PO230</t>
  </si>
  <si>
    <t>States and Markets: An Introduction to International Political Economy</t>
  </si>
  <si>
    <t>http://www2.warwick.ac.uk/fac/soc/pais/currentstudents/undergrad/modules/po230/</t>
  </si>
  <si>
    <t>PO231</t>
  </si>
  <si>
    <t>International Security</t>
  </si>
  <si>
    <t>http://www2.warwick.ac.uk/fac/soc/pais/currentstudents/undergrad/modules/po231/</t>
  </si>
  <si>
    <t>PO233</t>
  </si>
  <si>
    <t>Core Issues in Comparative Politics</t>
  </si>
  <si>
    <t>http://www2.warwick.ac.uk/fac/soc/pais/currentstudents/undergrad/modules/po233/</t>
  </si>
  <si>
    <t>PO238</t>
  </si>
  <si>
    <t>Themes in European Integration</t>
  </si>
  <si>
    <t>http://www2.warwick.ac.uk/fac/soc/pais/currentstudents/undergrad/modules/po238/</t>
  </si>
  <si>
    <t>PO239</t>
  </si>
  <si>
    <t>African Politics in Comparative Perspective</t>
  </si>
  <si>
    <t>http://www2.warwick.ac.uk/fac/soc/pais/currentstudents/undergrad/modules/po239/</t>
  </si>
  <si>
    <t>PO301</t>
  </si>
  <si>
    <t>Issues in Political Theory</t>
  </si>
  <si>
    <t>http://www2.warwick.ac.uk/fac/soc/pais/currentstudents/undergrad/modules/po301/</t>
  </si>
  <si>
    <t>PO353</t>
  </si>
  <si>
    <t>Gender and Development</t>
  </si>
  <si>
    <t>http://www2.warwick.ac.uk/fac/soc/pais/currentstudents/undergrad/modules/po353/</t>
  </si>
  <si>
    <t>PO355</t>
  </si>
  <si>
    <t>Governing Britain since 1918</t>
  </si>
  <si>
    <t>http://www2.warwick.ac.uk/fac/soc/pais/currentstudents/undergrad/modules/po355/</t>
  </si>
  <si>
    <t>PO358</t>
  </si>
  <si>
    <t>European Union Policy-Making</t>
  </si>
  <si>
    <t>http://www2.warwick.ac.uk/fac/soc/pais/currentstudents/undergrad/modules/po358/</t>
  </si>
  <si>
    <t>PO366</t>
  </si>
  <si>
    <t>http://www2.warwick.ac.uk/fac/soc/pais/currentstudents/undergrad/modules/dissertations/</t>
  </si>
  <si>
    <t>PO374</t>
  </si>
  <si>
    <t>Politics of Globalization</t>
  </si>
  <si>
    <t>http://www2.warwick.ac.uk/fac/soc/pais/currentstudents/undergrad/modules/po374/</t>
  </si>
  <si>
    <t>PO379</t>
  </si>
  <si>
    <t>United States Foreign Policy</t>
  </si>
  <si>
    <t>http://www2.warwick.ac.uk/fac/soc/pais/currentstudents/undergrad/modules/po379/</t>
  </si>
  <si>
    <t>PO380</t>
  </si>
  <si>
    <t>Britain &amp; the War on Terror</t>
  </si>
  <si>
    <t>http://www2.warwick.ac.uk/fac/soc/pais/currentstudents/undergrad/modules/po380/</t>
  </si>
  <si>
    <t>PO381</t>
  </si>
  <si>
    <t>Critical Security Studies</t>
  </si>
  <si>
    <t>http://www2.warwick.ac.uk/fac/soc/pais/currentstudents/undergrad/modules/po381/</t>
  </si>
  <si>
    <t>PO382</t>
  </si>
  <si>
    <t>Vigilant State: Understanding Secret Intelligence</t>
  </si>
  <si>
    <t>http://www2.warwick.ac.uk/fac/soc/pais/currentstudents/undergrad/modules/po382/</t>
  </si>
  <si>
    <t>PO383</t>
  </si>
  <si>
    <t>The Politics of Religion</t>
  </si>
  <si>
    <t>http://www2.warwick.ac.uk/fac/soc/pais/currentstudents/undergrad/modules/po383/</t>
  </si>
  <si>
    <t>PO384</t>
  </si>
  <si>
    <t>East Asian Transformations: A Political Economy Perspective</t>
  </si>
  <si>
    <t>http://www2.warwick.ac.uk/fac/soc/pais/currentstudents/undergrad/modules/po384/</t>
  </si>
  <si>
    <t>PO385</t>
  </si>
  <si>
    <t>Political Geography</t>
  </si>
  <si>
    <t>http://www2.warwick.ac.uk/fac/soc/pais/currentstudents/undergrad/modules/po385/</t>
  </si>
  <si>
    <t>PO390</t>
  </si>
  <si>
    <t>Violence and Reconciliation in Eastern Africa</t>
  </si>
  <si>
    <t>http://www2.warwick.ac.uk/fac/soc/pais/currentstudents/undergrad/modules/po390/</t>
  </si>
  <si>
    <t>PO391</t>
  </si>
  <si>
    <t>The Political Theory of Money</t>
  </si>
  <si>
    <t>http://www2.warwick.ac.uk/fac/soc/pais/currentstudents/undergrad/modules/po391/</t>
  </si>
  <si>
    <t>Philosophy</t>
  </si>
  <si>
    <t>PH107</t>
  </si>
  <si>
    <t>Problems in Philosophy and Literature</t>
  </si>
  <si>
    <t>http://www2.warwick.ac.uk/fac/soc/philosophy/undergraduate/modules/ph107/</t>
  </si>
  <si>
    <t>PH121</t>
  </si>
  <si>
    <t>Issues In Philosophy</t>
  </si>
  <si>
    <t>http://www2.warwick.ac.uk/fac/soc/philosophy/undergraduate/modules/ph121/</t>
  </si>
  <si>
    <t>PH122</t>
  </si>
  <si>
    <t>Doing Philosophy</t>
  </si>
  <si>
    <t>http://www2.warwick.ac.uk/fac/soc/philosophy/undergraduate/modules/ph122/</t>
  </si>
  <si>
    <t>PH123</t>
  </si>
  <si>
    <t>Elements of Scientific Method</t>
  </si>
  <si>
    <t>http://www2.warwick.ac.uk/fac/soc/philosophy/undergraduate/modules/ph123/</t>
  </si>
  <si>
    <t>PH126</t>
  </si>
  <si>
    <t>Logic 1: Introduction to Symbolic Logic</t>
  </si>
  <si>
    <t>http://www2.warwick.ac.uk/fac/soc/philosophy/undergraduate/modules/ph126</t>
  </si>
  <si>
    <t>PH128</t>
  </si>
  <si>
    <t>Descartes and Mill</t>
  </si>
  <si>
    <t>http://www2.warwick.ac.uk/fac/soc/philosophy/undergraduate/modules/ph128/</t>
  </si>
  <si>
    <t>PH130</t>
  </si>
  <si>
    <t>Meaning and Communication</t>
  </si>
  <si>
    <t>http://www2.warwick.ac.uk/fac/soc/philosophy/undergraduate/modules/ph130</t>
  </si>
  <si>
    <t>PH131</t>
  </si>
  <si>
    <t>Doing Philosophy of Mathematics</t>
  </si>
  <si>
    <t>http://www2.warwick.ac.uk/fac/soc/philosophy/undergraduate/modules/ph131</t>
  </si>
  <si>
    <t>PH132</t>
  </si>
  <si>
    <t>Ideas of Freedom</t>
  </si>
  <si>
    <t>http://www2.warwick.ac.uk/fac/soc/philosophy/undergraduate/modules/ph132/</t>
  </si>
  <si>
    <t>PH133</t>
  </si>
  <si>
    <t>Introduction to Philosophy</t>
  </si>
  <si>
    <t>http://www2.warwick.ac.uk/fac/soc/philosophy/undergraduate/modules/ph133/</t>
  </si>
  <si>
    <t>PH134</t>
  </si>
  <si>
    <t>Introduction to Philosophy (for outside students) Without Logic</t>
  </si>
  <si>
    <t>http://www2.warwick.ac.uk/fac/soc/philosophy/undergraduate/modules/ph134/</t>
  </si>
  <si>
    <t>PH135</t>
  </si>
  <si>
    <t>Introduction to Philosophy (for Philosophy and Literature)</t>
  </si>
  <si>
    <t>http://www2.warwick.ac.uk/fac/soc/philosophy/undergraduate/modules/ph135/</t>
  </si>
  <si>
    <t>PH136</t>
  </si>
  <si>
    <t>Logic 1: Introduction to Symbolic Logic (for non-Philosophy Students)</t>
  </si>
  <si>
    <t>http://www2.warwick.ac.uk/fac/soc/philosophy/undergraduate/modules/ph136/</t>
  </si>
  <si>
    <t>PH137</t>
  </si>
  <si>
    <t>Philosophy in Practice</t>
  </si>
  <si>
    <t>http://www2.warwick.ac.uk/fac/soc/philosophy/undergraduate/modules/ph137</t>
  </si>
  <si>
    <t>PH139</t>
  </si>
  <si>
    <t>Doing Philosophical Psychology</t>
  </si>
  <si>
    <t>http://www2.warwick.ac.uk/fac/soc/philosophy/undergraduate/modules/ph139</t>
  </si>
  <si>
    <t>PH140</t>
  </si>
  <si>
    <t>Introduction to Ancient Philosophy</t>
  </si>
  <si>
    <t>http://www2.warwick.ac.uk/fac/soc/philosophy/undergraduate/modules/ph140</t>
  </si>
  <si>
    <t>PH141</t>
  </si>
  <si>
    <t>Issues in Philosophy (for non-Philosophy Students)</t>
  </si>
  <si>
    <t>http://www2.warwick.ac.uk/fac/soc/philosophy/undergraduate/modules/ph141/</t>
  </si>
  <si>
    <t>PH201</t>
  </si>
  <si>
    <t>History of Modern Philosophy</t>
  </si>
  <si>
    <t>http://www2.warwick.ac.uk/fac/soc/philosophy/undergraduate/modules/ph201/</t>
  </si>
  <si>
    <t>PH210</t>
  </si>
  <si>
    <t>Logic II : Metatheory</t>
  </si>
  <si>
    <t>http://www2.warwick.ac.uk/fac/soc/philosophy/undergraduate/modules/ph210/</t>
  </si>
  <si>
    <t>PH211</t>
  </si>
  <si>
    <t>Ethics</t>
  </si>
  <si>
    <t>http://www2.warwick.ac.uk/fac/soc/philosophy/undergraduate/modules/PH211/</t>
  </si>
  <si>
    <t>PH212</t>
  </si>
  <si>
    <t>Applied Ethics</t>
  </si>
  <si>
    <t>http://www2.warwick.ac.uk/fac/soc/philosophy/undergraduate/modules/ph212/</t>
  </si>
  <si>
    <t>PH243</t>
  </si>
  <si>
    <t>Early Modern Philosophy</t>
  </si>
  <si>
    <t>http://www2.warwick.ac.uk/fac/soc/philosophy/undergraduate/modules/PH243/</t>
  </si>
  <si>
    <t>PH248</t>
  </si>
  <si>
    <t>Aesthetics I</t>
  </si>
  <si>
    <t>http://www2.warwick.ac.uk/fac/soc/philosophy/undergraduate/modules/PH248/</t>
  </si>
  <si>
    <t>PH251</t>
  </si>
  <si>
    <t>Metaphysics</t>
  </si>
  <si>
    <t>http://www2.warwick.ac.uk/fac/soc/philosophy/undergraduate/modules/PH251/</t>
  </si>
  <si>
    <t>PH252</t>
  </si>
  <si>
    <t>Epistemology</t>
  </si>
  <si>
    <t>http://www2.warwick.ac.uk/fac/soc/philosophy/undergraduate/modules/ph252/</t>
  </si>
  <si>
    <t>PH253</t>
  </si>
  <si>
    <t>Philosophy of Mind</t>
  </si>
  <si>
    <t>http://www2.warwick.ac.uk/fac/soc/philosophy/undergraduate/modules/ph253/</t>
  </si>
  <si>
    <t>PH304</t>
  </si>
  <si>
    <t>Textual Studies</t>
  </si>
  <si>
    <t>http://www2.warwick.ac.uk/fac/soc/philosophy/undergraduate/modules/PH304/</t>
  </si>
  <si>
    <t>PH313</t>
  </si>
  <si>
    <t>http://www2.warwick.ac.uk/fac/soc/philosophy/undergraduate/modules/PH313/</t>
  </si>
  <si>
    <t>PH325</t>
  </si>
  <si>
    <t>Wittgenstein: The Philosophical Investigations</t>
  </si>
  <si>
    <t>http://www2.warwick.ac.uk/fac/soc/philosophy/undergraduate/modules/ph325/</t>
  </si>
  <si>
    <t>PH330</t>
  </si>
  <si>
    <t>Philosophy of Social Science</t>
  </si>
  <si>
    <t>http://www2.warwick.ac.uk/fac/soc/philosophy/undergraduate/modules/PH330/</t>
  </si>
  <si>
    <t>PH332</t>
  </si>
  <si>
    <t>Sartre and Existentialism</t>
  </si>
  <si>
    <t>http://www2.warwick.ac.uk/fac/soc/philosophy/undergraduate/modules/PH332/</t>
  </si>
  <si>
    <t>PH334</t>
  </si>
  <si>
    <t>Nietzsche in Context</t>
  </si>
  <si>
    <t>http://www2.warwick.ac.uk/fac/soc/philosophy/undergraduate/modules/PH334/</t>
  </si>
  <si>
    <t>PH336</t>
  </si>
  <si>
    <t>Principles of Political Economy: Economics &amp; Politics</t>
  </si>
  <si>
    <t>http://www2.warwick.ac.uk/fac/soc/philosophy/undergraduate/modules/PH336/</t>
  </si>
  <si>
    <t>PH337</t>
  </si>
  <si>
    <t>Principles of Political Economy: Economics &amp; Philosophy</t>
  </si>
  <si>
    <t>http://www2.warwick.ac.uk/fac/soc/philosophy/undergraduate/modules/PH337/</t>
  </si>
  <si>
    <t>PH338</t>
  </si>
  <si>
    <t>Principles of Political Economy: Philosophy &amp; Politics</t>
  </si>
  <si>
    <t>http://www2.warwick.ac.uk/fac/soc/philosophy/undergraduate/modules/PH338/</t>
  </si>
  <si>
    <t>PH340</t>
  </si>
  <si>
    <t>Logic III: Incompleteness &amp; Undecidability</t>
  </si>
  <si>
    <t>http://www2.warwick.ac.uk/fac/soc/philosophy/undergraduate/modules/PH340/</t>
  </si>
  <si>
    <t>PH342</t>
  </si>
  <si>
    <t>Philosophy of Mathematics</t>
  </si>
  <si>
    <t>http://www2.warwick.ac.uk/fac/soc/philosophy/undergraduate/modules/ph342/</t>
  </si>
  <si>
    <t>PH344</t>
  </si>
  <si>
    <t>Contemporary Political Philosophy: Rawlsian Liberalism &amp; Justice</t>
  </si>
  <si>
    <t>http://www2.warwick.ac.uk/fac/soc/philosophy/undergraduate/modules/ph344/</t>
  </si>
  <si>
    <t>PH346</t>
  </si>
  <si>
    <t>Issues in Contemporary Aesthetics</t>
  </si>
  <si>
    <t>http://www2.warwick.ac.uk/fac/soc/philosophy/undergraduate/modules/ph346/</t>
  </si>
  <si>
    <t>PH349</t>
  </si>
  <si>
    <t>Heidegger's Ontology</t>
  </si>
  <si>
    <t>http://www2.warwick.ac.uk/fac/soc/philosophy/undergraduate/modules/ph349/</t>
  </si>
  <si>
    <t>PH353</t>
  </si>
  <si>
    <t>http://www2.warwick.ac.uk/fac/soc/philosophy/undergraduate/modules/ph353/</t>
  </si>
  <si>
    <t>PH354</t>
  </si>
  <si>
    <t>Aristotle</t>
  </si>
  <si>
    <t>http://www2.warwick.ac.uk/fac/soc/philosophy/undergraduate/modules/PH354</t>
  </si>
  <si>
    <t>PH356</t>
  </si>
  <si>
    <t>Post-Kantian Social and Political Philosophy: Hegel and Marx</t>
  </si>
  <si>
    <t>http://www2.warwick.ac.uk/fac/soc/philosophy/undergraduate/modules/PH356</t>
  </si>
  <si>
    <t>PH357</t>
  </si>
  <si>
    <t>Origins of Mind: Philosophical Issues in Cognitive Development</t>
  </si>
  <si>
    <t>http://www2.warwick.ac.uk/fac/soc/philosophy/undergraduate/modules/ph357/</t>
  </si>
  <si>
    <t>PH360</t>
  </si>
  <si>
    <t>Business Ethics</t>
  </si>
  <si>
    <t>http://www2.warwick.ac.uk/fac/soc/philosophy/undergraduate/modules/ph360</t>
  </si>
  <si>
    <t>PH361</t>
  </si>
  <si>
    <t>Perception and Cognition: What does Psychology tell us about the Nature of Perception?</t>
  </si>
  <si>
    <t>http://www2.warwick.ac.uk/fac/soc/philosophy/undergraduate/modules/ph361</t>
  </si>
  <si>
    <t>Economics</t>
  </si>
  <si>
    <t>EC104</t>
  </si>
  <si>
    <t>The World Economy: History &amp; Theory</t>
  </si>
  <si>
    <t>http://www2.warwick.ac.uk/fac/soc/economics/current/modules/ec104/</t>
  </si>
  <si>
    <t>EC106</t>
  </si>
  <si>
    <t>Introduction to Quantitative Economics</t>
  </si>
  <si>
    <t>http://www2.warwick.ac.uk/fac/soc/economics/current/modules/ec106/</t>
  </si>
  <si>
    <t>EC107</t>
  </si>
  <si>
    <t>Economics 1</t>
  </si>
  <si>
    <t>http://www2.warwick.ac.uk/fac/soc/economics/current/modules/ec107/</t>
  </si>
  <si>
    <t>EC108</t>
  </si>
  <si>
    <t>Macroeconomics 1</t>
  </si>
  <si>
    <t>http://www2.warwick.ac.uk/fac/soc/economics/current/modules/ec108/</t>
  </si>
  <si>
    <t>EC109</t>
  </si>
  <si>
    <t>Microeconomics 1</t>
  </si>
  <si>
    <t>http://www2.warwick.ac.uk/fac/soc/economics/current/modules/ec109/</t>
  </si>
  <si>
    <t>EC112</t>
  </si>
  <si>
    <t>The Industrial Economy: Its Global Shift</t>
  </si>
  <si>
    <t>http://www2.warwick.ac.uk/fac/soc/economics/current/modules/ec112/</t>
  </si>
  <si>
    <t>EC119</t>
  </si>
  <si>
    <t>http://www2.warwick.ac.uk/fac/soc/economics/current/modules/ec119/</t>
  </si>
  <si>
    <t>EC121</t>
  </si>
  <si>
    <t>Mathematical Techniques A</t>
  </si>
  <si>
    <t>http://www2.warwick.ac.uk/fac/soc/economics/current/modules/ec121/</t>
  </si>
  <si>
    <t>EC122</t>
  </si>
  <si>
    <t>Statistical Techniques A</t>
  </si>
  <si>
    <t>http://www2.warwick.ac.uk/fac/soc/economics/current/modules/ec122/</t>
  </si>
  <si>
    <t>EC123</t>
  </si>
  <si>
    <t>Mathematical Techniques B</t>
  </si>
  <si>
    <t>http://www2.warwick.ac.uk/fac/soc/economics/current/modules/ec123/</t>
  </si>
  <si>
    <t>EC124</t>
  </si>
  <si>
    <t>Statistical Techniques B</t>
  </si>
  <si>
    <t>http://www2.warwick.ac.uk/fac/soc/economics/current/modules/ec124/</t>
  </si>
  <si>
    <t>EC125</t>
  </si>
  <si>
    <t>Computing and Data Analysis</t>
  </si>
  <si>
    <t>http://www2.warwick.ac.uk/fac/soc/economics/current/modules/ec125/</t>
  </si>
  <si>
    <t>EC131</t>
  </si>
  <si>
    <t>Economics for Business</t>
  </si>
  <si>
    <t>http://www2.warwick.ac.uk/fac/soc/economics/current/modules/ec131/</t>
  </si>
  <si>
    <t>EC132</t>
  </si>
  <si>
    <t>The Industrial Economy: Strategy</t>
  </si>
  <si>
    <t>http://www2.warwick.ac.uk/fac/soc/economics/current/modules/ec132/</t>
  </si>
  <si>
    <t>EC133</t>
  </si>
  <si>
    <t>http://www2.warwick.ac.uk/fac/soc/economics/current/modules/ec133/</t>
  </si>
  <si>
    <t>EC201</t>
  </si>
  <si>
    <t>Macroeconomics 2</t>
  </si>
  <si>
    <t>http://www2.warwick.ac.uk/fac/soc/economics/current/modules/ec201/</t>
  </si>
  <si>
    <t>EC202</t>
  </si>
  <si>
    <t>Microeconomics 2</t>
  </si>
  <si>
    <t>http://www2.warwick.ac.uk/fac/soc/economics/current/modules/ec202/</t>
  </si>
  <si>
    <t>EC203</t>
  </si>
  <si>
    <t>Economic and Social Statistics</t>
  </si>
  <si>
    <t>http://www2.warwick.ac.uk/fac/soc/economics/current/modules/ec203/</t>
  </si>
  <si>
    <t>EC204</t>
  </si>
  <si>
    <t>Economics 2</t>
  </si>
  <si>
    <t>http://www2.warwick.ac.uk/fac/soc/economics/current/modules/ec204/</t>
  </si>
  <si>
    <t>EC205</t>
  </si>
  <si>
    <t>Development Economics (Macroeconomics)</t>
  </si>
  <si>
    <t>http://www2.warwick.ac.uk/fac/soc/economics/current/modules/ec205/</t>
  </si>
  <si>
    <t>EC208</t>
  </si>
  <si>
    <t>Industrial Economics 1: Market Structure</t>
  </si>
  <si>
    <t>http://www2.warwick.ac.uk/fac/soc/economics/current/modules/ec208/</t>
  </si>
  <si>
    <t>EC220</t>
  </si>
  <si>
    <t>Mathematical Economics 1A</t>
  </si>
  <si>
    <t>http://www2.warwick.ac.uk/fac/soc/economics/current/modules/ec220/</t>
  </si>
  <si>
    <t>EC221</t>
  </si>
  <si>
    <t>Mathematical Economics 1B</t>
  </si>
  <si>
    <t>http://www2.warwick.ac.uk/fac/soc/economics/current/modules/ec221/</t>
  </si>
  <si>
    <t>EC224</t>
  </si>
  <si>
    <t>War &amp; Economy in the Twentieth Century</t>
  </si>
  <si>
    <t>http://www2.warwick.ac.uk/fac/soc/economics/current/modules/ec224/</t>
  </si>
  <si>
    <t>EC226</t>
  </si>
  <si>
    <t>Econometrics 1</t>
  </si>
  <si>
    <t>http://www2.warwick.ac.uk/fac/soc/economics/current/modules/ec226/</t>
  </si>
  <si>
    <t>EC228</t>
  </si>
  <si>
    <t>Voting Theory</t>
  </si>
  <si>
    <t>http://www2.warwick.ac.uk/fac/soc/economics/current/modules/ec228/</t>
  </si>
  <si>
    <t>EC229</t>
  </si>
  <si>
    <t>Economics of Strategy</t>
  </si>
  <si>
    <t>http://www2.warwick.ac.uk/fac/soc/economics/current/modules/ec229/</t>
  </si>
  <si>
    <t>EC230</t>
  </si>
  <si>
    <t>Economics of Money &amp; Banking</t>
  </si>
  <si>
    <t>http://www2.warwick.ac.uk/fac/soc/economics/current/modules/ec230/</t>
  </si>
  <si>
    <t>EC231</t>
  </si>
  <si>
    <t>Industrial Economics 1: Strategic Behaviour</t>
  </si>
  <si>
    <t>http://www2.warwick.ac.uk/fac/soc/economics/current/modules/ec231/</t>
  </si>
  <si>
    <t>EC233</t>
  </si>
  <si>
    <t>Development Economics (Microeconomics)</t>
  </si>
  <si>
    <t>http://www2.warwick.ac.uk/fac/soc/economics/current/modules/ec233/</t>
  </si>
  <si>
    <t>EC234</t>
  </si>
  <si>
    <t>Industrialisation &amp; Modern Economic Growth in India &amp; China</t>
  </si>
  <si>
    <t>http://www2.warwick.ac.uk/fac/soc/economics/current/modules/ec234/</t>
  </si>
  <si>
    <t>EC301</t>
  </si>
  <si>
    <t>Mathematical Economics</t>
  </si>
  <si>
    <t>http://www2.warwick.ac.uk/fac/soc/economics/current/modules/ec301/</t>
  </si>
  <si>
    <t>EC303</t>
  </si>
  <si>
    <t>The British Economy in the Twentieth Century</t>
  </si>
  <si>
    <t>http://www2.warwick.ac.uk/fac/soc/economics/current/modules/ec303/</t>
  </si>
  <si>
    <t>EC304</t>
  </si>
  <si>
    <t>Making of Economic Policy</t>
  </si>
  <si>
    <t>http://www2.warwick.ac.uk/fac/soc/economics/current/modules/ec304/</t>
  </si>
  <si>
    <t>EC306</t>
  </si>
  <si>
    <t>Econometrics 2: Time Series</t>
  </si>
  <si>
    <t>http://www2.warwick.ac.uk/fac/soc/economics/current/modules/ec306/</t>
  </si>
  <si>
    <t>EC307</t>
  </si>
  <si>
    <t>Macroeconomic Policy in the EU</t>
  </si>
  <si>
    <t>http://www2.warwick.ac.uk/fac/soc/economics/current/modules/ec307/</t>
  </si>
  <si>
    <t>EC310</t>
  </si>
  <si>
    <t>Topics in Development Economics</t>
  </si>
  <si>
    <t>http://www2.warwick.ac.uk/fac/soc/economics/current/modules/ec310/</t>
  </si>
  <si>
    <t>EC312</t>
  </si>
  <si>
    <t>International Economics</t>
  </si>
  <si>
    <t>http://www2.warwick.ac.uk/fac/soc/economics/current/modules/ec312/</t>
  </si>
  <si>
    <t>EC313</t>
  </si>
  <si>
    <t>The International Economic System Since 1918</t>
  </si>
  <si>
    <t>http://www2.warwick.ac.uk/fac/soc/economics/current/modules/ec313/</t>
  </si>
  <si>
    <t>EC314</t>
  </si>
  <si>
    <t>Topics in Economic Theory</t>
  </si>
  <si>
    <t>http://www2.warwick.ac.uk/fac/soc/economics/current/modules/ec314/</t>
  </si>
  <si>
    <t>EC320</t>
  </si>
  <si>
    <t>Economics of Public Policy</t>
  </si>
  <si>
    <t>http://www2.warwick.ac.uk/fac/soc/economics/current/modules/ec320/</t>
  </si>
  <si>
    <t>EC326</t>
  </si>
  <si>
    <t>Industrial Economics 2: Strategy &amp; Planning</t>
  </si>
  <si>
    <t>http://www2.warwick.ac.uk/fac/soc/economics/current/modules/ec326/</t>
  </si>
  <si>
    <t>EC331</t>
  </si>
  <si>
    <t>Research in Applied Economics</t>
  </si>
  <si>
    <t>http://www2.warwick.ac.uk/fac/soc/economics/current/modules/ec331/</t>
  </si>
  <si>
    <t>EC333</t>
  </si>
  <si>
    <t>Topics in Financial Economics: Theories and International Finance</t>
  </si>
  <si>
    <t>http://www2.warwick.ac.uk/fac/soc/economics/current/modules/ec333/</t>
  </si>
  <si>
    <t>EC334</t>
  </si>
  <si>
    <t>Topics in Financial Economics: Corporate Finance and Markets</t>
  </si>
  <si>
    <t>http://www2.warwick.ac.uk/fac/soc/economics/current/modules/ec334/</t>
  </si>
  <si>
    <t>EC335</t>
  </si>
  <si>
    <t>Managerial Economics</t>
  </si>
  <si>
    <t>http://www2.warwick.ac.uk/fac/soc/economics/current/modules/ec335/</t>
  </si>
  <si>
    <t>EC336</t>
  </si>
  <si>
    <t>International Trade</t>
  </si>
  <si>
    <t>http://www2.warwick.ac.uk/fac/soc/economics/current/modules/ec336/</t>
  </si>
  <si>
    <t>EC337</t>
  </si>
  <si>
    <t>Industrial Economics 2: Market Economics, Competition &amp; Regulation</t>
  </si>
  <si>
    <t>http://www2.warwick.ac.uk/fac/soc/economics/current/modules/ec337/</t>
  </si>
  <si>
    <t>EC338</t>
  </si>
  <si>
    <t>Econometrics 2: Microeconometrics</t>
  </si>
  <si>
    <t>http://www2.warwick.ac.uk/fac/soc/economics/current/modules/ec338/</t>
  </si>
  <si>
    <t>EC340</t>
  </si>
  <si>
    <t>Topics in Applied Economics (3a)</t>
  </si>
  <si>
    <t>http://www2.warwick.ac.uk/fac/soc/economics/current/modules/ec340/</t>
  </si>
  <si>
    <t>EC341</t>
  </si>
  <si>
    <t>Mathematical Economics 2: Auctions, Mechanism Design &amp; Network Games</t>
  </si>
  <si>
    <t>http://www2.warwick.ac.uk/fac/soc/economics/current/modules/ec341/</t>
  </si>
  <si>
    <t>EC343</t>
  </si>
  <si>
    <t>Topics in Applied Economics (3b)</t>
  </si>
  <si>
    <t>http://www2.warwick.ac.uk/fac/soc/economics/current/modules/ec343/</t>
  </si>
  <si>
    <t>Sociology</t>
  </si>
  <si>
    <t>SO110</t>
  </si>
  <si>
    <t>Social Welfare in Britain</t>
  </si>
  <si>
    <t>http://www2.warwick.ac.uk/fac/soc/sociology/undergrad/current/progsandmods/modules/swib/</t>
  </si>
  <si>
    <t>SO112</t>
  </si>
  <si>
    <t>International Perspectives on Gender</t>
  </si>
  <si>
    <t>http://www2.warwick.ac.uk/fac/soc/sociology/undergrad/current/progsandmods/modules/ipg</t>
  </si>
  <si>
    <t>SO113</t>
  </si>
  <si>
    <t>Media Sociology</t>
  </si>
  <si>
    <t>http://www2.warwick.ac.uk/fac/soc/sociology/undergrad/ugmodules/so113/2013-14</t>
  </si>
  <si>
    <t>SO114</t>
  </si>
  <si>
    <t>Sociological Perspectives</t>
  </si>
  <si>
    <t>http://www2.warwick.ac.uk/fac/soc/sociology/undergrad/current/progsandmods/modules/so114</t>
  </si>
  <si>
    <t>SO115</t>
  </si>
  <si>
    <t>Researching Society &amp; Culture</t>
  </si>
  <si>
    <t>http://www2.warwick.ac.uk/fac/soc/sociology/undergrad/current/progsandmods/modules/so115</t>
  </si>
  <si>
    <t>SO116</t>
  </si>
  <si>
    <t>Sociology of Gender</t>
  </si>
  <si>
    <t>http://www2.warwick.ac.uk/fac/soc/sociology/undergrad/ugmodules/so116/</t>
  </si>
  <si>
    <t>SO231</t>
  </si>
  <si>
    <t>Transformations: Gender, Reproduction and Contemporary Society</t>
  </si>
  <si>
    <t>http://www2.warwick.ac.uk/fac/soc/sociology/undergrad/current/progsandmods/modules/transform</t>
  </si>
  <si>
    <t>SO232</t>
  </si>
  <si>
    <t>Money, Sex and Power in Global Context</t>
  </si>
  <si>
    <t>http://www2.warwick.ac.uk/fac/soc/sociology/undergrad/current/progsandmods/modules/3rd_yr/moneysexandpower</t>
  </si>
  <si>
    <t>SO234</t>
  </si>
  <si>
    <t>Visual Sociology</t>
  </si>
  <si>
    <t>http://www2.warwick.ac.uk/fac/soc/sociology/undergrad/current/progsandmods/modules/vs0</t>
  </si>
  <si>
    <t>SO236</t>
  </si>
  <si>
    <t>Gender, Culture and Popular Media</t>
  </si>
  <si>
    <t>http://www2.warwick.ac.uk/fac/soc/sociology/undergrad/current/progsandmods/modules/crg/</t>
  </si>
  <si>
    <t>SO238</t>
  </si>
  <si>
    <t>Social Research Methods</t>
  </si>
  <si>
    <t>http://www2.warwick.ac.uk/fac/soc/sociology/undergrad/ugmodules/so243/socialresearchmethods</t>
  </si>
  <si>
    <t>SO240</t>
  </si>
  <si>
    <t>Commercial Cultures in Global Capitalism</t>
  </si>
  <si>
    <t>http://www2.warwick.ac.uk/fac/soc/sociology/undergrad/ugmodules/so240</t>
  </si>
  <si>
    <t>SO242</t>
  </si>
  <si>
    <t>Practice of Qualitative Research</t>
  </si>
  <si>
    <t>http://www2.warwick.ac.uk/fac/soc/sociology/undergrad/ugmodules/so242</t>
  </si>
  <si>
    <t>SO243</t>
  </si>
  <si>
    <t>Practice of Quantitative Research</t>
  </si>
  <si>
    <t>http://www2.warwick.ac.uk/fac/soc/sociology/undergrad/ugmodules/so243/</t>
  </si>
  <si>
    <t>SO301</t>
  </si>
  <si>
    <t>http://www2.warwick.ac.uk/fac/soc/sociology/undergrad/ugmodules/diss</t>
  </si>
  <si>
    <t>SO306</t>
  </si>
  <si>
    <t>Sociology of Education</t>
  </si>
  <si>
    <t>http://www2.warwick.ac.uk/fac/soc/sociology/undergrad/current/progsandmods/modules/soe/</t>
  </si>
  <si>
    <t>SO307</t>
  </si>
  <si>
    <t>The Sociology of Health and Illness</t>
  </si>
  <si>
    <t>http://www2.warwick.ac.uk/fac/soc/sociology/undergrad/current/progsandmods/modules/shi/</t>
  </si>
  <si>
    <t>SO323</t>
  </si>
  <si>
    <t>Sexualities and Society</t>
  </si>
  <si>
    <t>http://www2.warwick.ac.uk/fac/soc/sociology/undergrad/current/progsandmods/modules/sexuality/</t>
  </si>
  <si>
    <t>SO328</t>
  </si>
  <si>
    <t>Creating Social Europe: Comparative Social Policy</t>
  </si>
  <si>
    <t>http://www2.warwick.ac.uk/fac/soc/sociology/undergrad/current/progsandmods/modules/cse</t>
  </si>
  <si>
    <t>SO330</t>
  </si>
  <si>
    <t>'Race',  Difference &amp; the Inclusive Society</t>
  </si>
  <si>
    <t>http://www2.warwick.ac.uk/fac/soc/sociology/undergrad/current/progsandmods/modules/so330/</t>
  </si>
  <si>
    <t>SO333</t>
  </si>
  <si>
    <t>Global Sociology</t>
  </si>
  <si>
    <t>http://www2.warwick.ac.uk/fac/soc/sociology/undergrad/current/progsandmods/modules/3rd_yr/global/</t>
  </si>
  <si>
    <t>SO334</t>
  </si>
  <si>
    <t>Animals, Society and Culture</t>
  </si>
  <si>
    <t>http://www2.warwick.ac.uk/fac/soc/sociology/undergrad/current/progsandmods/modules/3rd_yr/animals_society/</t>
  </si>
  <si>
    <t>SO335</t>
  </si>
  <si>
    <t>Global Modernities</t>
  </si>
  <si>
    <t>http://www2.warwick.ac.uk/fac/soc/sociology/undergrad/current/progsandmods/modules/3rd_yr/globalmodernities</t>
  </si>
  <si>
    <t>SO337</t>
  </si>
  <si>
    <t>Racism and Xenophobia</t>
  </si>
  <si>
    <t>http://www2.warwick.ac.uk/fac/soc/sociology/undergrad/ugmodules/so337/</t>
  </si>
  <si>
    <t>SO339</t>
  </si>
  <si>
    <t>Capitalism and Religion</t>
  </si>
  <si>
    <t>http://www2.warwick.ac.uk/fac/soc/sociology/undergrad/ugmodules/so339</t>
  </si>
  <si>
    <t>SO340</t>
  </si>
  <si>
    <t>Economic Sociology</t>
  </si>
  <si>
    <t>http://www2.warwick.ac.uk/fac/soc/sociology/undergrad/ugmodules/so340/</t>
  </si>
  <si>
    <t>SO341</t>
  </si>
  <si>
    <t>Transnationalism and New Media</t>
  </si>
  <si>
    <t>http://www2.warwick.ac.uk/fac/soc/sociology/undergrad/ugmodules/so341/</t>
  </si>
  <si>
    <t>Comparative American Studies</t>
  </si>
  <si>
    <t>AM101</t>
  </si>
  <si>
    <t>Latin America: Themes and Problems</t>
  </si>
  <si>
    <t>http://www2.warwick.ac.uk/fac/arts/cas/undergraduate/modules/am101</t>
  </si>
  <si>
    <t>AM102</t>
  </si>
  <si>
    <t>North America: Themes and Problems</t>
  </si>
  <si>
    <t>http://www2.warwick.ac.uk/fac/arts/cas/undergraduate/modules/am102a</t>
  </si>
  <si>
    <t>AM103</t>
  </si>
  <si>
    <t>Comparative History, Literature, and Film of the Americas</t>
  </si>
  <si>
    <t>http://www2.warwick.ac.uk/fac/arts/cas/undergraduate/modules/am103/</t>
  </si>
  <si>
    <t>AM204</t>
  </si>
  <si>
    <t>Early American Social History:1607-1775</t>
  </si>
  <si>
    <t>http://www2.warwick.ac.uk/fac/arts/cas/undergraduate/modules/am204</t>
  </si>
  <si>
    <t>AM205</t>
  </si>
  <si>
    <t>The Cultural History of Food in Latin America</t>
  </si>
  <si>
    <t>http://www2.warwick.ac.uk/fac/arts/cas/undergraduate/modules/am205</t>
  </si>
  <si>
    <t>AM206</t>
  </si>
  <si>
    <t>Latin American Literature and Society</t>
  </si>
  <si>
    <t>http://www2.warwick.ac.uk/fac/arts/cas/undergraduate/modules/am206</t>
  </si>
  <si>
    <t>AM213</t>
  </si>
  <si>
    <t>American Historical Cinema</t>
  </si>
  <si>
    <t>http://www2.warwick.ac.uk/fac/arts/cas/undergraduate/modules/am213</t>
  </si>
  <si>
    <t>AM216</t>
  </si>
  <si>
    <t>Research Project</t>
  </si>
  <si>
    <t>http://www2.warwick.ac.uk/fac/arts/cas/undergraduate/modules/am216/</t>
  </si>
  <si>
    <t>AM217</t>
  </si>
  <si>
    <t>Caribbean History: From Colonialism to Independence</t>
  </si>
  <si>
    <t>http://www2.warwick.ac.uk/fac/arts/cas/undergraduate/modules/am217/</t>
  </si>
  <si>
    <t>AM219</t>
  </si>
  <si>
    <t>From the Revolution to the Drug War: Mexico's Twentieth Century</t>
  </si>
  <si>
    <t>http://www2.warwick.ac.uk/fac/arts/cas/undergraduate/modules/am219</t>
  </si>
  <si>
    <t>AM220</t>
  </si>
  <si>
    <t>The Country of the Future?: Introduction to the History of Modern Brazil</t>
  </si>
  <si>
    <t>http://www2.warwick.ac.uk/fac/arts/cas/undergraduate/modules/am220</t>
  </si>
  <si>
    <t>AM303</t>
  </si>
  <si>
    <t>CAS Year Abroad Coursework (Latin America)</t>
  </si>
  <si>
    <t>http://www2.warwick.ac.uk/fac/arts/cas/undergraduate/yearabroad</t>
  </si>
  <si>
    <t>AM401</t>
  </si>
  <si>
    <t>From McCarthy to Elvis: America in the Fifties</t>
  </si>
  <si>
    <t>http://www2.warwick.ac.uk/fac/arts/cas/undergraduate/modules/am401</t>
  </si>
  <si>
    <t>AM407</t>
  </si>
  <si>
    <t>Slavery and Slave Life in the American South, 1619-1865</t>
  </si>
  <si>
    <t>http://www2.warwick.ac.uk/fac/arts/cas/undergraduate/modules/am407</t>
  </si>
  <si>
    <t>AM411</t>
  </si>
  <si>
    <t>Histories of Gender in the Americas: Ladies, Wenches, Hombres and Machos</t>
  </si>
  <si>
    <t>http://www2.warwick.ac.uk/fac/arts/cas/undergraduate/modules/am411</t>
  </si>
  <si>
    <t>AM414</t>
  </si>
  <si>
    <t>The American West</t>
  </si>
  <si>
    <t>http://www2.warwick.ac.uk/fac/arts/cas/undergraduate/modules/am414</t>
  </si>
  <si>
    <t>AM417</t>
  </si>
  <si>
    <t>Slavery, Memory and Memorialisation</t>
  </si>
  <si>
    <t>http://www2.warwick.ac.uk/fac/arts/cas/undergraduate/modules/am417/</t>
  </si>
  <si>
    <t>AM419</t>
  </si>
  <si>
    <t>A Revolutionary Century: Social Movements, Repression, and U.S. Power in Twentieth Century Latin America</t>
  </si>
  <si>
    <t>http://www2.warwick.ac.uk/fac/arts/cas/undergraduate/modules/am419</t>
  </si>
  <si>
    <t>AM420</t>
  </si>
  <si>
    <t>Space, Place and Movement in Atlantic Slave Societies: Brazil, Cuba, and the US, 1791-1888</t>
  </si>
  <si>
    <t>http://www2.warwick.ac.uk/fac/arts/cas/undergraduate/modules/am420</t>
  </si>
  <si>
    <t>AM421</t>
  </si>
  <si>
    <t>The Drug Trade in the Americas</t>
  </si>
  <si>
    <t>http://www2.warwick.ac.uk/fac/arts/cas/undergraduate/modules/am421</t>
  </si>
  <si>
    <t>AM422</t>
  </si>
  <si>
    <t>Saints and Sinners, Devils and Demons: Popular Religion in Early Modern Spanish America</t>
  </si>
  <si>
    <t>http://www2.warwick.ac.uk/fac/arts/cas/undergraduate/modules/am422</t>
  </si>
  <si>
    <t>Module description</t>
  </si>
  <si>
    <t>Department</t>
  </si>
  <si>
    <t>Module code</t>
  </si>
  <si>
    <t>Assessment methods</t>
  </si>
  <si>
    <t>Commitment</t>
  </si>
  <si>
    <t>Materials</t>
  </si>
  <si>
    <t>Forums</t>
  </si>
  <si>
    <t>Forum type</t>
  </si>
  <si>
    <t>Number of modules</t>
  </si>
  <si>
    <t>Row Labels</t>
  </si>
  <si>
    <t>Grand Total</t>
  </si>
  <si>
    <t>Sum of Module description</t>
  </si>
  <si>
    <t>Sum of Assessment methods</t>
  </si>
  <si>
    <t>Sum of Staff name</t>
  </si>
  <si>
    <t>Sum of Staff email</t>
  </si>
  <si>
    <t>Sum of Commitment</t>
  </si>
  <si>
    <t>Sum of Materials</t>
  </si>
  <si>
    <t>Count of Department</t>
  </si>
  <si>
    <t>Faculty</t>
  </si>
  <si>
    <t>Arts</t>
  </si>
  <si>
    <t>Science</t>
  </si>
  <si>
    <t>Social Science</t>
  </si>
  <si>
    <t>Recordings</t>
  </si>
  <si>
    <t>Sum of Forums</t>
  </si>
  <si>
    <t>Sum of Recordings</t>
  </si>
  <si>
    <t>Others</t>
  </si>
  <si>
    <t>Navigation, layout</t>
  </si>
  <si>
    <t>Sum of Others</t>
  </si>
  <si>
    <t>Average score</t>
  </si>
  <si>
    <t>Count of Faculty</t>
  </si>
  <si>
    <t>Other</t>
  </si>
  <si>
    <t>Sum of Both</t>
  </si>
  <si>
    <t>Both</t>
  </si>
  <si>
    <t>Percentage</t>
  </si>
  <si>
    <t>Not running in 2014/15</t>
  </si>
  <si>
    <t>Cannot find page</t>
  </si>
  <si>
    <t>Shares page</t>
  </si>
  <si>
    <t>FR247</t>
  </si>
  <si>
    <t>Intellectual Interventions: Politics, Literature and the Left during and after the Algerian War</t>
  </si>
  <si>
    <t>http://www2.warwick.ac.uk/fac/arts/french/current/ug/modules/secondyear/interventions/</t>
  </si>
  <si>
    <t>FR3011</t>
  </si>
  <si>
    <t>Modern French Language III - Essay</t>
  </si>
  <si>
    <t>FR314</t>
  </si>
  <si>
    <t>Slave to Citizen: Literature, Culture, and Politics in the Francophone Caribbean</t>
  </si>
  <si>
    <t>http://www2.warwick.ac.uk/fac/arts/french/current/ug/modules/finalyear/francophone/</t>
  </si>
  <si>
    <t>FR316</t>
  </si>
  <si>
    <t>Media in France</t>
  </si>
  <si>
    <t>http://www2.warwick.ac.uk/fac/arts/french/current/ug/modules/finalyear/media/</t>
  </si>
  <si>
    <t>FR404</t>
  </si>
  <si>
    <t>Surrealism Between the World  Wars: Changing Life, Transforming the World</t>
  </si>
  <si>
    <t>http://www2.warwick.ac.uk/fac/arts/french/current/ug/modules/finalyear/surrealism/</t>
  </si>
  <si>
    <t>FR405</t>
  </si>
  <si>
    <t>French Crime Fiction 1945 - Present</t>
  </si>
  <si>
    <t>http://www2.warwick.ac.uk/fac/arts/french/current/ug/modules/finalyear/crimefiction/</t>
  </si>
  <si>
    <t>FR407</t>
  </si>
  <si>
    <t>The New Wave in French Cinema 1958-68</t>
  </si>
  <si>
    <t>-</t>
  </si>
  <si>
    <t>FR410</t>
  </si>
  <si>
    <t>The Transformation of Bodies and Identities in Medieval French Literature</t>
  </si>
  <si>
    <t>http://www2.warwick.ac.uk/fac/arts/french/current/ug/modules/finalyear/corps/</t>
  </si>
  <si>
    <t>FR425</t>
  </si>
  <si>
    <t>Education Debates in Modern France</t>
  </si>
  <si>
    <t>http://www2.warwick.ac.uk/fac/arts/french/current/ug/modules/finalyear/education/</t>
  </si>
  <si>
    <t>FR429</t>
  </si>
  <si>
    <t>Intercultural Encounters in Early Modern French Thought</t>
  </si>
  <si>
    <t>http://www2.warwick.ac.uk/fac/arts/french/current/ug/modules/finalyear/intercultural_encounters/</t>
  </si>
  <si>
    <t>FR431</t>
  </si>
  <si>
    <t>France and Globalization</t>
  </si>
  <si>
    <t>http://www2.warwick.ac.uk/fac/arts/french/current/ug/modules/finalyear/fr431/</t>
  </si>
  <si>
    <t>GE102</t>
  </si>
  <si>
    <t>Modern German Language (International Business) I</t>
  </si>
  <si>
    <t>GE202</t>
  </si>
  <si>
    <t>Modern German Language (International Business) II</t>
  </si>
  <si>
    <t>GE209</t>
  </si>
  <si>
    <t>Culture and Politics in the Weimar Republic and the Third Reich</t>
  </si>
  <si>
    <t>http://www2.warwick.ac.uk/fac/arts/german/currentstudents/undergrad/undergraduatemodules/ge209/</t>
  </si>
  <si>
    <t>GE210</t>
  </si>
  <si>
    <t>German Expressionism: Literature, Art and Music</t>
  </si>
  <si>
    <t>http://www2.warwick.ac.uk/fac/arts/german/currentstudents/undergrad/undergraduatemodules/ge210/</t>
  </si>
  <si>
    <t>GE211</t>
  </si>
  <si>
    <t>Modernity and its Discontents</t>
  </si>
  <si>
    <t>http://www2.warwick.ac.uk/fac/arts/german/currentstudents/undergrad/undergraduatemodules/ge211/</t>
  </si>
  <si>
    <t>GE212</t>
  </si>
  <si>
    <t>Bertolt Brecht: Theatre as Revolution</t>
  </si>
  <si>
    <t>http://www2.warwick.ac.uk/fac/arts/german/currentstudents/undergrad/undergraduatemodules/ge212/</t>
  </si>
  <si>
    <t>GE213</t>
  </si>
  <si>
    <t>Fictions of Femininity: Concepts of Gender in German Culture (1775-1848)</t>
  </si>
  <si>
    <t>http://www2.warwick.ac.uk/fac/arts/german/currentstudents/undergrad/undergraduatemodules/ge213/</t>
  </si>
  <si>
    <t>GE214</t>
  </si>
  <si>
    <t>The Strange World of Franz Kafka's Short Stories</t>
  </si>
  <si>
    <t>http://www2.warwick.ac.uk/fac/arts/german/currentstudents/undergrad/undergraduatemodules/ge214/</t>
  </si>
  <si>
    <t>GE216</t>
  </si>
  <si>
    <t>Unstable Worlds: The Narrator in Modern German Prose, 1800-1900</t>
  </si>
  <si>
    <t>http://www2.warwick.ac.uk/fac/arts/german/currentstudents/undergrad/undergraduatemodules/ge216/</t>
  </si>
  <si>
    <t>GE421</t>
  </si>
  <si>
    <t>Post-War German Political Cinema</t>
  </si>
  <si>
    <t>http://www2.warwick.ac.uk/fac/arts/german/currentstudents/undergrad/undergraduatemodules/ge421/</t>
  </si>
  <si>
    <t>GE424</t>
  </si>
  <si>
    <t>Reflection of National Socialism in Post-War German Writing</t>
  </si>
  <si>
    <t>http://www2.warwick.ac.uk/fac/arts/german/currentstudents/undergrad/undergraduatemodules/ge424/</t>
  </si>
  <si>
    <t>GE425</t>
  </si>
  <si>
    <t>Love, Eros, and the Family in Modern German Culture</t>
  </si>
  <si>
    <t>GE426</t>
  </si>
  <si>
    <t>Understanding German Unification</t>
  </si>
  <si>
    <t>GE428</t>
  </si>
  <si>
    <t>Issues in Post-1945 German Poetry</t>
  </si>
  <si>
    <t>GE431</t>
  </si>
  <si>
    <t>German Memories of the War - from Perpetration to Suffering</t>
  </si>
  <si>
    <t>http://www2.warwick.ac.uk/fac/arts/german/currentstudents/undergrad/undergraduatemodules/ge431/</t>
  </si>
  <si>
    <t>GE435</t>
  </si>
  <si>
    <t>Goethe's Faust</t>
  </si>
  <si>
    <t>GE437</t>
  </si>
  <si>
    <t>Kafka's Modernism</t>
  </si>
  <si>
    <t>EN240</t>
  </si>
  <si>
    <t>Screenwriting</t>
  </si>
  <si>
    <t>EN246</t>
  </si>
  <si>
    <t>Feminist Perspectives on Literature</t>
  </si>
  <si>
    <t>EN261</t>
  </si>
  <si>
    <t>Introduction to Creative Writing</t>
  </si>
  <si>
    <t>EN274</t>
  </si>
  <si>
    <t>Comparative Perspectives on Arabic Literature</t>
  </si>
  <si>
    <t>EN277</t>
  </si>
  <si>
    <t>Asia and the Victorians</t>
  </si>
  <si>
    <t>EN354</t>
  </si>
  <si>
    <t>What Are Poets For?</t>
  </si>
  <si>
    <t>AM105</t>
  </si>
  <si>
    <t>Spanish CAS Beginners</t>
  </si>
  <si>
    <t>AM218</t>
  </si>
  <si>
    <t>Spanish CAS Advanced 2</t>
  </si>
  <si>
    <t>AM221</t>
  </si>
  <si>
    <t>Spanish CAS Intermediate 1</t>
  </si>
  <si>
    <t>AM222</t>
  </si>
  <si>
    <t>Spanish CAS Intermediate 2</t>
  </si>
  <si>
    <t>AM223</t>
  </si>
  <si>
    <t>Spanish CAS Advanced 1</t>
  </si>
  <si>
    <t>AM418</t>
  </si>
  <si>
    <t>Spanish CAS Advanced 3</t>
  </si>
  <si>
    <t>HI242</t>
  </si>
  <si>
    <t>Germany in the Age of the Reformation</t>
  </si>
  <si>
    <t>HI260</t>
  </si>
  <si>
    <t>Nation and Memory in Eastern Europe c 1848-1989</t>
  </si>
  <si>
    <t>HI31B</t>
  </si>
  <si>
    <t>Facing the 'Other': European Encounters with the New World, 1500-1800</t>
  </si>
  <si>
    <t>HI31N</t>
  </si>
  <si>
    <t>Conflict &amp; Memory in Post-Colonial Africa</t>
  </si>
  <si>
    <t>HI31S</t>
  </si>
  <si>
    <t>Print, Knowledge &amp; Power in Early Modern Italy</t>
  </si>
  <si>
    <t>HI31Y</t>
  </si>
  <si>
    <t>Sexuality and the Body in the Modern World</t>
  </si>
  <si>
    <t>HI32C</t>
  </si>
  <si>
    <t>Dissertation (A History of Globalization)</t>
  </si>
  <si>
    <t>HI32D</t>
  </si>
  <si>
    <t>Dissertation (The World of the Tavern in Early Modern Europe)</t>
  </si>
  <si>
    <t>HI32G</t>
  </si>
  <si>
    <t>Dissertation (The Holocaust: An Integrative History)</t>
  </si>
  <si>
    <t>HI32H</t>
  </si>
  <si>
    <t>Dissertation (The Elizabethan Reformation)</t>
  </si>
  <si>
    <t>HI32K</t>
  </si>
  <si>
    <t>Dissertation (Stalinism in Europe)</t>
  </si>
  <si>
    <t>HI32L</t>
  </si>
  <si>
    <t>Dissertation (Sexuality and the Body in the Modern World)</t>
  </si>
  <si>
    <t>HI32M</t>
  </si>
  <si>
    <t>Dissertation (Russian Revolution, 1914-1921)</t>
  </si>
  <si>
    <t>HI32N</t>
  </si>
  <si>
    <t>Dissertation (Religious Conflict and Civil War in France, c.1560-1600)</t>
  </si>
  <si>
    <t>HI32P</t>
  </si>
  <si>
    <t>Dissertation (Radicalism in the English Revolution)</t>
  </si>
  <si>
    <t>HI32Q</t>
  </si>
  <si>
    <t>Dissertation (Print, Knowledge and Power in Early Modern Italy)</t>
  </si>
  <si>
    <t>HI32R</t>
  </si>
  <si>
    <t>Dissertation (Politics of Protest in Europe, 1968-1989)</t>
  </si>
  <si>
    <t>HI32U</t>
  </si>
  <si>
    <t>Dissertation (Madness and Society)</t>
  </si>
  <si>
    <t>HI32V</t>
  </si>
  <si>
    <t>Dissertation (Knowledge, Nature and Power in Early Modern Europe)</t>
  </si>
  <si>
    <t>HI32W</t>
  </si>
  <si>
    <t>Dissertation (Kenya's Mau Mau Rebellion, 1952-60)</t>
  </si>
  <si>
    <t>HI33A</t>
  </si>
  <si>
    <t>Dissertation (Historiography)</t>
  </si>
  <si>
    <t>HI33C</t>
  </si>
  <si>
    <t>Dissertation (Florence and Venice in the Renaissance)</t>
  </si>
  <si>
    <t>HI33D</t>
  </si>
  <si>
    <t>Dissertation (Feminism, Politics, and Social Change in Modern Britain)</t>
  </si>
  <si>
    <t>HI33E</t>
  </si>
  <si>
    <t>Dissertation (Facing the Other: European Encounters with the New World, 1500-1650)</t>
  </si>
  <si>
    <t>HI33F</t>
  </si>
  <si>
    <t>Dissertation (Crime and Punishment in the Long Nineteenth Century)</t>
  </si>
  <si>
    <t>HI33G</t>
  </si>
  <si>
    <t>Dissertation (Conflict and Memory in Post-Colonial Africa)</t>
  </si>
  <si>
    <t>HI33K</t>
  </si>
  <si>
    <t>Dissertation (Britain in the 1970s)</t>
  </si>
  <si>
    <t>HI33M</t>
  </si>
  <si>
    <t>Dissertation (Treasure Fleets of the Indian Ocean)</t>
  </si>
  <si>
    <t>HI33R</t>
  </si>
  <si>
    <t>Dissertation (The Furies of Revolution)</t>
  </si>
  <si>
    <t>HI33T</t>
  </si>
  <si>
    <t>Dissertation (Justice, Power and Religion in the Islamic World)</t>
  </si>
  <si>
    <t>HI33V</t>
  </si>
  <si>
    <t>Dissertation (The British in the World 1600-1700: Travel, Exile and Empire)</t>
  </si>
  <si>
    <t>HI33X</t>
  </si>
  <si>
    <t>Dissertation (A Comparative History of the First World War, 1912-1923)</t>
  </si>
  <si>
    <t>HI383</t>
  </si>
  <si>
    <t>Madness &amp; Society from Bedlam to the Present</t>
  </si>
  <si>
    <t>TH230</t>
  </si>
  <si>
    <t>Live Art and Performance</t>
  </si>
  <si>
    <t>TH241</t>
  </si>
  <si>
    <t>Medieval and Elizabethan Playing Places and Performances</t>
  </si>
  <si>
    <t>TH328</t>
  </si>
  <si>
    <t>Theatres of Intelligence, Espionage and Surveillance</t>
  </si>
  <si>
    <t>TH330</t>
  </si>
  <si>
    <t>Adaptation for Performance</t>
  </si>
  <si>
    <t>TH331</t>
  </si>
  <si>
    <t>Design for Shakespeare</t>
  </si>
  <si>
    <t>HP205</t>
  </si>
  <si>
    <t>IT303</t>
  </si>
  <si>
    <t>Italian Women's Writing (II) : Questions of Place and Identity</t>
  </si>
  <si>
    <t>IT304</t>
  </si>
  <si>
    <t>Beyond Reality: Experiences in the Italian fin de siecle</t>
  </si>
  <si>
    <t>IT309</t>
  </si>
  <si>
    <t>Italian and English Short Fiction</t>
  </si>
  <si>
    <t>IT313</t>
  </si>
  <si>
    <t>Italian Cinema I: Envisioning the Nation</t>
  </si>
  <si>
    <t>IT315</t>
  </si>
  <si>
    <t>Experiments in Narrative II: Questioning the Present</t>
  </si>
  <si>
    <t>IT317</t>
  </si>
  <si>
    <t>Introducing Dante's Hell</t>
  </si>
  <si>
    <t>IT318</t>
  </si>
  <si>
    <t>Introducing Dante's Purgatorio and Paradiso</t>
  </si>
  <si>
    <t>IT323</t>
  </si>
  <si>
    <t>Magic &amp; Marvels in Renaissance Italy</t>
  </si>
  <si>
    <t>IT324</t>
  </si>
  <si>
    <t>Topics in Renaissance Culture &amp; Thought</t>
  </si>
  <si>
    <t>IT326</t>
  </si>
  <si>
    <t>Renaissance Imitation and Parody</t>
  </si>
  <si>
    <t>FI324</t>
  </si>
  <si>
    <t>Hollywood Romantic Comedy</t>
  </si>
  <si>
    <t>FI325</t>
  </si>
  <si>
    <t>Horror and the Gothic in Film and Television</t>
  </si>
  <si>
    <t>FI326</t>
  </si>
  <si>
    <t>Issues in Documentary (Re-enactment)</t>
  </si>
  <si>
    <t>ST112</t>
  </si>
  <si>
    <t>Probability (Part B)</t>
  </si>
  <si>
    <t>ST213</t>
  </si>
  <si>
    <t>Mathematics of Random Events</t>
  </si>
  <si>
    <t>ES353</t>
  </si>
  <si>
    <t>ES3C6</t>
  </si>
  <si>
    <t>ES411</t>
  </si>
  <si>
    <t>Directed Reading Course</t>
  </si>
  <si>
    <t>ES4C6</t>
  </si>
  <si>
    <t>Remote Sensing and Global Modelling</t>
  </si>
  <si>
    <t>ES4D7</t>
  </si>
  <si>
    <t>Health &amp; Wellbeing &amp; the Built Environment</t>
  </si>
  <si>
    <t>CS134</t>
  </si>
  <si>
    <t>Introduction to Computer Security</t>
  </si>
  <si>
    <t>CS135</t>
  </si>
  <si>
    <t>Mathematics for Computer &amp; Business Studies</t>
  </si>
  <si>
    <t>CS240</t>
  </si>
  <si>
    <t>Software Engineering Principles</t>
  </si>
  <si>
    <t>CS244</t>
  </si>
  <si>
    <t>Algorithm Design</t>
  </si>
  <si>
    <t>CS247</t>
  </si>
  <si>
    <t>Group Software Development Project</t>
  </si>
  <si>
    <t>CS319</t>
  </si>
  <si>
    <t>Theory of Databases</t>
  </si>
  <si>
    <t>CS321</t>
  </si>
  <si>
    <t>The Current Use of Computers in Business and Industry</t>
  </si>
  <si>
    <t>CS332</t>
  </si>
  <si>
    <t>Programming Language Design &amp; Semantics</t>
  </si>
  <si>
    <t>CS333</t>
  </si>
  <si>
    <t>Design of Dependable Systems</t>
  </si>
  <si>
    <t>CS400</t>
  </si>
  <si>
    <t>Advanced Specification Method</t>
  </si>
  <si>
    <t>CS403</t>
  </si>
  <si>
    <t>Multimedia Processing, Communications and Storage</t>
  </si>
  <si>
    <t>CS405</t>
  </si>
  <si>
    <t>An Introduction to Empirical Modelling</t>
  </si>
  <si>
    <t>CS411</t>
  </si>
  <si>
    <t>Dynamic Web-based Systems</t>
  </si>
  <si>
    <t>PX150</t>
  </si>
  <si>
    <t>Physics Programming Workshop</t>
  </si>
  <si>
    <t>PX274</t>
  </si>
  <si>
    <t>Experimental Particle Physics</t>
  </si>
  <si>
    <t>PX395</t>
  </si>
  <si>
    <t>The Standard Model</t>
  </si>
  <si>
    <t>PX396</t>
  </si>
  <si>
    <t>Nuclear Physics</t>
  </si>
  <si>
    <t>PX423</t>
  </si>
  <si>
    <t>Kinetic Theory</t>
  </si>
  <si>
    <t>MA246</t>
  </si>
  <si>
    <t>Number Theory</t>
  </si>
  <si>
    <t>MA255</t>
  </si>
  <si>
    <t>Virtual Mathematics</t>
  </si>
  <si>
    <t>MA257</t>
  </si>
  <si>
    <t>Introduction to Number Theory</t>
  </si>
  <si>
    <t>MA258</t>
  </si>
  <si>
    <t>Mathematical Analysis III</t>
  </si>
  <si>
    <t>MA371</t>
  </si>
  <si>
    <t>Qualitative Theory of Ordinary Differential Equations</t>
  </si>
  <si>
    <t>MA3H1</t>
  </si>
  <si>
    <t>Topics in Number Theory</t>
  </si>
  <si>
    <t>MA3J1</t>
  </si>
  <si>
    <t>Tensors, Spinors and Rotations</t>
  </si>
  <si>
    <t>MA4J7</t>
  </si>
  <si>
    <t>Cohomology and Poincare Duality</t>
  </si>
  <si>
    <t>MA4K7</t>
  </si>
  <si>
    <t>Mathematical Modelling</t>
  </si>
  <si>
    <t>LA127</t>
  </si>
  <si>
    <t>Introduction to Law and Humanities</t>
  </si>
  <si>
    <t>LA306</t>
  </si>
  <si>
    <t>Law in Practice II</t>
  </si>
  <si>
    <t>LA376</t>
  </si>
  <si>
    <t>International Family Law</t>
  </si>
  <si>
    <t>LA377</t>
  </si>
  <si>
    <t>Introduction to Criminology</t>
  </si>
  <si>
    <t>LA378</t>
  </si>
  <si>
    <t>Law on Screen</t>
  </si>
  <si>
    <t>LA379</t>
  </si>
  <si>
    <t>Law and Disorder</t>
  </si>
  <si>
    <t>LA380</t>
  </si>
  <si>
    <t>Culture Heritage Law</t>
  </si>
  <si>
    <t>LA403</t>
  </si>
  <si>
    <t>Dissertation for Final Year Law (half course)</t>
  </si>
  <si>
    <t>PO234</t>
  </si>
  <si>
    <t>Hong Kong Exchange 1</t>
  </si>
  <si>
    <t>PO235</t>
  </si>
  <si>
    <t>Hong Kong Exchange 2</t>
  </si>
  <si>
    <t>PO236</t>
  </si>
  <si>
    <t>Hong Kong Exchange 3</t>
  </si>
  <si>
    <t>PO237</t>
  </si>
  <si>
    <t>Hong Kong Exchange 4</t>
  </si>
  <si>
    <t>PO368</t>
  </si>
  <si>
    <t>Political Theory &amp; Conceptions of Industrial Society</t>
  </si>
  <si>
    <t>PO377</t>
  </si>
  <si>
    <t>Ethnic Conflict and Political Violence</t>
  </si>
  <si>
    <t>PO386</t>
  </si>
  <si>
    <t>PPE Dissertation</t>
  </si>
  <si>
    <t>PO387</t>
  </si>
  <si>
    <t>State, Power, Freedom: European Political Theory</t>
  </si>
  <si>
    <t>PO388</t>
  </si>
  <si>
    <t>Social Mobility, Educational Justice and the Family</t>
  </si>
  <si>
    <t>PO389</t>
  </si>
  <si>
    <t>Citizenship, Migration and Cultural Diversity</t>
  </si>
  <si>
    <t>PH138</t>
  </si>
  <si>
    <t>Descartes and Mill (for non-Philosophy students)</t>
  </si>
  <si>
    <t>PH214</t>
  </si>
  <si>
    <t>Philosophy of Science</t>
  </si>
  <si>
    <t>PH244</t>
  </si>
  <si>
    <t>Philosophy of Thought and Language I</t>
  </si>
  <si>
    <t>PH307</t>
  </si>
  <si>
    <t>Philosophy of Religion</t>
  </si>
  <si>
    <t>PH329</t>
  </si>
  <si>
    <t>Truth, Consequence, and Paradox</t>
  </si>
  <si>
    <t>PH331</t>
  </si>
  <si>
    <t>Principles of Political Economy</t>
  </si>
  <si>
    <t>PH339</t>
  </si>
  <si>
    <t>Ancient Philosophy</t>
  </si>
  <si>
    <t>PH345</t>
  </si>
  <si>
    <t>Philosophy of Computation</t>
  </si>
  <si>
    <t>PH347</t>
  </si>
  <si>
    <t>Philosophy of Photography</t>
  </si>
  <si>
    <t>PH348</t>
  </si>
  <si>
    <t>Genealogy and Critique of Neoliberalism: Foucault and Bataille</t>
  </si>
  <si>
    <t>PH350</t>
  </si>
  <si>
    <t>Overcoming the Dualism of Philosophy: Bergson and Merleau-Ponty</t>
  </si>
  <si>
    <t>PH351</t>
  </si>
  <si>
    <t>Actions, Reasons and Values</t>
  </si>
  <si>
    <t>PH352</t>
  </si>
  <si>
    <t>Authority and Democracy</t>
  </si>
  <si>
    <t>PH355</t>
  </si>
  <si>
    <t>Philosophy of Education</t>
  </si>
  <si>
    <t>PH358</t>
  </si>
  <si>
    <t>Feminism</t>
  </si>
  <si>
    <t>PH359</t>
  </si>
  <si>
    <t>Joint Action: Which Forms of Shared Agency underpin our Social Nature?</t>
  </si>
  <si>
    <t>EC134</t>
  </si>
  <si>
    <t>Topics in Applied Economics (1a)</t>
  </si>
  <si>
    <t>EC135</t>
  </si>
  <si>
    <t>Topics in Applied Economics (1b)</t>
  </si>
  <si>
    <t>EC235</t>
  </si>
  <si>
    <t>Topics in Applied Economics (2a)</t>
  </si>
  <si>
    <t>EC236</t>
  </si>
  <si>
    <t>Topics in Applied Economics (2b)</t>
  </si>
  <si>
    <t>EC318</t>
  </si>
  <si>
    <t>Labour Economics</t>
  </si>
  <si>
    <t>EC339</t>
  </si>
  <si>
    <t>Applied Macroeconomics</t>
  </si>
  <si>
    <t>EC344</t>
  </si>
  <si>
    <t>The Political Economy of Conflict</t>
  </si>
  <si>
    <t>EC400</t>
  </si>
  <si>
    <t>Statistics Masters Dissertation in Economics</t>
  </si>
  <si>
    <t>SO117</t>
  </si>
  <si>
    <t>Becoming Yourself: The Construction of the Self in Contemporary Western Societies</t>
  </si>
  <si>
    <t>SO118</t>
  </si>
  <si>
    <t>Life of Media: Past, Present and Future</t>
  </si>
  <si>
    <t>SO119</t>
  </si>
  <si>
    <t>Media, Audiences and Social Change</t>
  </si>
  <si>
    <t>SO120</t>
  </si>
  <si>
    <t>Researching Society and Culture</t>
  </si>
  <si>
    <t>SO121</t>
  </si>
  <si>
    <t>Understanding Social Research</t>
  </si>
  <si>
    <t>SO223</t>
  </si>
  <si>
    <t>Sociology of Knowledge, Science and the Intellectuals</t>
  </si>
  <si>
    <t>SO239</t>
  </si>
  <si>
    <t>Bodies, Property and Politics</t>
  </si>
  <si>
    <t>SO241</t>
  </si>
  <si>
    <t>Political Sociology</t>
  </si>
  <si>
    <t>SO310</t>
  </si>
  <si>
    <t>SO336</t>
  </si>
  <si>
    <t>Social Movements and Political Action</t>
  </si>
  <si>
    <t>SO338</t>
  </si>
  <si>
    <t>Ethnography and the Anthropological Tradition</t>
  </si>
  <si>
    <t>AM104</t>
  </si>
  <si>
    <t>Spanish for CAS year 1</t>
  </si>
  <si>
    <t>AM304</t>
  </si>
  <si>
    <t>CAS Year Abroad Coursework (North America)</t>
  </si>
  <si>
    <t>AM305</t>
  </si>
  <si>
    <t>CAS Year Abroad Dissertation</t>
  </si>
  <si>
    <t>AM416</t>
  </si>
  <si>
    <t>AM423</t>
  </si>
  <si>
    <t>Dissertation (The Drug Trade in the Americas)</t>
  </si>
  <si>
    <t>AM424</t>
  </si>
  <si>
    <t>Dissertation (A Revolutionary Century: Social Movements, Repression and US Power in Twentieth Century Latin America)</t>
  </si>
  <si>
    <t>AM425</t>
  </si>
  <si>
    <t>Dissertation (Space, Place and Movement in Atlantic Slave Societies)</t>
  </si>
  <si>
    <t>AM426</t>
  </si>
  <si>
    <t>Dissertation (Comparative Literature of the Americas)</t>
  </si>
  <si>
    <t>AM427</t>
  </si>
  <si>
    <t>Dissertation (Histories of Gender in the Americas: Ladies, Wenches, Hombres and Machos)</t>
  </si>
  <si>
    <t>AM428</t>
  </si>
  <si>
    <t>Dissertation (McCarthy to Elvis)</t>
  </si>
  <si>
    <t>AM429</t>
  </si>
  <si>
    <t>Dissertation (Saints and Sinners, Devils and Demons: Popular Religion in Early Modern Spanish America)</t>
  </si>
  <si>
    <t>AM430</t>
  </si>
  <si>
    <t>Dissertation (Slavery and Slave Life in the American South)</t>
  </si>
  <si>
    <t>AM431</t>
  </si>
  <si>
    <t>Dissertation (Slavery, Memory and Memorialisation)</t>
  </si>
  <si>
    <t>AM432</t>
  </si>
  <si>
    <t>Dissertation (The American West)</t>
  </si>
  <si>
    <t>Not indexed on previous page</t>
  </si>
  <si>
    <t>More than 5 posts</t>
  </si>
  <si>
    <t>Less than 5 posts</t>
  </si>
  <si>
    <t>Forum closed</t>
  </si>
  <si>
    <t>Restricted access</t>
  </si>
  <si>
    <t>Count</t>
  </si>
  <si>
    <t>FR234</t>
  </si>
  <si>
    <t>FR248</t>
  </si>
  <si>
    <t>FR256</t>
  </si>
  <si>
    <t>FR257</t>
  </si>
  <si>
    <t>FR321</t>
  </si>
  <si>
    <t>FR424</t>
  </si>
  <si>
    <t>FR427</t>
  </si>
  <si>
    <t>EN242</t>
  </si>
  <si>
    <t>EN267</t>
  </si>
  <si>
    <t>EN271</t>
  </si>
  <si>
    <t>CX227</t>
  </si>
  <si>
    <t>CX310</t>
  </si>
  <si>
    <t>CX232</t>
  </si>
  <si>
    <t>CX246</t>
  </si>
  <si>
    <t>CX252</t>
  </si>
  <si>
    <t>CX255</t>
  </si>
  <si>
    <t>HI163</t>
  </si>
  <si>
    <t>HI31C</t>
  </si>
  <si>
    <t>HI31L</t>
  </si>
  <si>
    <t>HI31T</t>
  </si>
  <si>
    <t>TH238</t>
  </si>
  <si>
    <t>HP201</t>
  </si>
  <si>
    <t>HP301</t>
  </si>
  <si>
    <t>HP303</t>
  </si>
  <si>
    <t>HP304</t>
  </si>
  <si>
    <t>HP305</t>
  </si>
  <si>
    <t>HP307</t>
  </si>
  <si>
    <t>IT305</t>
  </si>
  <si>
    <t>IT302</t>
  </si>
  <si>
    <t>IT314</t>
  </si>
  <si>
    <t>IT319</t>
  </si>
  <si>
    <t>IT320</t>
  </si>
  <si>
    <t>IT321</t>
  </si>
  <si>
    <t>GE208</t>
  </si>
  <si>
    <t>FI319</t>
  </si>
  <si>
    <t>FI101X</t>
  </si>
  <si>
    <t>ST114</t>
  </si>
  <si>
    <t>ST417</t>
  </si>
  <si>
    <t>ES179</t>
  </si>
  <si>
    <t>CS138</t>
  </si>
  <si>
    <t>PX272</t>
  </si>
  <si>
    <t>MA5Q3</t>
  </si>
  <si>
    <t>MA5Q6</t>
  </si>
  <si>
    <t>LA206</t>
  </si>
  <si>
    <t>LA207</t>
  </si>
  <si>
    <t>LA309</t>
  </si>
  <si>
    <t>LA313</t>
  </si>
  <si>
    <t>LA346</t>
  </si>
  <si>
    <t>LA364</t>
  </si>
  <si>
    <t>LA371</t>
  </si>
  <si>
    <t>LAXX5</t>
  </si>
  <si>
    <t>LAXX6</t>
  </si>
  <si>
    <t>PH341</t>
  </si>
  <si>
    <t>EC120</t>
  </si>
  <si>
    <t>AM211</t>
  </si>
  <si>
    <t>AM404</t>
  </si>
  <si>
    <t>Module Code</t>
  </si>
  <si>
    <t>French Legal Language</t>
  </si>
  <si>
    <t>Reform, Revolt and Reaction in the US</t>
  </si>
  <si>
    <t>http://www2.warwick.ac.uk/fac/arts/cas/undergraduate/modules/am211</t>
  </si>
  <si>
    <t>http://www2.warwick.ac.uk/fac/arts/cas/undergraduate/modules/am404</t>
  </si>
  <si>
    <t>Comparative Literature of the Americas</t>
  </si>
  <si>
    <t>Mathematics for Computer and Business Studies</t>
  </si>
  <si>
    <t>http://www2.warwick.ac.uk/fac/sci/dcs/teaching/modules/cs138/</t>
  </si>
  <si>
    <t>http://www2.warwick.ac.uk/fac/arts/classics/students/modules/gkcom/</t>
  </si>
  <si>
    <t>Greek Comedy</t>
  </si>
  <si>
    <t>Art &amp; Architecture in Asia Minor</t>
  </si>
  <si>
    <t>http://www2.warwick.ac.uk/fac/arts/classics/students/modules/artarchi/</t>
  </si>
  <si>
    <t>Coinage of Greece &amp; Rome</t>
  </si>
  <si>
    <t>http://www2.warwick.ac.uk/fac/arts/classics/students/modules/coins/</t>
  </si>
  <si>
    <t>Food &amp; Drink in the Ancient Mediterranean</t>
  </si>
  <si>
    <t>http://www2.warwick.ac.uk/fac/arts/classics/students/modules/food/</t>
  </si>
  <si>
    <t>Transformation of Roman Society under Augustus</t>
  </si>
  <si>
    <t>http://www2.warwick.ac.uk/fac/arts/classics/students/modules/aug/</t>
  </si>
  <si>
    <t>Politics and Poetics in Classical Literature</t>
  </si>
  <si>
    <t>http://www2.warwick.ac.uk/fac/arts/classics/students/modules/politicsandpoetics/</t>
  </si>
  <si>
    <t>Quantitative Techniques</t>
  </si>
  <si>
    <t>http://www2.warwick.ac.uk/fac/soc/economics/current/modules/ec120/</t>
  </si>
  <si>
    <t>Arthurian Literature and its Legacy</t>
  </si>
  <si>
    <t>http://www2.warwick.ac.uk/fac/arts/english/currentstudents/undergraduate/modules/fulllist/special/arthurianlit/</t>
  </si>
  <si>
    <t>http://www2.warwick.ac.uk/fac/arts/english/currentstudents/undergraduate/modules/fulllist/special/litenvironecol/</t>
  </si>
  <si>
    <t>Literature, Environment, Ecology</t>
  </si>
  <si>
    <t>Expatriation, Dispatriation, and Modern American Writing</t>
  </si>
  <si>
    <t>http://www2.warwick.ac.uk/fac/arts/english/currentstudents/undergraduate/modules/fulllist/special/expatriation/</t>
  </si>
  <si>
    <t>Rights &amp; Wrongs: The Engineering Profession &amp; Society</t>
  </si>
  <si>
    <t>http://www2.warwick.ac.uk/fac/sci/eng/eso/modules/year1/es179/</t>
  </si>
  <si>
    <t>Introduction to Film Studies (Evening)</t>
  </si>
  <si>
    <t>http://www2.warwick.ac.uk/fac/arts/film/applying/undergraduate/modules/fi101x/</t>
  </si>
  <si>
    <t>http://www2.warwick.ac.uk/fac/arts/film/applying/undergraduate/modules/fi319/</t>
  </si>
  <si>
    <t>Italian Cinema: The Golden Age</t>
  </si>
  <si>
    <t>The King, His Court, the Writer and the City: Molière and La Fontaine</t>
  </si>
  <si>
    <t>http://www2.warwick.ac.uk/fac/arts/french/current/ug/modules/secondyear/thekinghiscourt/</t>
  </si>
  <si>
    <t>http://www2.warwick.ac.uk/fac/arts/french/current/ug/modules/secondyear/colonialmemory</t>
  </si>
  <si>
    <t>Colonial Memory</t>
  </si>
  <si>
    <t>The Right in France from the Dreyfus Affair to Le Pen</t>
  </si>
  <si>
    <t>http://www2.warwick.ac.uk/fac/arts/french/current/ug/modules/secondyear/right/</t>
  </si>
  <si>
    <t>The Medieval Arthurian Romances of Chretien de Troyes</t>
  </si>
  <si>
    <t>http://www2.warwick.ac.uk/fac/arts/french/current/ug/modules/secondyear/chretien/</t>
  </si>
  <si>
    <t>The Pen and the Sword</t>
  </si>
  <si>
    <t>http://www2.warwick.ac.uk/fac/arts/french/current/ug/modules/finalyear/penandsword/</t>
  </si>
  <si>
    <t>http://www2.warwick.ac.uk/fac/arts/french/current/ug/modules/finalyear/eros/</t>
  </si>
  <si>
    <t>Eros and Reason: the Rise of the Libertine</t>
  </si>
  <si>
    <t>Anarchist Culture in Belle Epoque Paris</t>
  </si>
  <si>
    <t>http://www2.warwick.ac.uk/fac/arts/french/current/ug/modules/finalyear/anarchist/</t>
  </si>
  <si>
    <t>http://www2.warwick.ac.uk/fac/soc/law/ug/current/materials/full/fll/</t>
  </si>
  <si>
    <t>?</t>
  </si>
  <si>
    <t>http://www2.warwick.ac.uk/fac/arts/german/currentstudents/undergrad/undergraduatemodules/naturalism/</t>
  </si>
  <si>
    <t>Naturalism</t>
  </si>
  <si>
    <t>http://www2.warwick.ac.uk/fac/arts/history/students/modules/hi163</t>
  </si>
  <si>
    <t>Galleons and Caravans: Global Connections 1300-1800</t>
  </si>
  <si>
    <t>http://www2.warwick.ac.uk/fac/arts/history/students/modules/china</t>
  </si>
  <si>
    <t>China Encounters the Wider World</t>
  </si>
  <si>
    <t>http://www2.warwick.ac.uk/fac/arts/history/students/modules/hi31l</t>
  </si>
  <si>
    <t>Medicine in America: Comparative Perspectives</t>
  </si>
  <si>
    <t>http://www2.warwick.ac.uk/fac/arts/history/students/modules/hi31t</t>
  </si>
  <si>
    <t>India After Indira, 1975-2000</t>
  </si>
  <si>
    <t>Modern Spanish Language (II)</t>
  </si>
  <si>
    <t>Modern Spanish Language (III)</t>
  </si>
  <si>
    <t>Postmodernism and Popular Culture in Latin America</t>
  </si>
  <si>
    <t>Memory's Migrations: Cultural Exchanges in the Hispanic World</t>
  </si>
  <si>
    <t>Galician Connections: Culture and Identity on the Atlantic Rim</t>
  </si>
  <si>
    <t>Subverting Dictatorship: Trauma and Resistance in Post-War Spanish Fiction and Film</t>
  </si>
  <si>
    <t>http://www2.warwick.ac.uk/fac/arts/italian/current/ug/modules/modulesyears34/it302/</t>
  </si>
  <si>
    <t>Italian Women's Writing (I): Voices of Protest</t>
  </si>
  <si>
    <t>Culture and Identities in Nineteenth-Century Italy</t>
  </si>
  <si>
    <t>http://www2.warwick.ac.uk/fac/arts/italian/current/ug/modules/modulesyears34/it305/</t>
  </si>
  <si>
    <t>http://www2.warwick.ac.uk/fac/arts/italian/current/ug/modules/modulesyears34/it314/</t>
  </si>
  <si>
    <t>Italian Cinema: Individual Perspectives</t>
  </si>
  <si>
    <t>http://www2.warwick.ac.uk/fac/arts/italian/current/ug/modules/modulesyears34/it319/</t>
  </si>
  <si>
    <t>Introduction to Applied Linguistics - Approaches and Methods</t>
  </si>
  <si>
    <t>http://www2.warwick.ac.uk/fac/arts/italian/current/ug/modules/modulesyears34/it320/</t>
  </si>
  <si>
    <t>Foreign Language Teaching: from Method to Practice</t>
  </si>
  <si>
    <t>http://www2.warwick.ac.uk/fac/arts/italian/current/ug/modules/modulesyears34/it321/</t>
  </si>
  <si>
    <t>Renaissance Rivalries: Power, Magic and Language</t>
  </si>
  <si>
    <t>http://www2.warwick.ac.uk/fac/soc/law/ug/current/materials/full/la206/</t>
  </si>
  <si>
    <t>Law in Practice</t>
  </si>
  <si>
    <t>http://www2.warwick.ac.uk/fac/soc/law/ug/current/materials/half/la207</t>
  </si>
  <si>
    <t>The Criminal Process</t>
  </si>
  <si>
    <t>http://www2.warwick.ac.uk/fac/soc/law/ug/current/materials/full/labour/</t>
  </si>
  <si>
    <t>http://www2.warwick.ac.uk/fac/soc/law/ug/current/materials/full/als/</t>
  </si>
  <si>
    <t>Advanced Legal System</t>
  </si>
  <si>
    <t>http://www2.warwick.ac.uk/fac/soc/law/ug/current/materials/full/la346/</t>
  </si>
  <si>
    <t>Gender and the Law</t>
  </si>
  <si>
    <t>http://www2.warwick.ac.uk/fac/soc/law/ug/current/materials/half/la364contissu</t>
  </si>
  <si>
    <t>Contemporary Issues in Legal Theory</t>
  </si>
  <si>
    <t>http://www2.warwick.ac.uk/fac/soc/law/ug/current/materials/half/la371</t>
  </si>
  <si>
    <t>Corporate Tax Law</t>
  </si>
  <si>
    <t>Cultural Heritage</t>
  </si>
  <si>
    <t>http://www2.warwick.ac.uk/fac/soc/law/ug/current/materials/half/laxx6/</t>
  </si>
  <si>
    <t>http://www2.warwick.ac.uk/fac/soc/law/ug/current/materials/half/laxx5/</t>
  </si>
  <si>
    <t>Law &amp; Disorder</t>
  </si>
  <si>
    <t>http://www2.warwick.ac.uk/fac/sci/maths/undergrad/ughandbook/year4/ma5q6</t>
  </si>
  <si>
    <t>Graduate Algebra</t>
  </si>
  <si>
    <t>Topics in Complexity Science</t>
  </si>
  <si>
    <t>http://www2.warwick.ac.uk/fac/sci/maths/undergrad/ughandbook/year4/ma5q3/</t>
  </si>
  <si>
    <t>http://www2.warwick.ac.uk/fac/soc/philosophy/undergraduate/modules/ph341/2012_13/</t>
  </si>
  <si>
    <t>Modal Logic</t>
  </si>
  <si>
    <t>Law of Labour Relations</t>
  </si>
  <si>
    <t>http://www2.warwick.ac.uk/fac/sci/physics/current/teach/module_home/px272/</t>
  </si>
  <si>
    <t>Global Warming</t>
  </si>
  <si>
    <t>Games and Decisions</t>
  </si>
  <si>
    <t>http://www2.warwick.ac.uk/fac/sci/statistics/modules/st1/st114/</t>
  </si>
  <si>
    <t>Topics in Applied Probability</t>
  </si>
  <si>
    <t>http://www2.warwick.ac.uk/fac/sci/statistics/modules/st4/st417/</t>
  </si>
  <si>
    <t>http://www2.warwick.ac.uk/fac/arts/theatre_s/current/ug/intro/year_two/live_art/</t>
  </si>
  <si>
    <t>http://www2.warwick.ac.uk/fac/arts/german/currentstudents/undergrad/undergraduatemodules/ge437/</t>
  </si>
  <si>
    <t>http://www2.warwick.ac.uk/fac/arts/history/students/modules/dissertation/codes/</t>
  </si>
  <si>
    <t>http://www2.warwick.ac.uk/fac/arts/history/students/modules/hi242/</t>
  </si>
  <si>
    <t>http://www2.warwick.ac.uk/fac/arts/history/students/modules/natmemory</t>
  </si>
  <si>
    <t>http://www2.warwick.ac.uk/fac/arts/history/students/modules/facing_other</t>
  </si>
  <si>
    <t>http://www2.warwick.ac.uk/fac/arts/history/students/modules/hi31n</t>
  </si>
  <si>
    <t>http://www2.warwick.ac.uk/fac/arts/history/students/modules/hi31s</t>
  </si>
  <si>
    <t>http://www2.warwick.ac.uk/fac/arts/history/students/modules/sexuality_and_the_body</t>
  </si>
  <si>
    <t>http://www2.warwick.ac.uk/fac/arts/english/currentstudents/undergraduate/modules/en354/</t>
  </si>
  <si>
    <t>http://www2.warwick.ac.uk/fac/arts/english/currentstudents/undergraduate/modules/screenwriting/</t>
  </si>
  <si>
    <t>http://www2.warwick.ac.uk/fac/arts/english/currentstudents/undergraduate/modules/fulllist/special/feministperspectives/</t>
  </si>
  <si>
    <t>http://www2.warwick.ac.uk/fac/arts/english/currentstudents/undergraduate/modules/fulllist/special/en261_introtocw/</t>
  </si>
  <si>
    <t>http://www2.warwick.ac.uk/fac/arts/english/currentstudents/undergraduate/modules/fulllist/special/compartiveperspectivesonarabicliterature</t>
  </si>
  <si>
    <t>http://www2.warwick.ac.uk/fac/arts/english/currentstudents/undergraduate/modules/fulllist/special/asiaandthevictorians/</t>
  </si>
  <si>
    <t>http://www2.warwick.ac.uk/fac/arts/history/students/modules/hi383</t>
  </si>
  <si>
    <t>http://www2.warwick.ac.uk/fac/arts/theatre_s/current/ug/intro/year_three/espionage/</t>
  </si>
  <si>
    <t>http://www2.warwick.ac.uk/fac/arts/italian/current/ug/modules/modulesyears34/it303</t>
  </si>
  <si>
    <t>http://www2.warwick.ac.uk/fac/arts/italian/current/ug/modules/modulesyears34/it304/</t>
  </si>
  <si>
    <t>http://www2.warwick.ac.uk/fac/arts/italian/current/ug/modules/modulesyears34/it309/</t>
  </si>
  <si>
    <t>http://www2.warwick.ac.uk/fac/arts/italian/current/ug/modules/modulesyears34/it313/</t>
  </si>
  <si>
    <t>http://www2.warwick.ac.uk/fac/arts/italian/current/ug/modules/modulesyears34/it315/</t>
  </si>
  <si>
    <t>http://www2.warwick.ac.uk/fac/arts/italian/current/ug/modules/modulesyears34/it317/</t>
  </si>
  <si>
    <t>http://www2.warwick.ac.uk/fac/arts/italian/current/ug/modules/modulesyears34/it318/</t>
  </si>
  <si>
    <t>http://www2.warwick.ac.uk/fac/arts/italian/current/ug/modules/modulesyears34/it323/</t>
  </si>
  <si>
    <t>http://www2.warwick.ac.uk/fac/arts/italian/current/ug/modules/modulesyears34/it324/</t>
  </si>
  <si>
    <t>http://www2.warwick.ac.uk/fac/arts/italian/current/ug/modules/modulesyears34/it326/</t>
  </si>
  <si>
    <t>http://www2.warwick.ac.uk/fac/sci/statistics/modules/st2/st213</t>
  </si>
  <si>
    <t>http://www2.warwick.ac.uk/fac/sci/eng/eso/modules/year3/es353/</t>
  </si>
  <si>
    <t>http://www2.warwick.ac.uk/fac/sci/eng/eso/modules/year3/es3c6</t>
  </si>
  <si>
    <t>http://www2.warwick.ac.uk/fac/sci/eng/eso/modules/year4/es4c6/</t>
  </si>
  <si>
    <t>http://www2.warwick.ac.uk/fac/sci/eng/eso/modules/year4/es4d7/</t>
  </si>
  <si>
    <t>http://www2.warwick.ac.uk/fac/sci/maths/undergrad/ughandbook/year2/ma246/</t>
  </si>
  <si>
    <t>http://www2.warwick.ac.uk/fac/sci/maths/undergrad/ughandbook/year3/ma371/</t>
  </si>
  <si>
    <t>http://www2.warwick.ac.uk/fac/sci/maths/undergrad/ughandbook/year3/ma3h1/</t>
  </si>
  <si>
    <t>http://www2.warwick.ac.uk/fac/sci/maths/undergrad/ughandbook/year3/ma3j1/</t>
  </si>
  <si>
    <t>http://www2.warwick.ac.uk/fac/soc/pais/currentstudents/undergrad/modules/po368/</t>
  </si>
  <si>
    <t>http://www2.warwick.ac.uk/fac/soc/pais/currentstudents/undergrad/modules/po377</t>
  </si>
  <si>
    <t>http://www2.warwick.ac.uk/fac/soc/philosophy/undergraduate/modules/ph214/</t>
  </si>
  <si>
    <t>http://www2.warwick.ac.uk/fac/soc/philosophy/undergraduate/modules/ph244/</t>
  </si>
  <si>
    <t>http://www2.warwick.ac.uk/fac/soc/philosophy/undergraduate/modules/ph307/</t>
  </si>
  <si>
    <t>http://www2.warwick.ac.uk/fac/soc/philosophy/undergraduate/modules/ph329/</t>
  </si>
  <si>
    <t>http://www2.warwick.ac.uk/fac/soc/philosophy/undergraduate/modules/ph339/</t>
  </si>
  <si>
    <t>http://www2.warwick.ac.uk/fac/soc/philosophy/undergraduate/modules/ph345/2013_14/</t>
  </si>
  <si>
    <t>http://www2.warwick.ac.uk/fac/soc/philosophy/undergraduate/modules/ph347/</t>
  </si>
  <si>
    <t>http://www2.warwick.ac.uk/fac/soc/philosophy/undergraduate/modules/ph348/</t>
  </si>
  <si>
    <t>http://www2.warwick.ac.uk/fac/soc/philosophy/undergraduate/modules/ph351/</t>
  </si>
  <si>
    <t>http://www2.warwick.ac.uk/fac/soc/philosophy/undergraduate/modules/ph352/</t>
  </si>
  <si>
    <t>http://www2.warwick.ac.uk/fac/soc/philosophy/undergraduate/modules/philosophyofeducation/</t>
  </si>
  <si>
    <t>http://www2.warwick.ac.uk/fac/soc/philosophy/undergraduate/modules/ph358/</t>
  </si>
  <si>
    <t>http://www2.warwick.ac.uk/fac/soc/philosophy/undergraduate/modules/ph359/</t>
  </si>
  <si>
    <t>http://www2.warwick.ac.uk/fac/soc/economics/current/modules/ec318/</t>
  </si>
  <si>
    <t>http://www2.warwick.ac.uk/fac/soc/economics/current/modules/ec339/</t>
  </si>
  <si>
    <t>http://www2.warwick.ac.uk/fac/soc/economics/current/modules/ec344/</t>
  </si>
  <si>
    <t>http://www2.warwick.ac.uk/fac/soc/sociology/undergrad/ugmodules/so223/</t>
  </si>
  <si>
    <t>http://www2.warwick.ac.uk/fac/soc/sociology/undergrad/ugmodules/polsoc/</t>
  </si>
  <si>
    <t>http://www2.warwick.ac.uk/fac/soc/sociology/undergrad/ugmodules/so336/</t>
  </si>
  <si>
    <t>PH102</t>
  </si>
  <si>
    <t>http://www2.warwick.ac.uk/fac/soc/philosophy/undergraduate/modules/ph102/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</si>
</sst>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 Light"/>
      <family val="2"/>
    </font>
    <font>
      <sz val="14"/>
      <color theme="1"/>
      <name val="Calibri Light"/>
      <family val="2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 tint="0.39997558519241921"/>
      </bottom>
      <diagonal/>
    </border>
    <border>
      <left style="thin">
        <color theme="0"/>
      </left>
      <right style="thin">
        <color theme="0"/>
      </right>
      <top style="thin">
        <color theme="4" tint="0.39997558519241921"/>
      </top>
      <bottom style="thin">
        <color theme="0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4" fillId="0" borderId="0" applyFont="0" applyFill="0" applyBorder="0" applyAlignment="0" applyProtection="0"/>
  </cellStyleXfs>
  <cellXfs count="65">
    <xf numFmtId="0" fontId="0" fillId="0" borderId="0" xfId="0"/>
    <xf numFmtId="0" fontId="0" fillId="0" borderId="0" xfId="0" applyFill="1" applyBorder="1"/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vertical="top"/>
    </xf>
    <xf numFmtId="0" fontId="0" fillId="0" borderId="0" xfId="0" applyFill="1" applyBorder="1" applyAlignment="1">
      <alignment horizontal="left"/>
    </xf>
    <xf numFmtId="0" fontId="1" fillId="0" borderId="0" xfId="1" applyFill="1" applyBorder="1" applyAlignment="1">
      <alignment horizontal="left"/>
    </xf>
    <xf numFmtId="0" fontId="1" fillId="0" borderId="0" xfId="1" applyFill="1" applyBorder="1" applyAlignment="1">
      <alignment vertical="center"/>
    </xf>
    <xf numFmtId="0" fontId="0" fillId="0" borderId="0" xfId="0" applyFill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 applyBorder="1"/>
    <xf numFmtId="0" fontId="0" fillId="0" borderId="0" xfId="0"/>
    <xf numFmtId="0" fontId="0" fillId="0" borderId="0" xfId="0" applyAlignment="1">
      <alignment wrapText="1"/>
    </xf>
    <xf numFmtId="0" fontId="0" fillId="0" borderId="0" xfId="0" applyFill="1" applyBorder="1"/>
    <xf numFmtId="0" fontId="0" fillId="0" borderId="0" xfId="0" applyAlignment="1">
      <alignment horizontal="left" indent="1"/>
    </xf>
    <xf numFmtId="0" fontId="0" fillId="0" borderId="0" xfId="0" applyNumberFormat="1" applyAlignment="1">
      <alignment horizontal="center"/>
    </xf>
    <xf numFmtId="0" fontId="0" fillId="0" borderId="0" xfId="0" pivotButton="1" applyAlignment="1">
      <alignment horizontal="left" vertical="center" wrapTex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left" wrapText="1" indent="1"/>
    </xf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0" xfId="0" pivotButton="1"/>
    <xf numFmtId="0" fontId="0" fillId="0" borderId="0" xfId="0" applyNumberFormat="1"/>
    <xf numFmtId="0" fontId="5" fillId="0" borderId="1" xfId="0" applyFont="1" applyBorder="1"/>
    <xf numFmtId="9" fontId="0" fillId="0" borderId="1" xfId="2" applyFont="1" applyBorder="1" applyAlignment="1">
      <alignment horizontal="left"/>
    </xf>
    <xf numFmtId="0" fontId="0" fillId="0" borderId="1" xfId="0" applyFont="1" applyBorder="1" applyAlignment="1">
      <alignment horizontal="center"/>
    </xf>
    <xf numFmtId="2" fontId="0" fillId="0" borderId="1" xfId="0" applyNumberForma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2" fontId="0" fillId="2" borderId="1" xfId="0" applyNumberFormat="1" applyFont="1" applyFill="1" applyBorder="1" applyAlignment="1">
      <alignment horizontal="left"/>
    </xf>
    <xf numFmtId="0" fontId="0" fillId="3" borderId="0" xfId="0" applyFill="1" applyBorder="1" applyAlignment="1">
      <alignment horizontal="left" vertical="center"/>
    </xf>
    <xf numFmtId="0" fontId="0" fillId="3" borderId="0" xfId="0" applyFill="1" applyBorder="1" applyAlignment="1">
      <alignment horizontal="left" vertical="center" wrapText="1"/>
    </xf>
    <xf numFmtId="164" fontId="0" fillId="0" borderId="0" xfId="2" applyNumberFormat="1" applyFont="1"/>
    <xf numFmtId="0" fontId="8" fillId="4" borderId="2" xfId="0" applyFont="1" applyFill="1" applyBorder="1"/>
    <xf numFmtId="0" fontId="8" fillId="4" borderId="3" xfId="0" applyNumberFormat="1" applyFont="1" applyFill="1" applyBorder="1"/>
    <xf numFmtId="164" fontId="8" fillId="4" borderId="3" xfId="2" applyNumberFormat="1" applyFont="1" applyFill="1" applyBorder="1"/>
    <xf numFmtId="164" fontId="0" fillId="0" borderId="4" xfId="2" applyNumberFormat="1" applyFont="1" applyBorder="1"/>
    <xf numFmtId="0" fontId="0" fillId="0" borderId="4" xfId="0" applyNumberFormat="1" applyBorder="1"/>
    <xf numFmtId="9" fontId="0" fillId="0" borderId="0" xfId="2" applyNumberFormat="1" applyFont="1"/>
    <xf numFmtId="9" fontId="8" fillId="4" borderId="3" xfId="2" applyFont="1" applyFill="1" applyBorder="1"/>
    <xf numFmtId="0" fontId="0" fillId="0" borderId="5" xfId="0" applyNumberFormat="1" applyBorder="1"/>
    <xf numFmtId="9" fontId="0" fillId="0" borderId="6" xfId="2" applyFont="1" applyBorder="1"/>
    <xf numFmtId="9" fontId="0" fillId="0" borderId="4" xfId="2" applyFont="1" applyBorder="1"/>
    <xf numFmtId="9" fontId="0" fillId="0" borderId="7" xfId="2" applyFont="1" applyBorder="1"/>
    <xf numFmtId="0" fontId="0" fillId="3" borderId="0" xfId="0" applyFill="1"/>
    <xf numFmtId="0" fontId="0" fillId="3" borderId="0" xfId="0" applyFill="1" applyAlignment="1">
      <alignment horizontal="left"/>
    </xf>
    <xf numFmtId="0" fontId="0" fillId="3" borderId="0" xfId="0" applyFill="1" applyBorder="1"/>
    <xf numFmtId="0" fontId="0" fillId="0" borderId="8" xfId="0" applyFill="1" applyBorder="1"/>
    <xf numFmtId="0" fontId="1" fillId="0" borderId="0" xfId="1" applyAlignment="1">
      <alignment horizontal="fill"/>
    </xf>
    <xf numFmtId="0" fontId="0" fillId="0" borderId="0" xfId="0" applyAlignment="1"/>
    <xf numFmtId="0" fontId="0" fillId="0" borderId="9" xfId="0" applyBorder="1" applyAlignment="1">
      <alignment horizontal="left"/>
    </xf>
    <xf numFmtId="0" fontId="0" fillId="0" borderId="9" xfId="0" applyNumberFormat="1" applyBorder="1"/>
    <xf numFmtId="0" fontId="0" fillId="0" borderId="9" xfId="0" applyBorder="1" applyAlignment="1"/>
    <xf numFmtId="0" fontId="1" fillId="0" borderId="0" xfId="1" applyAlignment="1"/>
    <xf numFmtId="0" fontId="0" fillId="3" borderId="0" xfId="0" applyFill="1" applyAlignment="1"/>
  </cellXfs>
  <cellStyles count="3">
    <cellStyle name="Hyperlink" xfId="1" builtinId="8"/>
    <cellStyle name="Normal" xfId="0" builtinId="0"/>
    <cellStyle name="Percent" xfId="2" builtinId="5"/>
  </cellStyles>
  <dxfs count="9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right style="thin">
          <color theme="0"/>
        </right>
      </border>
    </dxf>
    <dxf>
      <border>
        <right style="thin">
          <color theme="0"/>
        </right>
      </border>
    </dxf>
    <dxf>
      <border>
        <right style="thin">
          <color theme="0"/>
        </right>
      </border>
    </dxf>
    <dxf>
      <alignment wrapText="1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wrapText="1" readingOrder="0"/>
    </dxf>
    <dxf>
      <alignment vertical="center" readingOrder="0"/>
    </dxf>
    <dxf>
      <alignment horizontal="center" readingOrder="0"/>
    </dxf>
    <dxf>
      <alignment wrapText="1" readingOrder="0"/>
    </dxf>
    <dxf>
      <alignment vertical="center" readingOrder="0"/>
    </dxf>
    <dxf>
      <alignment horizontal="left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Type of Forums</a:t>
            </a:r>
          </a:p>
        </c:rich>
      </c:tx>
      <c:layout>
        <c:manualLayout>
          <c:xMode val="edge"/>
          <c:yMode val="edge"/>
          <c:x val="0.30707547169811322"/>
          <c:y val="8.7996160824808115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'Additional Materials'!$B$7</c:f>
              <c:strCache>
                <c:ptCount val="1"/>
                <c:pt idx="0">
                  <c:v>Count</c:v>
                </c:pt>
              </c:strCache>
            </c:strRef>
          </c:tx>
          <c:explosion val="7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</c:dLbls>
          <c:cat>
            <c:strRef>
              <c:f>'Additional Materials'!$A$8:$A$11</c:f>
              <c:strCache>
                <c:ptCount val="4"/>
                <c:pt idx="0">
                  <c:v>More than 5 posts</c:v>
                </c:pt>
                <c:pt idx="1">
                  <c:v>Less than 5 posts</c:v>
                </c:pt>
                <c:pt idx="2">
                  <c:v>Forum closed</c:v>
                </c:pt>
                <c:pt idx="3">
                  <c:v>Restricted access</c:v>
                </c:pt>
              </c:strCache>
            </c:strRef>
          </c:cat>
          <c:val>
            <c:numRef>
              <c:f>'Additional Materials'!$B$8:$B$11</c:f>
              <c:numCache>
                <c:formatCode>General</c:formatCode>
                <c:ptCount val="4"/>
                <c:pt idx="0">
                  <c:v>23</c:v>
                </c:pt>
                <c:pt idx="1">
                  <c:v>14</c:v>
                </c:pt>
                <c:pt idx="2">
                  <c:v>20</c:v>
                </c:pt>
                <c:pt idx="3">
                  <c:v>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2.warwick.ac.uk/services/its/servicessupport/academictechnology/teaching/modulespec/module_audit_project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94400</xdr:colOff>
      <xdr:row>50</xdr:row>
      <xdr:rowOff>75001</xdr:rowOff>
    </xdr:to>
    <xdr:pic>
      <xdr:nvPicPr>
        <xdr:cNvPr id="3" name="Picture 2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800000" cy="96000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380999</xdr:colOff>
      <xdr:row>0</xdr:row>
      <xdr:rowOff>176210</xdr:rowOff>
    </xdr:from>
    <xdr:to>
      <xdr:col>15</xdr:col>
      <xdr:colOff>447674</xdr:colOff>
      <xdr:row>21</xdr:row>
      <xdr:rowOff>95249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Yeoh, Kritz" refreshedDate="41880.395974652776" createdVersion="4" refreshedVersion="4" minRefreshableVersion="3" recordCount="799">
  <cacheSource type="worksheet">
    <worksheetSource ref="A1:P800" sheet="Data"/>
  </cacheSource>
  <cacheFields count="16">
    <cacheField name="Faculty" numFmtId="0">
      <sharedItems count="3">
        <s v="Arts"/>
        <s v="Science"/>
        <s v="Social Science"/>
      </sharedItems>
    </cacheField>
    <cacheField name="Department" numFmtId="0">
      <sharedItems count="20">
        <s v="French Studies"/>
        <s v="German Studies"/>
        <s v="English and Comparative Literary Studies"/>
        <s v="Classics and Ancient History"/>
        <s v="History"/>
        <s v="Theatre, Performance and Cultural Policy Studies"/>
        <s v="Hispanic Studies"/>
        <s v="Italian Studies"/>
        <s v="Film and Television Studies"/>
        <s v="Statistics"/>
        <s v="School of Engineering"/>
        <s v="Computer Science"/>
        <s v="Physics"/>
        <s v="Mathematics Institute"/>
        <s v="School of Law"/>
        <s v="International Studies and Politics"/>
        <s v="Philosophy"/>
        <s v="Economics"/>
        <s v="Sociology"/>
        <s v="Comparative American Studies"/>
      </sharedItems>
    </cacheField>
    <cacheField name="Module code" numFmtId="0">
      <sharedItems/>
    </cacheField>
    <cacheField name="Module Name" numFmtId="0">
      <sharedItems/>
    </cacheField>
    <cacheField name="Link" numFmtId="0">
      <sharedItems/>
    </cacheField>
    <cacheField name="Module description" numFmtId="0">
      <sharedItems containsSemiMixedTypes="0" containsString="0" containsNumber="1" containsInteger="1" minValue="0" maxValue="1"/>
    </cacheField>
    <cacheField name="Assessment methods" numFmtId="0">
      <sharedItems containsSemiMixedTypes="0" containsString="0" containsNumber="1" containsInteger="1" minValue="0" maxValue="1"/>
    </cacheField>
    <cacheField name="Staff name" numFmtId="0">
      <sharedItems containsSemiMixedTypes="0" containsString="0" containsNumber="1" containsInteger="1" minValue="0" maxValue="1"/>
    </cacheField>
    <cacheField name="Staff email" numFmtId="0">
      <sharedItems containsSemiMixedTypes="0" containsString="0" containsNumber="1" containsInteger="1" minValue="0" maxValue="1"/>
    </cacheField>
    <cacheField name="Commitment" numFmtId="0">
      <sharedItems containsSemiMixedTypes="0" containsString="0" containsNumber="1" containsInteger="1" minValue="0" maxValue="1"/>
    </cacheField>
    <cacheField name="Materials" numFmtId="0">
      <sharedItems containsSemiMixedTypes="0" containsString="0" containsNumber="1" containsInteger="1" minValue="0" maxValue="1"/>
    </cacheField>
    <cacheField name="Forums" numFmtId="0">
      <sharedItems containsSemiMixedTypes="0" containsString="0" containsNumber="1" containsInteger="1" minValue="0" maxValue="1"/>
    </cacheField>
    <cacheField name="Forum type" numFmtId="0">
      <sharedItems containsSemiMixedTypes="0" containsString="0" containsNumber="1" containsInteger="1" minValue="0" maxValue="4" count="5">
        <n v="0"/>
        <n v="1"/>
        <n v="4"/>
        <n v="2"/>
        <n v="3"/>
      </sharedItems>
    </cacheField>
    <cacheField name="Recordings" numFmtId="0">
      <sharedItems containsSemiMixedTypes="0" containsString="0" containsNumber="1" containsInteger="1" minValue="0" maxValue="1"/>
    </cacheField>
    <cacheField name="Others" numFmtId="0">
      <sharedItems containsSemiMixedTypes="0" containsString="0" containsNumber="1" containsInteger="1" minValue="0" maxValue="1"/>
    </cacheField>
    <cacheField name="Navigation, layout" numFmtId="0">
      <sharedItems containsSemiMixedTypes="0" containsString="0" containsNumber="1" containsInteger="1" minValue="1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9">
  <r>
    <x v="0"/>
    <x v="0"/>
    <s v="FR101"/>
    <s v="Modern French Language I"/>
    <s v="http://www2.warwick.ac.uk/fac/arts/french/current/ug/modules/firstyear/language/"/>
    <n v="1"/>
    <n v="1"/>
    <n v="1"/>
    <n v="0"/>
    <n v="1"/>
    <n v="1"/>
    <n v="0"/>
    <x v="0"/>
    <n v="0"/>
    <n v="1"/>
    <n v="2"/>
  </r>
  <r>
    <x v="0"/>
    <x v="0"/>
    <s v="FR109"/>
    <s v="Aspects of Modern French and German Literature"/>
    <s v="http://www2.warwick.ac.uk/fac/arts/film/current/undergrads/outlines/f15/french/"/>
    <n v="1"/>
    <n v="0"/>
    <n v="1"/>
    <n v="1"/>
    <n v="1"/>
    <n v="1"/>
    <n v="0"/>
    <x v="0"/>
    <n v="0"/>
    <n v="0"/>
    <n v="2"/>
  </r>
  <r>
    <x v="0"/>
    <x v="0"/>
    <s v="FR113"/>
    <s v="Modern and Contemporary France: Culture and Society"/>
    <s v="http://www2.warwick.ac.uk/fac/arts/french/current/ug/modules/firstyear/modcontfrance"/>
    <n v="1"/>
    <n v="1"/>
    <n v="1"/>
    <n v="0"/>
    <n v="1"/>
    <n v="1"/>
    <n v="0"/>
    <x v="0"/>
    <n v="0"/>
    <n v="0"/>
    <n v="2"/>
  </r>
  <r>
    <x v="0"/>
    <x v="0"/>
    <s v="FR115"/>
    <s v="French Culture &amp; Society from the Middle Ages to the Revolution"/>
    <s v="http://www2.warwick.ac.uk/fac/arts/french/current/ug/modules/firstyear/fcs"/>
    <n v="1"/>
    <n v="1"/>
    <n v="1"/>
    <n v="1"/>
    <n v="1"/>
    <n v="1"/>
    <n v="1"/>
    <x v="1"/>
    <n v="0"/>
    <n v="0"/>
    <n v="2"/>
  </r>
  <r>
    <x v="0"/>
    <x v="0"/>
    <s v="FR117"/>
    <s v="English &amp; French Translation (for Erasmus Students)"/>
    <s v="http://www2.warwick.ac.uk/fac/arts/french/current/ug/modules/finalyear/translation/"/>
    <n v="1"/>
    <n v="1"/>
    <n v="1"/>
    <n v="0"/>
    <n v="0"/>
    <n v="0"/>
    <n v="0"/>
    <x v="0"/>
    <n v="0"/>
    <n v="0"/>
    <n v="3"/>
  </r>
  <r>
    <x v="0"/>
    <x v="0"/>
    <s v="FR118"/>
    <s v="Strategies for Reading French Texts"/>
    <s v="http://www2.warwick.ac.uk/fac/arts/french/current/ug/modules/firstyear/strategies/"/>
    <n v="1"/>
    <n v="1"/>
    <n v="1"/>
    <n v="1"/>
    <n v="1"/>
    <n v="1"/>
    <n v="0"/>
    <x v="0"/>
    <n v="0"/>
    <n v="0"/>
    <n v="2"/>
  </r>
  <r>
    <x v="0"/>
    <x v="0"/>
    <s v="FR119"/>
    <s v="Society and Business in Modern France"/>
    <s v="http://www2.warwick.ac.uk/fac/arts/french/current/ug/modules/firstyear/fr119/"/>
    <n v="1"/>
    <n v="1"/>
    <n v="1"/>
    <n v="1"/>
    <n v="1"/>
    <n v="0"/>
    <n v="0"/>
    <x v="0"/>
    <n v="0"/>
    <n v="0"/>
    <n v="2"/>
  </r>
  <r>
    <x v="0"/>
    <x v="0"/>
    <s v="FR201"/>
    <s v="Modern French Language II"/>
    <s v="http://www2.warwick.ac.uk/fac/arts/french/current/ug/modules/secondyear/language"/>
    <n v="1"/>
    <n v="1"/>
    <n v="0"/>
    <n v="0"/>
    <n v="1"/>
    <n v="1"/>
    <n v="0"/>
    <x v="0"/>
    <n v="0"/>
    <n v="1"/>
    <n v="2"/>
  </r>
  <r>
    <x v="0"/>
    <x v="0"/>
    <s v="FR207"/>
    <s v="French Cinema"/>
    <s v="http://www2.warwick.ac.uk/fac/arts/french/current/ug/modules/secondyear/frenchcinema/"/>
    <n v="1"/>
    <n v="1"/>
    <n v="1"/>
    <n v="0"/>
    <n v="1"/>
    <n v="1"/>
    <n v="0"/>
    <x v="0"/>
    <n v="0"/>
    <n v="0"/>
    <n v="2"/>
  </r>
  <r>
    <x v="0"/>
    <x v="0"/>
    <s v="FR218"/>
    <s v="Modern French Thinkers"/>
    <s v="http://www2.warwick.ac.uk/fac/arts/french/current/ug/modules/secondyear/modfrenthinks/"/>
    <n v="1"/>
    <n v="1"/>
    <n v="1"/>
    <n v="1"/>
    <n v="0"/>
    <n v="1"/>
    <n v="0"/>
    <x v="0"/>
    <n v="0"/>
    <n v="0"/>
    <n v="2"/>
  </r>
  <r>
    <x v="0"/>
    <x v="0"/>
    <s v="FR224"/>
    <s v="Postcolonial Literatures in French"/>
    <s v="http://www2.warwick.ac.uk/fac/arts/french/current/ug/modules/secondyear/postcolonial/"/>
    <n v="1"/>
    <n v="1"/>
    <n v="1"/>
    <n v="1"/>
    <n v="0"/>
    <n v="1"/>
    <n v="0"/>
    <x v="0"/>
    <n v="0"/>
    <n v="0"/>
    <n v="2"/>
  </r>
  <r>
    <x v="0"/>
    <x v="0"/>
    <s v="FR227"/>
    <s v="Prelude to Revolution: 18th Century Literature and the Call for Social Change"/>
    <s v="http://www2.warwick.ac.uk/fac/arts/french/current/ug/modules/secondyear/prelude/"/>
    <n v="1"/>
    <n v="1"/>
    <n v="0"/>
    <n v="0"/>
    <n v="0"/>
    <n v="1"/>
    <n v="0"/>
    <x v="0"/>
    <n v="0"/>
    <n v="0"/>
    <n v="2"/>
  </r>
  <r>
    <x v="0"/>
    <x v="0"/>
    <s v="FR230"/>
    <s v="French Women Writers from 1968 to the Present"/>
    <s v="http://www2.warwick.ac.uk/fac/arts/french/current/ug/modules/secondyear/womenwriters/"/>
    <n v="1"/>
    <n v="1"/>
    <n v="1"/>
    <n v="0"/>
    <n v="1"/>
    <n v="0"/>
    <n v="0"/>
    <x v="0"/>
    <n v="0"/>
    <n v="0"/>
    <n v="2"/>
  </r>
  <r>
    <x v="0"/>
    <x v="0"/>
    <s v="FR231"/>
    <s v="Modern Masterpieces"/>
    <s v="http://www2.warwick.ac.uk/fac/arts/french/current/ug/modules/secondyear/modernmasterpieces"/>
    <n v="1"/>
    <n v="1"/>
    <n v="1"/>
    <n v="1"/>
    <n v="0"/>
    <n v="0"/>
    <n v="0"/>
    <x v="0"/>
    <n v="0"/>
    <n v="0"/>
    <n v="2"/>
  </r>
  <r>
    <x v="0"/>
    <x v="0"/>
    <s v="FR233"/>
    <s v="Bestsellers of the 19th Century"/>
    <s v="http://www2.warwick.ac.uk/fac/arts/french/current/ug/modules/secondyear/bestsellersofnineteenth"/>
    <n v="1"/>
    <n v="1"/>
    <n v="1"/>
    <n v="1"/>
    <n v="1"/>
    <n v="1"/>
    <n v="0"/>
    <x v="0"/>
    <n v="1"/>
    <n v="0"/>
    <n v="2"/>
  </r>
  <r>
    <x v="0"/>
    <x v="0"/>
    <s v="FR243"/>
    <s v="Paris Hollywood: French Cinema remade in USA"/>
    <s v="http://www2.warwick.ac.uk/fac/arts/french/current/ug/modules/secondyear/parishollywood"/>
    <n v="1"/>
    <n v="1"/>
    <n v="1"/>
    <n v="0"/>
    <n v="1"/>
    <n v="1"/>
    <n v="0"/>
    <x v="0"/>
    <n v="0"/>
    <n v="0"/>
    <n v="2"/>
  </r>
  <r>
    <x v="0"/>
    <x v="0"/>
    <s v="FR245"/>
    <s v="In the Family Way: Birth Sex &amp; Death in French 17thc Culture &amp; Text"/>
    <s v="http://www2.warwick.ac.uk/fac/arts/french/current/ug/modules/secondyear/imagesofmotherhood/"/>
    <n v="1"/>
    <n v="1"/>
    <n v="1"/>
    <n v="0"/>
    <n v="1"/>
    <n v="1"/>
    <n v="0"/>
    <x v="0"/>
    <n v="1"/>
    <n v="0"/>
    <n v="2"/>
  </r>
  <r>
    <x v="0"/>
    <x v="0"/>
    <s v="FR246"/>
    <s v="Travel and Discovery in Twentieth-Century French Writing"/>
    <s v="http://www2.warwick.ac.uk/fac/arts/french/current/ug/modules/secondyear/travel"/>
    <n v="1"/>
    <n v="1"/>
    <n v="0"/>
    <n v="0"/>
    <n v="0"/>
    <n v="0"/>
    <n v="0"/>
    <x v="0"/>
    <n v="0"/>
    <n v="0"/>
    <n v="3"/>
  </r>
  <r>
    <x v="0"/>
    <x v="0"/>
    <s v="FR251"/>
    <s v="France &amp; the World since 1945"/>
    <s v="http://www2.warwick.ac.uk/fac/arts/french/current/ug/modules/secondyear/france_and_the_world/"/>
    <n v="1"/>
    <n v="1"/>
    <n v="1"/>
    <n v="0"/>
    <n v="0"/>
    <n v="0"/>
    <n v="0"/>
    <x v="0"/>
    <n v="0"/>
    <n v="0"/>
    <n v="2"/>
  </r>
  <r>
    <x v="0"/>
    <x v="0"/>
    <s v="FR252"/>
    <s v="Representations of the Holocaust"/>
    <s v="http://www2.warwick.ac.uk/fac/arts/french/current/ug/modules/secondyear/holocaust/"/>
    <n v="1"/>
    <n v="1"/>
    <n v="0"/>
    <n v="0"/>
    <n v="0"/>
    <n v="1"/>
    <n v="0"/>
    <x v="0"/>
    <n v="0"/>
    <n v="0"/>
    <n v="3"/>
  </r>
  <r>
    <x v="0"/>
    <x v="0"/>
    <s v="FR259"/>
    <s v="Government &amp; the Shaping of Culture in Contemporary France"/>
    <s v="http://www2.warwick.ac.uk/fac/arts/french/current/ug/modules/secondyear/government/"/>
    <n v="1"/>
    <n v="1"/>
    <n v="1"/>
    <n v="0"/>
    <n v="1"/>
    <n v="1"/>
    <n v="0"/>
    <x v="0"/>
    <n v="0"/>
    <n v="0"/>
    <n v="3"/>
  </r>
  <r>
    <x v="0"/>
    <x v="0"/>
    <s v="FR260"/>
    <s v="Women and Madness in Nineteenth-Century French Writing"/>
    <s v="http://www2.warwick.ac.uk/fac/arts/french/current/ug/modules/secondyear/womenandmadness/"/>
    <n v="1"/>
    <n v="1"/>
    <n v="1"/>
    <n v="0"/>
    <n v="0"/>
    <n v="1"/>
    <n v="0"/>
    <x v="0"/>
    <n v="0"/>
    <n v="0"/>
    <n v="3"/>
  </r>
  <r>
    <x v="0"/>
    <x v="0"/>
    <s v="FR301"/>
    <s v="Modern French Language III"/>
    <s v="http://www2.warwick.ac.uk/fac/arts/french/current/ug/modules/finalyear/fr301language3/"/>
    <n v="1"/>
    <n v="1"/>
    <n v="1"/>
    <n v="1"/>
    <n v="1"/>
    <n v="1"/>
    <n v="0"/>
    <x v="0"/>
    <n v="1"/>
    <n v="0"/>
    <n v="2"/>
  </r>
  <r>
    <x v="0"/>
    <x v="0"/>
    <s v="FR322"/>
    <s v="Special Subject: Revolution and Empire"/>
    <s v="http://www2.warwick.ac.uk/fac/arts/french/current/ug/modules/finalyear/revempire/"/>
    <n v="1"/>
    <n v="1"/>
    <n v="0"/>
    <n v="0"/>
    <n v="1"/>
    <n v="1"/>
    <n v="0"/>
    <x v="0"/>
    <n v="1"/>
    <n v="0"/>
    <n v="3"/>
  </r>
  <r>
    <x v="0"/>
    <x v="0"/>
    <s v="FR324"/>
    <s v="French Contemporary Writing from 2000 to the Present"/>
    <s v="http://www2.warwick.ac.uk/fac/arts/french/current/ug/modules/finalyear/contemporary_writing"/>
    <n v="1"/>
    <n v="1"/>
    <n v="1"/>
    <n v="0"/>
    <n v="1"/>
    <n v="0"/>
    <n v="0"/>
    <x v="0"/>
    <n v="0"/>
    <n v="0"/>
    <n v="3"/>
  </r>
  <r>
    <x v="0"/>
    <x v="0"/>
    <s v="FR325"/>
    <s v="Policing, Pacification and Prisons: Coercive Governance in French Culture, History and Thought from 1925 to the Present"/>
    <s v="http://www2.warwick.ac.uk/fac/arts/french/current/ug/modules/finalyear/policing/"/>
    <n v="1"/>
    <n v="1"/>
    <n v="0"/>
    <n v="0"/>
    <n v="0"/>
    <n v="0"/>
    <n v="0"/>
    <x v="0"/>
    <n v="0"/>
    <n v="0"/>
    <n v="3"/>
  </r>
  <r>
    <x v="0"/>
    <x v="0"/>
    <s v="FR326"/>
    <s v="Literatures of the Great War"/>
    <s v="http://www2.warwick.ac.uk/fac/arts/french/current/ug/modules/finalyear/greatwar/"/>
    <n v="1"/>
    <n v="1"/>
    <n v="0"/>
    <n v="0"/>
    <n v="0"/>
    <n v="0"/>
    <n v="0"/>
    <x v="0"/>
    <n v="0"/>
    <n v="0"/>
    <n v="3"/>
  </r>
  <r>
    <x v="0"/>
    <x v="0"/>
    <s v="FR402"/>
    <s v="Drama and Melodrama from Diderot to Hugo"/>
    <s v="http://www2.warwick.ac.uk/fac/arts/french/current/ug/modules/finalyear/drama/"/>
    <n v="1"/>
    <n v="1"/>
    <n v="0"/>
    <n v="0"/>
    <n v="1"/>
    <n v="1"/>
    <n v="0"/>
    <x v="0"/>
    <n v="1"/>
    <n v="0"/>
    <n v="3"/>
  </r>
  <r>
    <x v="0"/>
    <x v="0"/>
    <s v="FR409"/>
    <s v="Modern Sexualities"/>
    <s v="http://www2.warwick.ac.uk/fac/arts/french/current/ug/modules/finalyear/sexuality/"/>
    <n v="1"/>
    <n v="1"/>
    <n v="0"/>
    <n v="0"/>
    <n v="0"/>
    <n v="1"/>
    <n v="0"/>
    <x v="0"/>
    <n v="0"/>
    <n v="0"/>
    <n v="3"/>
  </r>
  <r>
    <x v="0"/>
    <x v="0"/>
    <s v="FR417"/>
    <s v="States of the Nation: French Cinema &amp; Society from 1990 to the present"/>
    <s v="http://www2.warwick.ac.uk/fac/arts/french/current/ug/modules/finalyear/states_of_the_nation/"/>
    <n v="1"/>
    <n v="1"/>
    <n v="0"/>
    <n v="0"/>
    <n v="1"/>
    <n v="0"/>
    <n v="0"/>
    <x v="0"/>
    <n v="0"/>
    <n v="0"/>
    <n v="3"/>
  </r>
  <r>
    <x v="0"/>
    <x v="0"/>
    <s v="FR421"/>
    <s v="Politics &amp; Violence in Modern France"/>
    <s v="http://www2.warwick.ac.uk/fac/arts/french/current/ug/modules/finalyear/politics_and_violence/"/>
    <n v="1"/>
    <n v="1"/>
    <n v="0"/>
    <n v="0"/>
    <n v="0"/>
    <n v="0"/>
    <n v="0"/>
    <x v="0"/>
    <n v="0"/>
    <n v="0"/>
    <n v="3"/>
  </r>
  <r>
    <x v="0"/>
    <x v="0"/>
    <s v="FR422"/>
    <s v="The Left &amp; Trade Unions in France"/>
    <s v="http://www2.warwick.ac.uk/fac/arts/french/current/ug/modules/finalyear/left_and_unions/"/>
    <n v="1"/>
    <n v="1"/>
    <n v="1"/>
    <n v="0"/>
    <n v="0"/>
    <n v="0"/>
    <n v="0"/>
    <x v="0"/>
    <n v="0"/>
    <n v="0"/>
    <n v="3"/>
  </r>
  <r>
    <x v="0"/>
    <x v="0"/>
    <s v="FR423"/>
    <s v="Stars and Stardom in French Cinema"/>
    <s v="http://www2.warwick.ac.uk/fac/arts/french/current/ug/modules/finalyear/stars/"/>
    <n v="1"/>
    <n v="1"/>
    <n v="0"/>
    <n v="0"/>
    <n v="0"/>
    <n v="0"/>
    <n v="0"/>
    <x v="0"/>
    <n v="0"/>
    <n v="0"/>
    <n v="3"/>
  </r>
  <r>
    <x v="0"/>
    <x v="0"/>
    <s v="FR434"/>
    <s v="Animals in Medieval Culture"/>
    <s v="http://www2.warwick.ac.uk/fac/arts/french/current/ug/modules/finalyear/medievalanimals/"/>
    <n v="1"/>
    <n v="1"/>
    <n v="0"/>
    <n v="0"/>
    <n v="0"/>
    <n v="0"/>
    <n v="0"/>
    <x v="0"/>
    <n v="0"/>
    <n v="0"/>
    <n v="3"/>
  </r>
  <r>
    <x v="0"/>
    <x v="0"/>
    <s v="FR435"/>
    <s v="Gender and Representation in French Media 1970-Present"/>
    <s v="http://www2.warwick.ac.uk/fac/arts/french/current/ug/modules/finalyear/gender/"/>
    <n v="1"/>
    <n v="1"/>
    <n v="0"/>
    <n v="0"/>
    <n v="0"/>
    <n v="0"/>
    <n v="0"/>
    <x v="0"/>
    <n v="0"/>
    <n v="0"/>
    <n v="3"/>
  </r>
  <r>
    <x v="0"/>
    <x v="1"/>
    <s v="GE101"/>
    <s v="Modern German Language I"/>
    <s v="http://www2.warwick.ac.uk/fac/arts/german/currentstudents/undergrad/undergraduatemodules/ge101"/>
    <n v="1"/>
    <n v="1"/>
    <n v="1"/>
    <n v="0"/>
    <n v="1"/>
    <n v="1"/>
    <n v="0"/>
    <x v="0"/>
    <n v="1"/>
    <n v="1"/>
    <n v="2"/>
  </r>
  <r>
    <x v="0"/>
    <x v="1"/>
    <s v="GE108"/>
    <s v="Writers, Media and Society in Contemporary Germany"/>
    <s v="http://www2.warwick.ac.uk/fac/arts/german/currentstudents/undergrad/undergraduatemodules/ge108/"/>
    <n v="1"/>
    <n v="1"/>
    <n v="1"/>
    <n v="1"/>
    <n v="1"/>
    <n v="1"/>
    <n v="0"/>
    <x v="0"/>
    <n v="0"/>
    <n v="0"/>
    <n v="2"/>
  </r>
  <r>
    <x v="0"/>
    <x v="1"/>
    <s v="GE109"/>
    <s v="Aspects of German Culture in the Age of Enlightenment"/>
    <s v="http://www2.warwick.ac.uk/fac/arts/german/currentstudents/undergrad/undergraduatemodules/ge109/"/>
    <n v="1"/>
    <n v="1"/>
    <n v="1"/>
    <n v="1"/>
    <n v="1"/>
    <n v="1"/>
    <n v="0"/>
    <x v="0"/>
    <n v="0"/>
    <n v="0"/>
    <n v="3"/>
  </r>
  <r>
    <x v="0"/>
    <x v="1"/>
    <s v="GE201"/>
    <s v="Modern German Language II"/>
    <s v="http://www2.warwick.ac.uk/fac/arts/german/currentstudents/undergrad/undergraduatemodules/ge201/"/>
    <n v="1"/>
    <n v="1"/>
    <n v="1"/>
    <n v="1"/>
    <n v="1"/>
    <n v="1"/>
    <n v="0"/>
    <x v="0"/>
    <n v="1"/>
    <n v="1"/>
    <n v="2"/>
  </r>
  <r>
    <x v="0"/>
    <x v="1"/>
    <s v="GE207"/>
    <s v="German Culture in the Age of Revolution 1789-1848"/>
    <s v="http://www2.warwick.ac.uk/fac/arts/german/currentstudents/undergrad/undergraduatemodules/ge207/"/>
    <n v="1"/>
    <n v="1"/>
    <n v="1"/>
    <n v="1"/>
    <n v="1"/>
    <n v="1"/>
    <n v="0"/>
    <x v="0"/>
    <n v="0"/>
    <n v="0"/>
    <n v="3"/>
  </r>
  <r>
    <x v="0"/>
    <x v="1"/>
    <s v="GE215"/>
    <s v="Reading Weimar: Prose Fiction 1919-1933"/>
    <s v="http://www2.warwick.ac.uk/fac/arts/german/currentstudents/undergrad/undergraduatemodules/ge215/"/>
    <n v="1"/>
    <n v="1"/>
    <n v="1"/>
    <n v="1"/>
    <n v="1"/>
    <n v="0"/>
    <n v="0"/>
    <x v="0"/>
    <n v="0"/>
    <n v="0"/>
    <n v="3"/>
  </r>
  <r>
    <x v="0"/>
    <x v="1"/>
    <s v="GE217"/>
    <s v="Film in the Weimar Republic and under National Socialism"/>
    <s v="http://www2.warwick.ac.uk/fac/arts/german/currentstudents/undergrad/undergraduatemodules/ge217/"/>
    <n v="1"/>
    <n v="1"/>
    <n v="1"/>
    <n v="0"/>
    <n v="1"/>
    <n v="0"/>
    <n v="0"/>
    <x v="0"/>
    <n v="0"/>
    <n v="0"/>
    <n v="3"/>
  </r>
  <r>
    <x v="0"/>
    <x v="1"/>
    <s v="GE218"/>
    <s v="Pathologies of the Modern Self"/>
    <s v="http://www2.warwick.ac.uk/fac/arts/german/currentstudents/undergrad/undergraduatemodules/ge218/"/>
    <n v="1"/>
    <n v="1"/>
    <n v="1"/>
    <n v="0"/>
    <n v="1"/>
    <n v="0"/>
    <n v="0"/>
    <x v="0"/>
    <n v="0"/>
    <n v="0"/>
    <n v="3"/>
  </r>
  <r>
    <x v="0"/>
    <x v="1"/>
    <s v="GE401"/>
    <s v="Modern German Language III"/>
    <s v="http://www2.warwick.ac.uk/fac/arts/german/currentstudents/undergrad/undergraduatemodules/ge401/"/>
    <n v="1"/>
    <n v="1"/>
    <n v="1"/>
    <n v="0"/>
    <n v="0"/>
    <n v="0"/>
    <n v="0"/>
    <x v="0"/>
    <n v="0"/>
    <n v="1"/>
    <n v="2"/>
  </r>
  <r>
    <x v="0"/>
    <x v="1"/>
    <s v="GE412"/>
    <s v="The Writer and Imperial Germany, 1871-1918"/>
    <s v="http://www2.warwick.ac.uk/fac/arts/german/currentstudents/undergrad/undergraduatemodules/ge412/"/>
    <n v="1"/>
    <n v="1"/>
    <n v="1"/>
    <n v="0"/>
    <n v="1"/>
    <n v="1"/>
    <n v="0"/>
    <x v="0"/>
    <n v="0"/>
    <n v="0"/>
    <n v="3"/>
  </r>
  <r>
    <x v="0"/>
    <x v="1"/>
    <s v="GE415"/>
    <s v="Business and Society in Contemporary Germany"/>
    <s v="http://www2.warwick.ac.uk/fac/arts/german/currentstudents/undergrad/undergraduatemodules/ib409/"/>
    <n v="1"/>
    <n v="1"/>
    <n v="0"/>
    <n v="0"/>
    <n v="1"/>
    <n v="0"/>
    <n v="0"/>
    <x v="0"/>
    <n v="0"/>
    <n v="0"/>
    <n v="2"/>
  </r>
  <r>
    <x v="0"/>
    <x v="1"/>
    <s v="GE429"/>
    <s v="Berlin from 1900 to the Present-day. Society, Politics and Culture"/>
    <s v="http://www2.warwick.ac.uk/fac/arts/german/currentstudents/undergrad/undergraduatemodules/ge_429/"/>
    <n v="1"/>
    <n v="1"/>
    <n v="1"/>
    <n v="1"/>
    <n v="1"/>
    <n v="1"/>
    <n v="0"/>
    <x v="0"/>
    <n v="0"/>
    <n v="0"/>
    <n v="3"/>
  </r>
  <r>
    <x v="0"/>
    <x v="1"/>
    <s v="GE430"/>
    <s v="Reading Contemporary German Diasporic Writing"/>
    <s v="http://www2.warwick.ac.uk/fac/arts/german/currentstudents/undergrad/undergraduatemodules/ge430/"/>
    <n v="1"/>
    <n v="1"/>
    <n v="1"/>
    <n v="1"/>
    <n v="1"/>
    <n v="0"/>
    <n v="0"/>
    <x v="0"/>
    <n v="0"/>
    <n v="0"/>
    <n v="2"/>
  </r>
  <r>
    <x v="0"/>
    <x v="1"/>
    <s v="GE432"/>
    <s v="The Self &amp; Others Identity Gender &amp; Ethnicity in German Culture around 1800"/>
    <s v="http://www2.warwick.ac.uk/fac/arts/german/currentstudents/undergrad/undergraduatemodules/ge432/"/>
    <n v="1"/>
    <n v="1"/>
    <n v="1"/>
    <n v="1"/>
    <n v="1"/>
    <n v="1"/>
    <n v="0"/>
    <x v="0"/>
    <n v="0"/>
    <n v="0"/>
    <n v="3"/>
  </r>
  <r>
    <x v="0"/>
    <x v="1"/>
    <s v="GE434"/>
    <s v="The Self and the Others II : Contemporary German Travel Narratives"/>
    <s v="http://www2.warwick.ac.uk/fac/arts/german/currentstudents/undergrad/undergraduatemodules/ge434/"/>
    <n v="1"/>
    <n v="1"/>
    <n v="1"/>
    <n v="1"/>
    <n v="1"/>
    <n v="1"/>
    <n v="0"/>
    <x v="0"/>
    <n v="0"/>
    <n v="0"/>
    <n v="2"/>
  </r>
  <r>
    <x v="0"/>
    <x v="1"/>
    <s v="GE436"/>
    <s v="German Studies Dissertation"/>
    <s v="http://www2.warwick.ac.uk/fac/arts/german/currentstudents/undergrad/undergraduatemodules/ge436/"/>
    <n v="1"/>
    <n v="1"/>
    <n v="0"/>
    <n v="0"/>
    <n v="1"/>
    <n v="0"/>
    <n v="0"/>
    <x v="0"/>
    <n v="0"/>
    <n v="0"/>
    <n v="3"/>
  </r>
  <r>
    <x v="0"/>
    <x v="1"/>
    <s v="GE438"/>
    <s v="Boredom in the Literature and Film of the Berlin Republic"/>
    <s v="http://www2.warwick.ac.uk/fac/arts/german/currentstudents/undergrad/undergraduatemodules/ge438/"/>
    <n v="1"/>
    <n v="1"/>
    <n v="1"/>
    <n v="0"/>
    <n v="1"/>
    <n v="0"/>
    <n v="0"/>
    <x v="0"/>
    <n v="0"/>
    <n v="0"/>
    <n v="2"/>
  </r>
  <r>
    <x v="0"/>
    <x v="2"/>
    <s v="EN101"/>
    <s v="The Epic Tradition"/>
    <s v="http://www2.warwick.ac.uk/fac/arts/english/currentstudents/undergraduate/modules/fulllist/first/en101/"/>
    <n v="1"/>
    <n v="1"/>
    <n v="1"/>
    <n v="1"/>
    <n v="1"/>
    <n v="1"/>
    <n v="0"/>
    <x v="0"/>
    <n v="0"/>
    <n v="0"/>
    <n v="2"/>
  </r>
  <r>
    <x v="0"/>
    <x v="2"/>
    <s v="EN105"/>
    <s v="Approaches to Reading in English and French"/>
    <s v="http://www2.warwick.ac.uk/fac/arts/french/current/ug/modules/firstyear/approaches/"/>
    <n v="1"/>
    <n v="1"/>
    <n v="0"/>
    <n v="0"/>
    <n v="1"/>
    <n v="1"/>
    <n v="0"/>
    <x v="0"/>
    <n v="0"/>
    <n v="0"/>
    <n v="2"/>
  </r>
  <r>
    <x v="0"/>
    <x v="2"/>
    <s v="EN107"/>
    <s v="British Theatre Since 1939"/>
    <s v="http://www2.warwick.ac.uk/fac/arts/english/currentstudents/undergraduate/modules/fulllist/first/en107"/>
    <n v="1"/>
    <n v="1"/>
    <n v="1"/>
    <n v="0"/>
    <n v="1"/>
    <n v="1"/>
    <n v="0"/>
    <x v="0"/>
    <n v="0"/>
    <n v="0"/>
    <n v="1"/>
  </r>
  <r>
    <x v="0"/>
    <x v="2"/>
    <s v="EN121"/>
    <s v="Medieval to Renaissance English Literature"/>
    <s v="http://www2.warwick.ac.uk/fac/arts/english/currentstudents/undergraduate/modules/fulllist/first/en121"/>
    <n v="1"/>
    <n v="1"/>
    <n v="1"/>
    <n v="1"/>
    <n v="1"/>
    <n v="1"/>
    <n v="0"/>
    <x v="0"/>
    <n v="0"/>
    <n v="0"/>
    <n v="2"/>
  </r>
  <r>
    <x v="0"/>
    <x v="2"/>
    <s v="EN122"/>
    <s v="Modes of Reading"/>
    <s v="http://www2.warwick.ac.uk/fac/arts/english/currentstudents/undergraduate/modules/fulllist/first/en122"/>
    <n v="1"/>
    <n v="1"/>
    <n v="1"/>
    <n v="1"/>
    <n v="1"/>
    <n v="0"/>
    <n v="0"/>
    <x v="0"/>
    <n v="1"/>
    <n v="0"/>
    <n v="3"/>
  </r>
  <r>
    <x v="0"/>
    <x v="2"/>
    <s v="EN123"/>
    <s v="Modern World Literature"/>
    <s v="http://www2.warwick.ac.uk/fac/arts/english/currentstudents/undergraduate/modules/fulllist/first/en123"/>
    <n v="1"/>
    <n v="1"/>
    <n v="1"/>
    <n v="1"/>
    <n v="1"/>
    <n v="1"/>
    <n v="0"/>
    <x v="0"/>
    <n v="1"/>
    <n v="0"/>
    <n v="3"/>
  </r>
  <r>
    <x v="0"/>
    <x v="2"/>
    <s v="EN124"/>
    <s v="Modes of Writing: An Introduction"/>
    <s v="http://www2.warwick.ac.uk/fac/arts/english/currentstudents/undergraduate/modules/fulllist/first/en124"/>
    <n v="1"/>
    <n v="1"/>
    <n v="1"/>
    <n v="0"/>
    <n v="0"/>
    <n v="0"/>
    <n v="0"/>
    <x v="0"/>
    <n v="0"/>
    <n v="0"/>
    <n v="2"/>
  </r>
  <r>
    <x v="0"/>
    <x v="2"/>
    <s v="EN201"/>
    <s v="The European Novel"/>
    <s v="http://www2.warwick.ac.uk/fac/arts/english/currentstudents/undergraduate/modules/fulllist/second/en201"/>
    <n v="1"/>
    <n v="0"/>
    <n v="1"/>
    <n v="1"/>
    <n v="0"/>
    <n v="1"/>
    <n v="0"/>
    <x v="0"/>
    <n v="0"/>
    <n v="0"/>
    <n v="2"/>
  </r>
  <r>
    <x v="0"/>
    <x v="2"/>
    <s v="EN206"/>
    <s v="German and English Romanticism"/>
    <s v="http://www2.warwick.ac.uk/fac/arts/english/currentstudents/undergraduate/modules/fulllist/second/en206"/>
    <n v="1"/>
    <n v="0"/>
    <n v="0"/>
    <n v="0"/>
    <n v="0"/>
    <n v="0"/>
    <n v="0"/>
    <x v="0"/>
    <n v="0"/>
    <n v="0"/>
    <n v="2"/>
  </r>
  <r>
    <x v="0"/>
    <x v="2"/>
    <s v="EN213"/>
    <s v="U.S. Writing &amp; Culture 1780-1920"/>
    <s v="http://www2.warwick.ac.uk/fac/arts/english/undergraduate/current/modules/fulllist/second/en213"/>
    <n v="1"/>
    <n v="0"/>
    <n v="1"/>
    <n v="1"/>
    <n v="0"/>
    <n v="0"/>
    <n v="0"/>
    <x v="0"/>
    <n v="0"/>
    <n v="0"/>
    <n v="3"/>
  </r>
  <r>
    <x v="0"/>
    <x v="2"/>
    <s v="EN223"/>
    <s v="North American Women Writers"/>
    <s v="http://www2.warwick.ac.uk/fac/arts/english/currentstudents/undergraduate/modules/fulllist/special/en223/"/>
    <n v="1"/>
    <n v="0"/>
    <n v="1"/>
    <n v="1"/>
    <n v="0"/>
    <n v="0"/>
    <n v="0"/>
    <x v="0"/>
    <n v="0"/>
    <n v="0"/>
    <n v="3"/>
  </r>
  <r>
    <x v="0"/>
    <x v="2"/>
    <s v="EN226"/>
    <s v="Drama and Democracy"/>
    <s v="http://www2.warwick.ac.uk/fac/arts/english/currentstudents/undergraduate/modules/fulllist/second/en226/"/>
    <n v="1"/>
    <n v="1"/>
    <n v="1"/>
    <n v="0"/>
    <n v="0"/>
    <n v="0"/>
    <n v="0"/>
    <x v="0"/>
    <n v="0"/>
    <n v="0"/>
    <n v="2"/>
  </r>
  <r>
    <x v="0"/>
    <x v="2"/>
    <s v="EN227"/>
    <s v="Romantic &amp; Victorian Poetry"/>
    <s v="http://www2.warwick.ac.uk/fac/arts/english/currentstudents/undergraduate/modules/fulllist/second/en227/"/>
    <n v="1"/>
    <n v="1"/>
    <n v="1"/>
    <n v="0"/>
    <n v="0"/>
    <n v="1"/>
    <n v="0"/>
    <x v="0"/>
    <n v="0"/>
    <n v="0"/>
    <n v="2"/>
  </r>
  <r>
    <x v="0"/>
    <x v="2"/>
    <s v="EN228"/>
    <s v="Seventeenth Century: The First Modern Age of English Literature"/>
    <s v="http://www2.warwick.ac.uk/fac/arts/english/currentstudents/undergraduate/modules/fulllist/second/en228/"/>
    <n v="1"/>
    <n v="1"/>
    <n v="1"/>
    <n v="1"/>
    <n v="0"/>
    <n v="1"/>
    <n v="0"/>
    <x v="0"/>
    <n v="0"/>
    <n v="1"/>
    <n v="2"/>
  </r>
  <r>
    <x v="0"/>
    <x v="2"/>
    <s v="EN229"/>
    <s v="Literary &amp; Cultural Theory"/>
    <s v="http://www2.warwick.ac.uk/fac/arts/english/currentstudents/undergraduate/modules/fulllist/second/en229/"/>
    <n v="1"/>
    <n v="1"/>
    <n v="1"/>
    <n v="1"/>
    <n v="0"/>
    <n v="1"/>
    <n v="0"/>
    <x v="0"/>
    <n v="1"/>
    <n v="0"/>
    <n v="2"/>
  </r>
  <r>
    <x v="0"/>
    <x v="2"/>
    <s v="EN232"/>
    <s v="Composition &amp; Creative Writing"/>
    <s v="http://www2.warwick.ac.uk/fac/arts/english/currentstudents/undergraduate/modules/fulllist/second/en232/"/>
    <n v="1"/>
    <n v="1"/>
    <n v="1"/>
    <n v="0"/>
    <n v="1"/>
    <n v="0"/>
    <n v="0"/>
    <x v="0"/>
    <n v="0"/>
    <n v="0"/>
    <n v="2"/>
  </r>
  <r>
    <x v="0"/>
    <x v="2"/>
    <s v="EN236"/>
    <s v="The Practice of Fiction: Context, Themes &amp; Techniques"/>
    <s v="http://www2.warwick.ac.uk/fac/arts/english/currentstudents/undergraduate/modules/fulllist/second/en236/"/>
    <n v="1"/>
    <n v="1"/>
    <n v="1"/>
    <n v="0"/>
    <n v="0"/>
    <n v="1"/>
    <n v="0"/>
    <x v="0"/>
    <n v="0"/>
    <n v="0"/>
    <n v="3"/>
  </r>
  <r>
    <x v="0"/>
    <x v="2"/>
    <s v="EN238"/>
    <s v="The Practice of Poetry"/>
    <s v="http://www2.warwick.ac.uk/fac/arts/english/currentstudents/undergraduate/modules/fulllist/second/en238/"/>
    <n v="1"/>
    <n v="1"/>
    <n v="1"/>
    <n v="0"/>
    <n v="1"/>
    <n v="1"/>
    <n v="0"/>
    <x v="0"/>
    <n v="0"/>
    <n v="0"/>
    <n v="2"/>
  </r>
  <r>
    <x v="0"/>
    <x v="2"/>
    <s v="EN245"/>
    <s v="The English Nineteenth-Century Novel"/>
    <s v="http://www2.warwick.ac.uk/fac/arts/english/currentstudents/undergraduate/modules/fulllist/special/english19thcentnovel"/>
    <n v="1"/>
    <n v="1"/>
    <n v="1"/>
    <n v="1"/>
    <n v="1"/>
    <n v="0"/>
    <n v="0"/>
    <x v="0"/>
    <n v="0"/>
    <n v="0"/>
    <n v="3"/>
  </r>
  <r>
    <x v="0"/>
    <x v="2"/>
    <s v="EN248"/>
    <s v="Modern American Poetry"/>
    <s v="http://www2.warwick.ac.uk/fac/arts/english/currentstudents/undergraduate/modules/fulllist/special/en248_map"/>
    <n v="0"/>
    <n v="1"/>
    <n v="1"/>
    <n v="1"/>
    <n v="1"/>
    <n v="1"/>
    <n v="0"/>
    <x v="0"/>
    <n v="0"/>
    <n v="0"/>
    <n v="2"/>
  </r>
  <r>
    <x v="0"/>
    <x v="2"/>
    <s v="EN251"/>
    <s v="New Literatures in English"/>
    <s v="http://www2.warwick.ac.uk/fac/arts/english/currentstudents/undergraduate/modules/fulllist/special/newlits"/>
    <n v="1"/>
    <n v="1"/>
    <n v="1"/>
    <n v="1"/>
    <n v="1"/>
    <n v="0"/>
    <n v="0"/>
    <x v="0"/>
    <n v="0"/>
    <n v="0"/>
    <n v="2"/>
  </r>
  <r>
    <x v="0"/>
    <x v="2"/>
    <s v="EN258"/>
    <s v="The Practice of Life Writing"/>
    <s v="http://www2.warwick.ac.uk/fac/arts/english/currentstudents/undergraduate/modules/fulllist/special/en258"/>
    <n v="1"/>
    <n v="1"/>
    <n v="1"/>
    <n v="1"/>
    <n v="0"/>
    <n v="0"/>
    <n v="0"/>
    <x v="0"/>
    <n v="0"/>
    <n v="0"/>
    <n v="3"/>
  </r>
  <r>
    <x v="0"/>
    <x v="2"/>
    <s v="EN263"/>
    <s v="Devolutionary British Fiction: 1930-Present"/>
    <s v="http://www2.warwick.ac.uk/fac/arts/english/currentstudents/undergraduate/modules/fulllist/special/en263"/>
    <n v="1"/>
    <n v="1"/>
    <n v="0"/>
    <n v="1"/>
    <n v="0"/>
    <n v="0"/>
    <n v="0"/>
    <x v="0"/>
    <n v="0"/>
    <n v="0"/>
    <n v="3"/>
  </r>
  <r>
    <x v="0"/>
    <x v="2"/>
    <s v="EN264"/>
    <s v="Explorations in Critical Theory and Cultural Studies"/>
    <s v="http://www2.warwick.ac.uk/fac/arts/english/currentstudents/undergraduate/modules/fulllist/special/en264"/>
    <n v="1"/>
    <n v="1"/>
    <n v="1"/>
    <n v="1"/>
    <n v="0"/>
    <n v="0"/>
    <n v="1"/>
    <x v="2"/>
    <n v="0"/>
    <n v="0"/>
    <n v="3"/>
  </r>
  <r>
    <x v="0"/>
    <x v="2"/>
    <s v="EN265"/>
    <s v="The Global Novel: Narrative from a World Perspective"/>
    <s v="http://www2.warwick.ac.uk/fac/arts/english/currentstudents/undergraduate/modules/fulllist/special/globalnovel/"/>
    <n v="1"/>
    <n v="1"/>
    <n v="1"/>
    <n v="1"/>
    <n v="1"/>
    <n v="0"/>
    <n v="0"/>
    <x v="0"/>
    <n v="0"/>
    <n v="0"/>
    <n v="2"/>
  </r>
  <r>
    <x v="0"/>
    <x v="2"/>
    <s v="EN270"/>
    <s v="Transnational Feminisms: Literature, Theory &amp; Practice"/>
    <s v="http://www2.warwick.ac.uk/fac/arts/english/currentstudents/undergraduate/modules/fulllist/special/transnational"/>
    <n v="1"/>
    <n v="0"/>
    <n v="1"/>
    <n v="1"/>
    <n v="0"/>
    <n v="0"/>
    <n v="0"/>
    <x v="0"/>
    <n v="0"/>
    <n v="0"/>
    <n v="2"/>
  </r>
  <r>
    <x v="0"/>
    <x v="2"/>
    <s v="EN273"/>
    <s v="Reeling &amp; Writhing: Poetry &amp; Intertextuality for Advanced Studies"/>
    <s v="http://www2.warwick.ac.uk/fac/arts/english/undergraduate/current/modules/fulllist/special/reelingandwrithing"/>
    <n v="1"/>
    <n v="1"/>
    <n v="1"/>
    <n v="0"/>
    <n v="1"/>
    <n v="0"/>
    <n v="0"/>
    <x v="0"/>
    <n v="0"/>
    <n v="0"/>
    <n v="3"/>
  </r>
  <r>
    <x v="0"/>
    <x v="2"/>
    <s v="EN278"/>
    <s v="Ends and Beginnings: Late Nineteenth and Early Twentieth Century Literature"/>
    <s v="http://www2.warwick.ac.uk/fac/arts/english/currentstudents/undergraduate/modules/fulllist/special/endsandbeginnings/"/>
    <n v="1"/>
    <n v="1"/>
    <n v="1"/>
    <n v="1"/>
    <n v="0"/>
    <n v="1"/>
    <n v="1"/>
    <x v="3"/>
    <n v="0"/>
    <n v="0"/>
    <n v="2"/>
  </r>
  <r>
    <x v="0"/>
    <x v="2"/>
    <s v="EN301"/>
    <s v="Shakespeare &amp; Selected Dramatists of his Time"/>
    <s v="http://www2.warwick.ac.uk/fac/arts/english/currentstudents/undergraduate/modules/fulllist/third/en301/"/>
    <n v="1"/>
    <n v="1"/>
    <n v="1"/>
    <n v="0"/>
    <n v="1"/>
    <n v="1"/>
    <n v="0"/>
    <x v="0"/>
    <n v="0"/>
    <n v="0"/>
    <n v="2"/>
  </r>
  <r>
    <x v="0"/>
    <x v="2"/>
    <s v="EN302"/>
    <s v="European Theatre"/>
    <s v="http://www2.warwick.ac.uk/fac/arts/english/currentstudents/undergraduate/modules/fulllist/second/en302/"/>
    <n v="1"/>
    <n v="1"/>
    <n v="1"/>
    <n v="0"/>
    <n v="1"/>
    <n v="1"/>
    <n v="0"/>
    <x v="0"/>
    <n v="0"/>
    <n v="0"/>
    <n v="2"/>
  </r>
  <r>
    <x v="0"/>
    <x v="2"/>
    <s v="EN304"/>
    <s v="Twentieth Century North American Literature"/>
    <s v="http://www2.warwick.ac.uk/fac/arts/english/currentstudents/undergraduate/modules/fulllist/special/en304"/>
    <n v="1"/>
    <n v="1"/>
    <n v="1"/>
    <n v="0"/>
    <n v="1"/>
    <n v="1"/>
    <n v="0"/>
    <x v="0"/>
    <n v="0"/>
    <n v="0"/>
    <n v="3"/>
  </r>
  <r>
    <x v="0"/>
    <x v="2"/>
    <s v="EN320"/>
    <s v="Dissertation"/>
    <s v="http://www2.warwick.ac.uk/fac/arts/english/currentstudents/undergraduate/modules/fulllist/third/en320/"/>
    <n v="1"/>
    <n v="1"/>
    <n v="1"/>
    <n v="1"/>
    <n v="1"/>
    <n v="0"/>
    <n v="0"/>
    <x v="0"/>
    <n v="0"/>
    <n v="0"/>
    <n v="3"/>
  </r>
  <r>
    <x v="0"/>
    <x v="2"/>
    <s v="EN323"/>
    <s v="Othello"/>
    <s v="http://www2.warwick.ac.uk/fac/arts/english/currentstudents/undergraduate/modules/fulllist/special/othello/"/>
    <n v="1"/>
    <n v="1"/>
    <n v="1"/>
    <n v="1"/>
    <n v="0"/>
    <n v="0"/>
    <n v="0"/>
    <x v="0"/>
    <n v="0"/>
    <n v="0"/>
    <n v="3"/>
  </r>
  <r>
    <x v="0"/>
    <x v="2"/>
    <s v="EN328"/>
    <s v="English Literature &amp; Feminisms 1790-1899"/>
    <s v="http://www2.warwick.ac.uk/fac/arts/english/undergraduate/current/modules/fulllist/special/feminisms"/>
    <n v="1"/>
    <n v="1"/>
    <n v="1"/>
    <n v="0"/>
    <n v="0"/>
    <n v="0"/>
    <n v="0"/>
    <x v="0"/>
    <n v="0"/>
    <n v="0"/>
    <n v="3"/>
  </r>
  <r>
    <x v="0"/>
    <x v="2"/>
    <s v="EN329"/>
    <s v="Personal Writing Project"/>
    <s v="http://www2.warwick.ac.uk/fac/arts/english/currentstudents/undergraduate/modules/fulllist/third/en329/"/>
    <n v="1"/>
    <n v="1"/>
    <n v="1"/>
    <n v="1"/>
    <n v="0"/>
    <n v="0"/>
    <n v="0"/>
    <x v="0"/>
    <n v="0"/>
    <n v="0"/>
    <n v="3"/>
  </r>
  <r>
    <x v="0"/>
    <x v="2"/>
    <s v="EN330"/>
    <s v="Eighteenth-Century Literature"/>
    <s v="http://www2.warwick.ac.uk/fac/arts/english/currentstudents/undergraduate/modules/fulllist/third/en330/"/>
    <n v="1"/>
    <n v="1"/>
    <n v="1"/>
    <n v="1"/>
    <n v="0"/>
    <n v="0"/>
    <n v="0"/>
    <x v="0"/>
    <n v="0"/>
    <n v="1"/>
    <n v="3"/>
  </r>
  <r>
    <x v="0"/>
    <x v="2"/>
    <s v="EN331"/>
    <s v="Poetry in English since 1945"/>
    <s v="http://www2.warwick.ac.uk/fac/arts/english/currentstudents/undergraduate/modules/fulllist/special/en331poetry1945"/>
    <n v="1"/>
    <n v="1"/>
    <n v="1"/>
    <n v="0"/>
    <n v="1"/>
    <n v="0"/>
    <n v="0"/>
    <x v="0"/>
    <n v="0"/>
    <n v="0"/>
    <n v="2"/>
  </r>
  <r>
    <x v="0"/>
    <x v="2"/>
    <s v="EN335"/>
    <s v="Literature and Psychoanalysis: Trauma, Fantasy, the Death Drive"/>
    <s v="http://www2.warwick.ac.uk/fac/arts/english/currentstudents/undergraduate/modules/fulllist/special/litandpsycho/"/>
    <n v="1"/>
    <n v="1"/>
    <n v="1"/>
    <n v="1"/>
    <n v="1"/>
    <n v="0"/>
    <n v="0"/>
    <x v="0"/>
    <n v="1"/>
    <n v="0"/>
    <n v="3"/>
  </r>
  <r>
    <x v="0"/>
    <x v="2"/>
    <s v="EN336"/>
    <s v="States of Damage: Twenty-First Century US Writing and Culture"/>
    <s v="http://www2.warwick.ac.uk/fac/arts/english/currentstudents/undergraduate/modules/fulllist/special/statesofdamage"/>
    <n v="1"/>
    <n v="1"/>
    <n v="1"/>
    <n v="1"/>
    <n v="1"/>
    <n v="0"/>
    <n v="1"/>
    <x v="2"/>
    <n v="0"/>
    <n v="0"/>
    <n v="3"/>
  </r>
  <r>
    <x v="0"/>
    <x v="2"/>
    <s v="EN344"/>
    <s v="Representing Depression: Aesthetics, Insight &amp; Activism"/>
    <s v="http://www2.warwick.ac.uk/fac/arts/english/currentstudents/undergraduate/modules/fulllist/special/depression"/>
    <n v="1"/>
    <n v="0"/>
    <n v="1"/>
    <n v="1"/>
    <n v="1"/>
    <n v="0"/>
    <n v="1"/>
    <x v="2"/>
    <n v="0"/>
    <n v="0"/>
    <n v="3"/>
  </r>
  <r>
    <x v="0"/>
    <x v="2"/>
    <s v="EN347"/>
    <s v="Shakespeare Special Topics: Shakespeare &amp; the Law"/>
    <s v="http://www2.warwick.ac.uk/fac/soc/law/ug/current/materials/half/en347-15"/>
    <n v="1"/>
    <n v="1"/>
    <n v="1"/>
    <n v="1"/>
    <n v="1"/>
    <n v="0"/>
    <n v="0"/>
    <x v="0"/>
    <n v="1"/>
    <n v="0"/>
    <n v="3"/>
  </r>
  <r>
    <x v="0"/>
    <x v="2"/>
    <s v="EN348"/>
    <s v="Twentieth Century Avant-Gardes: Culture, Politics, Contestation"/>
    <s v="http://www2.warwick.ac.uk/fac/arts/english/currentstudents/undergraduate/modules/fulllist/special/twentiethcenturyavantgardesculturepoliticscontestation"/>
    <n v="1"/>
    <n v="0"/>
    <n v="1"/>
    <n v="1"/>
    <n v="0"/>
    <n v="0"/>
    <n v="0"/>
    <x v="0"/>
    <n v="0"/>
    <n v="0"/>
    <n v="2"/>
  </r>
  <r>
    <x v="0"/>
    <x v="2"/>
    <s v="EN351"/>
    <s v="Modern &amp; Contemporary Irish &amp; Scottish Literature"/>
    <s v="http://www2.warwick.ac.uk/fac/arts/english/currentstudents/undergraduate/modules/fulllist/special/modernandcontemporaryirishandscottishliterature"/>
    <n v="1"/>
    <n v="1"/>
    <n v="1"/>
    <n v="0"/>
    <n v="1"/>
    <n v="0"/>
    <n v="0"/>
    <x v="0"/>
    <n v="0"/>
    <n v="0"/>
    <n v="2"/>
  </r>
  <r>
    <x v="0"/>
    <x v="2"/>
    <s v="EN352"/>
    <s v="Restoration Drama"/>
    <s v="http://www2.warwick.ac.uk/fac/arts/english/currentstudents/undergraduate/modules/fulllist/special/en352restorationdrama/"/>
    <n v="1"/>
    <n v="1"/>
    <n v="1"/>
    <n v="1"/>
    <n v="1"/>
    <n v="0"/>
    <n v="0"/>
    <x v="0"/>
    <n v="0"/>
    <n v="0"/>
    <n v="3"/>
  </r>
  <r>
    <x v="0"/>
    <x v="2"/>
    <s v="EN353"/>
    <s v="Early Modern Drama"/>
    <s v="http://www2.warwick.ac.uk/fac/arts/english/currentstudents/undergraduate/modules/fulllist/special/earlymoderndrama/"/>
    <n v="1"/>
    <n v="1"/>
    <n v="1"/>
    <n v="1"/>
    <n v="1"/>
    <n v="0"/>
    <n v="0"/>
    <x v="0"/>
    <n v="0"/>
    <n v="0"/>
    <n v="3"/>
  </r>
  <r>
    <x v="0"/>
    <x v="2"/>
    <s v="EN355"/>
    <s v="Ecopoetics"/>
    <s v="http://www2.warwick.ac.uk/fac/arts/english/currentstudents/undergraduate/modules/fulllist/special/en355"/>
    <n v="1"/>
    <n v="1"/>
    <n v="0"/>
    <n v="0"/>
    <n v="1"/>
    <n v="1"/>
    <n v="0"/>
    <x v="0"/>
    <n v="0"/>
    <n v="0"/>
    <n v="3"/>
  </r>
  <r>
    <x v="0"/>
    <x v="2"/>
    <s v="EN356"/>
    <s v="The Classical Tradition in English Translations: The Renaissance"/>
    <s v="http://www2.warwick.ac.uk/fac/arts/english/currentstudents/undergraduate/modules/fulllist/special/en356"/>
    <n v="1"/>
    <n v="1"/>
    <n v="1"/>
    <n v="1"/>
    <n v="1"/>
    <n v="0"/>
    <n v="0"/>
    <x v="0"/>
    <n v="0"/>
    <n v="0"/>
    <n v="3"/>
  </r>
  <r>
    <x v="0"/>
    <x v="2"/>
    <s v="EN357"/>
    <s v="The Classical Tradition in English Translations: Eighteenth Century to the Present"/>
    <s v="http://www2.warwick.ac.uk/fac/arts/english/currentstudents/undergraduate/modules/fulllist/special/en35"/>
    <n v="1"/>
    <n v="1"/>
    <n v="1"/>
    <n v="0"/>
    <n v="1"/>
    <n v="0"/>
    <n v="0"/>
    <x v="0"/>
    <n v="0"/>
    <n v="0"/>
    <n v="3"/>
  </r>
  <r>
    <x v="0"/>
    <x v="2"/>
    <s v="EN358"/>
    <s v="Shakespeare, Freud and the Power of Scenes"/>
    <s v="http://www2.warwick.ac.uk/fac/arts/english/currentstudents/undergraduate/modules/fulllist/special/en358"/>
    <n v="1"/>
    <n v="1"/>
    <n v="1"/>
    <n v="1"/>
    <n v="0"/>
    <n v="0"/>
    <n v="0"/>
    <x v="0"/>
    <n v="0"/>
    <n v="0"/>
    <n v="3"/>
  </r>
  <r>
    <x v="0"/>
    <x v="2"/>
    <s v="EN359"/>
    <s v="Further Explorations in Middle English Literature"/>
    <s v="http://www2.warwick.ac.uk/fac/arts/english/currentstudents/undergraduate/modules/fulllist/second/enfurtherexplorationsinmedievalliterature/"/>
    <n v="1"/>
    <n v="1"/>
    <n v="1"/>
    <n v="0"/>
    <n v="1"/>
    <n v="1"/>
    <n v="0"/>
    <x v="0"/>
    <n v="0"/>
    <n v="0"/>
    <n v="3"/>
  </r>
  <r>
    <x v="0"/>
    <x v="2"/>
    <s v="EN360"/>
    <s v="Ben Jonson in Context"/>
    <s v="http://www2.warwick.ac.uk/fac/arts/english/currentstudents/undergraduate/modules/fulllist/special/benjonsonincontext/"/>
    <n v="1"/>
    <n v="1"/>
    <n v="1"/>
    <n v="1"/>
    <n v="1"/>
    <n v="0"/>
    <n v="0"/>
    <x v="0"/>
    <n v="0"/>
    <n v="0"/>
    <n v="3"/>
  </r>
  <r>
    <x v="0"/>
    <x v="2"/>
    <s v="EN361"/>
    <s v="Introduction to Alternative Lifeworlds Fiction (Science Fiction, Fantasy and the Weird)"/>
    <s v="http://www2.warwick.ac.uk/fac/arts/english/currentstudents/undergraduate/modules/fulllist/special/en361alternativelifeworldsfiction/"/>
    <n v="0"/>
    <n v="0"/>
    <n v="0"/>
    <n v="0"/>
    <n v="0"/>
    <n v="0"/>
    <n v="0"/>
    <x v="0"/>
    <n v="0"/>
    <n v="0"/>
    <n v="3"/>
  </r>
  <r>
    <x v="0"/>
    <x v="3"/>
    <s v="CX101"/>
    <s v="Latin Language and Literature"/>
    <s v="http://www2.warwick.ac.uk/fac/arts/classics/students/modules/latlit/"/>
    <n v="1"/>
    <n v="1"/>
    <n v="1"/>
    <n v="1"/>
    <n v="1"/>
    <n v="1"/>
    <n v="0"/>
    <x v="0"/>
    <n v="1"/>
    <n v="1"/>
    <n v="3"/>
  </r>
  <r>
    <x v="0"/>
    <x v="3"/>
    <s v="CX102"/>
    <s v="Introduction to Greek and Roman History"/>
    <s v="http://www2.warwick.ac.uk/fac/arts/classics/students/modules/introhist/"/>
    <n v="1"/>
    <n v="1"/>
    <n v="1"/>
    <n v="1"/>
    <n v="1"/>
    <n v="1"/>
    <n v="0"/>
    <x v="0"/>
    <n v="0"/>
    <n v="0"/>
    <n v="4"/>
  </r>
  <r>
    <x v="0"/>
    <x v="3"/>
    <s v="CX104"/>
    <s v="Latin Literary Texts"/>
    <s v="http://www2.warwick.ac.uk/fac/arts/classics/students/modules/ltlit"/>
    <n v="1"/>
    <n v="1"/>
    <n v="1"/>
    <n v="1"/>
    <n v="1"/>
    <n v="1"/>
    <n v="0"/>
    <x v="0"/>
    <n v="1"/>
    <n v="0"/>
    <n v="4"/>
  </r>
  <r>
    <x v="0"/>
    <x v="3"/>
    <s v="CX105"/>
    <s v="Greek Language"/>
    <s v="http://www2.warwick.ac.uk/fac/arts/classics/students/modules/gklang/"/>
    <n v="1"/>
    <n v="1"/>
    <n v="1"/>
    <n v="1"/>
    <n v="1"/>
    <n v="0"/>
    <n v="0"/>
    <x v="0"/>
    <n v="0"/>
    <n v="0"/>
    <n v="4"/>
  </r>
  <r>
    <x v="0"/>
    <x v="3"/>
    <s v="CX106"/>
    <s v="Greek Literary Texts"/>
    <s v="http://www2.warwick.ac.uk/fac/arts/classics/students/modules/gklit/"/>
    <n v="1"/>
    <n v="1"/>
    <n v="1"/>
    <n v="0"/>
    <n v="1"/>
    <n v="0"/>
    <n v="0"/>
    <x v="0"/>
    <n v="0"/>
    <n v="0"/>
    <n v="4"/>
  </r>
  <r>
    <x v="0"/>
    <x v="3"/>
    <s v="CX108"/>
    <s v="Latin Language"/>
    <s v="http://www2.warwick.ac.uk/fac/arts/classics/students/modules/latlang/"/>
    <n v="1"/>
    <n v="1"/>
    <n v="1"/>
    <n v="1"/>
    <n v="1"/>
    <n v="1"/>
    <n v="0"/>
    <x v="0"/>
    <n v="1"/>
    <n v="1"/>
    <n v="3"/>
  </r>
  <r>
    <x v="0"/>
    <x v="3"/>
    <s v="CX109"/>
    <s v="Greek Culture and Society"/>
    <s v="http://www2.warwick.ac.uk/fac/arts/classics/students/modules/gcs/"/>
    <n v="1"/>
    <n v="1"/>
    <n v="1"/>
    <n v="0"/>
    <n v="1"/>
    <n v="1"/>
    <n v="0"/>
    <x v="0"/>
    <n v="0"/>
    <n v="0"/>
    <n v="4"/>
  </r>
  <r>
    <x v="0"/>
    <x v="3"/>
    <s v="CX110"/>
    <s v="Roman Culture and Society"/>
    <s v="http://www2.warwick.ac.uk/fac/arts/classics/students/modules/rcs/"/>
    <n v="1"/>
    <n v="1"/>
    <n v="1"/>
    <n v="0"/>
    <n v="1"/>
    <n v="1"/>
    <n v="0"/>
    <x v="0"/>
    <n v="0"/>
    <n v="0"/>
    <n v="4"/>
  </r>
  <r>
    <x v="0"/>
    <x v="3"/>
    <s v="CX205"/>
    <s v="Greek Tragedy"/>
    <s v="http://www2.warwick.ac.uk/fac/arts/classics/students/modules/gktrag/"/>
    <n v="1"/>
    <n v="0"/>
    <n v="1"/>
    <n v="1"/>
    <n v="1"/>
    <n v="1"/>
    <n v="0"/>
    <x v="0"/>
    <n v="0"/>
    <n v="0"/>
    <n v="3"/>
  </r>
  <r>
    <x v="0"/>
    <x v="3"/>
    <s v="CX208"/>
    <s v="Greek Language and Literature"/>
    <s v="http://www2.warwick.ac.uk/fac/arts/classics/students/modules/gklanglit/"/>
    <n v="1"/>
    <n v="1"/>
    <n v="1"/>
    <n v="1"/>
    <n v="1"/>
    <n v="1"/>
    <n v="0"/>
    <x v="0"/>
    <n v="1"/>
    <n v="1"/>
    <n v="4"/>
  </r>
  <r>
    <x v="0"/>
    <x v="3"/>
    <s v="CX230"/>
    <s v="Epic &amp; Epyllion"/>
    <s v="http://www2.warwick.ac.uk/fac/arts/classics/students/modules/epic/"/>
    <n v="1"/>
    <n v="1"/>
    <n v="1"/>
    <n v="0"/>
    <n v="1"/>
    <n v="0"/>
    <n v="0"/>
    <x v="0"/>
    <n v="0"/>
    <n v="0"/>
    <n v="4"/>
  </r>
  <r>
    <x v="0"/>
    <x v="3"/>
    <s v="CX233"/>
    <s v="Principles and Methods in Classical Archaeology"/>
    <s v="http://www2.warwick.ac.uk/fac/arts/classics/students/modules/arch/"/>
    <n v="1"/>
    <n v="1"/>
    <n v="1"/>
    <n v="1"/>
    <n v="1"/>
    <n v="1"/>
    <n v="0"/>
    <x v="0"/>
    <n v="0"/>
    <n v="0"/>
    <n v="4"/>
  </r>
  <r>
    <x v="0"/>
    <x v="3"/>
    <s v="CX235"/>
    <s v="Democracy and Imperialism in Classical Greece"/>
    <s v="http://www2.warwick.ac.uk/fac/arts/classics/students/modules/athens"/>
    <n v="1"/>
    <n v="1"/>
    <n v="1"/>
    <n v="0"/>
    <n v="1"/>
    <n v="1"/>
    <n v="1"/>
    <x v="1"/>
    <n v="0"/>
    <n v="0"/>
    <n v="4"/>
  </r>
  <r>
    <x v="0"/>
    <x v="3"/>
    <s v="CX247"/>
    <s v="Sexuality &amp; Gender in the Greek World C700BCE to 300BCE"/>
    <s v="http://www2.warwick.ac.uk/fac/arts/classics/students/modules/sex/"/>
    <n v="1"/>
    <n v="1"/>
    <n v="1"/>
    <n v="1"/>
    <n v="1"/>
    <n v="1"/>
    <n v="0"/>
    <x v="0"/>
    <n v="0"/>
    <n v="0"/>
    <n v="3"/>
  </r>
  <r>
    <x v="0"/>
    <x v="3"/>
    <s v="CX248"/>
    <s v="The City of Rome"/>
    <s v="http://www2.warwick.ac.uk/fac/arts/classics/students/modules/rome/"/>
    <n v="1"/>
    <n v="1"/>
    <n v="1"/>
    <n v="0"/>
    <n v="1"/>
    <n v="1"/>
    <n v="0"/>
    <x v="0"/>
    <n v="0"/>
    <n v="0"/>
    <n v="3"/>
  </r>
  <r>
    <x v="0"/>
    <x v="3"/>
    <s v="CX249"/>
    <s v="The Origins of the Modern Novel"/>
    <s v="http://www2.warwick.ac.uk/fac/arts/classics/students/modules/novel/"/>
    <n v="1"/>
    <n v="1"/>
    <n v="1"/>
    <n v="0"/>
    <n v="1"/>
    <n v="0"/>
    <n v="0"/>
    <x v="0"/>
    <n v="0"/>
    <n v="0"/>
    <n v="4"/>
  </r>
  <r>
    <x v="0"/>
    <x v="3"/>
    <s v="CX250"/>
    <s v="Classical Views of Literature &amp; Visual Art"/>
    <s v="http://www2.warwick.ac.uk/fac/arts/classics/students/modules/views/"/>
    <n v="1"/>
    <n v="1"/>
    <n v="1"/>
    <n v="0"/>
    <n v="1"/>
    <n v="1"/>
    <n v="0"/>
    <x v="0"/>
    <n v="0"/>
    <n v="0"/>
    <n v="4"/>
  </r>
  <r>
    <x v="0"/>
    <x v="3"/>
    <s v="CX251"/>
    <s v="The Hellenistic World 323 - 31BC"/>
    <s v="http://www2.warwick.ac.uk/fac/arts/classics/students/modules/hellenistic/"/>
    <n v="1"/>
    <n v="0"/>
    <n v="1"/>
    <n v="0"/>
    <n v="0"/>
    <n v="0"/>
    <n v="0"/>
    <x v="0"/>
    <n v="0"/>
    <n v="0"/>
    <n v="3"/>
  </r>
  <r>
    <x v="0"/>
    <x v="3"/>
    <s v="CX254"/>
    <s v="Domestic Space in the Roman World"/>
    <s v="http://www2.warwick.ac.uk/fac/arts/classics/students/modules/domspace/"/>
    <n v="1"/>
    <n v="1"/>
    <n v="1"/>
    <n v="0"/>
    <n v="1"/>
    <n v="1"/>
    <n v="0"/>
    <x v="0"/>
    <n v="0"/>
    <n v="0"/>
    <n v="3"/>
  </r>
  <r>
    <x v="0"/>
    <x v="3"/>
    <s v="CX260"/>
    <s v="Slaves Gold &amp; Fish Sauce: The Roman Economy"/>
    <s v="http://www2.warwick.ac.uk/fac/arts/classics/students/modules/roman_economy/"/>
    <n v="1"/>
    <n v="1"/>
    <n v="0"/>
    <n v="0"/>
    <n v="1"/>
    <n v="1"/>
    <n v="0"/>
    <x v="0"/>
    <n v="0"/>
    <n v="0"/>
    <n v="3"/>
  </r>
  <r>
    <x v="0"/>
    <x v="3"/>
    <s v="CX303"/>
    <s v="Dissertation"/>
    <s v="http://www2.warwick.ac.uk/fac/arts/classics/students/modules/dissertation/"/>
    <n v="1"/>
    <n v="1"/>
    <n v="0"/>
    <n v="0"/>
    <n v="1"/>
    <n v="0"/>
    <n v="0"/>
    <x v="0"/>
    <n v="0"/>
    <n v="0"/>
    <n v="3"/>
  </r>
  <r>
    <x v="0"/>
    <x v="3"/>
    <s v="CX313"/>
    <s v="The Roman Empire from Antoninus Pius to Constantine"/>
    <s v="http://www2.warwick.ac.uk/fac/arts/classics/students/modules/antoninuspius_constantine/"/>
    <n v="1"/>
    <n v="0"/>
    <n v="1"/>
    <n v="0"/>
    <n v="1"/>
    <n v="1"/>
    <n v="0"/>
    <x v="0"/>
    <n v="0"/>
    <n v="0"/>
    <n v="3"/>
  </r>
  <r>
    <x v="0"/>
    <x v="3"/>
    <s v="CX314"/>
    <s v="Greek Religion"/>
    <s v="http://www2.warwick.ac.uk/fac/arts/classics/students/modules/greekreligion/"/>
    <n v="1"/>
    <n v="1"/>
    <n v="1"/>
    <n v="0"/>
    <n v="0"/>
    <n v="1"/>
    <n v="0"/>
    <x v="0"/>
    <n v="0"/>
    <n v="0"/>
    <n v="3"/>
  </r>
  <r>
    <x v="0"/>
    <x v="4"/>
    <s v="HI107"/>
    <s v="History of Russia since 1881"/>
    <s v="http://www2.warwick.ac.uk/fac/arts/history/students/modules/hi107/"/>
    <n v="1"/>
    <n v="0"/>
    <n v="1"/>
    <n v="1"/>
    <n v="1"/>
    <n v="1"/>
    <n v="0"/>
    <x v="0"/>
    <n v="0"/>
    <n v="0"/>
    <n v="2"/>
  </r>
  <r>
    <x v="0"/>
    <x v="4"/>
    <s v="HI127"/>
    <s v="The Medieval World"/>
    <s v="http://www2.warwick.ac.uk/fac/arts/history/students/modules/hi127"/>
    <n v="1"/>
    <n v="1"/>
    <n v="1"/>
    <n v="1"/>
    <n v="1"/>
    <n v="1"/>
    <n v="0"/>
    <x v="0"/>
    <n v="0"/>
    <n v="0"/>
    <n v="3"/>
  </r>
  <r>
    <x v="0"/>
    <x v="4"/>
    <s v="HI136"/>
    <s v="History of Germany, from Unification to Reunification"/>
    <s v="http://www2.warwick.ac.uk/fac/arts/history/students/modules/hi136"/>
    <n v="1"/>
    <n v="1"/>
    <n v="1"/>
    <n v="1"/>
    <n v="1"/>
    <n v="1"/>
    <n v="0"/>
    <x v="0"/>
    <n v="0"/>
    <n v="0"/>
    <n v="4"/>
  </r>
  <r>
    <x v="0"/>
    <x v="4"/>
    <s v="HI149"/>
    <s v="Britain in the Twentieth Century"/>
    <s v="http://www2.warwick.ac.uk/fac/arts/history/students/modules/hi149"/>
    <n v="1"/>
    <n v="1"/>
    <n v="1"/>
    <n v="1"/>
    <n v="1"/>
    <n v="1"/>
    <n v="0"/>
    <x v="0"/>
    <n v="0"/>
    <n v="0"/>
    <n v="3"/>
  </r>
  <r>
    <x v="0"/>
    <x v="4"/>
    <s v="HI153"/>
    <s v="Making of the Modern World"/>
    <s v="http://www2.warwick.ac.uk/fac/arts/history/students/modules/hi153new"/>
    <n v="1"/>
    <n v="1"/>
    <n v="1"/>
    <n v="1"/>
    <n v="1"/>
    <n v="1"/>
    <n v="0"/>
    <x v="0"/>
    <n v="0"/>
    <n v="0"/>
    <n v="3"/>
  </r>
  <r>
    <x v="0"/>
    <x v="4"/>
    <s v="HI161"/>
    <s v="Gandhi and Indian Nationalism"/>
    <s v="http://www2.warwick.ac.uk/fac/arts/history/students/modules/hi161"/>
    <n v="1"/>
    <n v="1"/>
    <n v="1"/>
    <n v="1"/>
    <n v="1"/>
    <n v="1"/>
    <n v="0"/>
    <x v="0"/>
    <n v="0"/>
    <n v="0"/>
    <n v="2"/>
  </r>
  <r>
    <x v="0"/>
    <x v="4"/>
    <s v="HI168"/>
    <s v="The Rise of Modern China: 1895 - Present"/>
    <s v="http://www2.warwick.ac.uk/fac/arts/history/students/modules/modern_china"/>
    <n v="1"/>
    <n v="1"/>
    <n v="1"/>
    <n v="1"/>
    <n v="1"/>
    <n v="0"/>
    <n v="0"/>
    <x v="0"/>
    <n v="0"/>
    <n v="0"/>
    <n v="4"/>
  </r>
  <r>
    <x v="0"/>
    <x v="4"/>
    <s v="HI172"/>
    <s v="The History of Modern France"/>
    <s v="http://www2.warwick.ac.uk/fac/arts/history/students/modules/hi172"/>
    <n v="1"/>
    <n v="1"/>
    <n v="1"/>
    <n v="1"/>
    <n v="1"/>
    <n v="1"/>
    <n v="0"/>
    <x v="0"/>
    <n v="0"/>
    <n v="0"/>
    <n v="4"/>
  </r>
  <r>
    <x v="0"/>
    <x v="4"/>
    <s v="HI174"/>
    <s v="The Enlightenment"/>
    <s v="http://www2.warwick.ac.uk/fac/arts/history/students/modules/hi174"/>
    <n v="1"/>
    <n v="1"/>
    <n v="1"/>
    <n v="1"/>
    <n v="1"/>
    <n v="1"/>
    <n v="0"/>
    <x v="0"/>
    <n v="0"/>
    <n v="0"/>
    <n v="3"/>
  </r>
  <r>
    <x v="0"/>
    <x v="4"/>
    <s v="HI175"/>
    <s v="Making History"/>
    <s v="http://www2.warwick.ac.uk/fac/arts/history/students/modules/makinghistory"/>
    <n v="1"/>
    <n v="1"/>
    <n v="1"/>
    <n v="1"/>
    <n v="1"/>
    <n v="1"/>
    <n v="1"/>
    <x v="1"/>
    <n v="0"/>
    <n v="0"/>
    <n v="4"/>
  </r>
  <r>
    <x v="0"/>
    <x v="4"/>
    <s v="HI176"/>
    <s v="Kill or Cure: The History of Medicine and Health"/>
    <s v="http://www2.warwick.ac.uk/fac/arts/history/students/modules/kill_or_cure/"/>
    <n v="1"/>
    <n v="1"/>
    <n v="1"/>
    <n v="1"/>
    <n v="1"/>
    <n v="1"/>
    <n v="0"/>
    <x v="0"/>
    <n v="0"/>
    <n v="0"/>
    <n v="4"/>
  </r>
  <r>
    <x v="0"/>
    <x v="4"/>
    <s v="HI203"/>
    <s v="The European World, 1500-1750"/>
    <s v="http://www2.warwick.ac.uk/fac/arts/history/students/modules/hi203"/>
    <n v="1"/>
    <n v="1"/>
    <n v="1"/>
    <n v="1"/>
    <n v="1"/>
    <n v="1"/>
    <n v="0"/>
    <x v="0"/>
    <n v="0"/>
    <n v="0"/>
    <n v="3"/>
  </r>
  <r>
    <x v="0"/>
    <x v="4"/>
    <s v="HI253"/>
    <s v="Gender, History and Politics in Britain 1790 - 1939"/>
    <s v="http://www2.warwick.ac.uk/fac/arts/history/students/modules/hi253"/>
    <n v="1"/>
    <n v="1"/>
    <n v="1"/>
    <n v="1"/>
    <n v="1"/>
    <n v="0"/>
    <n v="0"/>
    <x v="0"/>
    <n v="0"/>
    <n v="0"/>
    <n v="3"/>
  </r>
  <r>
    <x v="0"/>
    <x v="4"/>
    <s v="HI255"/>
    <s v="Religion and Religious Change in England c.1470-1558"/>
    <s v="http://www2.warwick.ac.uk/fac/arts/history/students/modules/hi255"/>
    <n v="1"/>
    <n v="1"/>
    <n v="1"/>
    <n v="1"/>
    <n v="1"/>
    <n v="0"/>
    <n v="0"/>
    <x v="0"/>
    <n v="0"/>
    <n v="0"/>
    <n v="3"/>
  </r>
  <r>
    <x v="0"/>
    <x v="4"/>
    <s v="HI266"/>
    <s v="Deviance and Non-Conformity in Pre-Modern Europe"/>
    <s v="http://www2.warwick.ac.uk/fac/arts/history/students/modules/deviance"/>
    <n v="1"/>
    <n v="0"/>
    <n v="1"/>
    <n v="1"/>
    <n v="1"/>
    <n v="1"/>
    <n v="1"/>
    <x v="1"/>
    <n v="0"/>
    <n v="0"/>
    <n v="3"/>
  </r>
  <r>
    <x v="0"/>
    <x v="4"/>
    <s v="HI268"/>
    <s v="A History of Africa, 1830-1980"/>
    <s v="http://www2.warwick.ac.uk/fac/arts/history/students/modules/hi268"/>
    <n v="1"/>
    <n v="1"/>
    <n v="1"/>
    <n v="1"/>
    <n v="1"/>
    <n v="0"/>
    <n v="0"/>
    <x v="0"/>
    <n v="0"/>
    <n v="0"/>
    <n v="4"/>
  </r>
  <r>
    <x v="0"/>
    <x v="4"/>
    <s v="HI271"/>
    <s v="Politics Literature &amp; Ideas in Stuart England (1600-1715)"/>
    <s v="http://www2.warwick.ac.uk/fac/arts/history/students/modules/stuartengland"/>
    <n v="1"/>
    <n v="1"/>
    <n v="1"/>
    <n v="1"/>
    <n v="1"/>
    <n v="1"/>
    <n v="0"/>
    <x v="0"/>
    <n v="0"/>
    <n v="0"/>
    <n v="4"/>
  </r>
  <r>
    <x v="0"/>
    <x v="4"/>
    <s v="HI274"/>
    <s v="Renaissance Research Project"/>
    <s v="http://www2.warwick.ac.uk/fac/arts/history/students/modules/hi274"/>
    <n v="1"/>
    <n v="1"/>
    <n v="1"/>
    <n v="1"/>
    <n v="1"/>
    <n v="1"/>
    <n v="0"/>
    <x v="0"/>
    <n v="0"/>
    <n v="0"/>
    <n v="3"/>
  </r>
  <r>
    <x v="0"/>
    <x v="4"/>
    <s v="HI275"/>
    <s v="The British Problem: Empire, Conflict and National Identities 1558-1714"/>
    <s v="http://www2.warwick.ac.uk/fac/arts/history/students/modules/british_problem"/>
    <n v="1"/>
    <n v="1"/>
    <n v="1"/>
    <n v="1"/>
    <n v="1"/>
    <n v="1"/>
    <n v="0"/>
    <x v="0"/>
    <n v="0"/>
    <n v="0"/>
    <n v="3"/>
  </r>
  <r>
    <x v="0"/>
    <x v="4"/>
    <s v="HI276"/>
    <s v="Radical Politics and the Struggle for Democracy in Europe, 1918-1939"/>
    <s v="http://www2.warwick.ac.uk/fac/arts/history/students/modules/democracy/"/>
    <n v="1"/>
    <n v="1"/>
    <n v="1"/>
    <n v="1"/>
    <n v="1"/>
    <n v="0"/>
    <n v="0"/>
    <x v="0"/>
    <n v="0"/>
    <n v="0"/>
    <n v="4"/>
  </r>
  <r>
    <x v="0"/>
    <x v="4"/>
    <s v="HI277"/>
    <s v="Africa and the Cold War"/>
    <s v="http://www2.warwick.ac.uk/fac/arts/history/students/modules/africa_and_the_cold_war"/>
    <n v="1"/>
    <n v="1"/>
    <n v="1"/>
    <n v="1"/>
    <n v="1"/>
    <n v="0"/>
    <n v="0"/>
    <x v="0"/>
    <n v="0"/>
    <n v="0"/>
    <n v="3"/>
  </r>
  <r>
    <x v="0"/>
    <x v="4"/>
    <s v="HI278"/>
    <s v="From Cradle to Grave: Health, Medicine and Society in Modern Britain"/>
    <s v="http://www2.warwick.ac.uk/fac/arts/history/students/modules/cradle_to_grave"/>
    <n v="1"/>
    <n v="1"/>
    <n v="1"/>
    <n v="1"/>
    <n v="1"/>
    <n v="1"/>
    <n v="0"/>
    <x v="0"/>
    <n v="0"/>
    <n v="0"/>
    <n v="3"/>
  </r>
  <r>
    <x v="0"/>
    <x v="4"/>
    <s v="HI280"/>
    <s v="The Ottoman Empire and Europe, 1453-1922"/>
    <s v="http://www2.warwick.ac.uk/fac/arts/history/students/modules/ottoman/"/>
    <n v="1"/>
    <n v="1"/>
    <n v="1"/>
    <n v="1"/>
    <n v="1"/>
    <n v="1"/>
    <n v="0"/>
    <x v="0"/>
    <n v="0"/>
    <n v="0"/>
    <n v="3"/>
  </r>
  <r>
    <x v="0"/>
    <x v="4"/>
    <s v="HI281"/>
    <s v="Being Human: Human Nature from the Renaissance to Freud"/>
    <s v="http://www2.warwick.ac.uk/fac/arts/history/students/modules/hi281"/>
    <n v="1"/>
    <n v="1"/>
    <n v="1"/>
    <n v="1"/>
    <n v="0"/>
    <n v="0"/>
    <n v="0"/>
    <x v="0"/>
    <n v="0"/>
    <n v="0"/>
    <n v="3"/>
  </r>
  <r>
    <x v="0"/>
    <x v="4"/>
    <s v="HI312"/>
    <s v="Radicalism in the English Revolution, 1640-1660"/>
    <s v="http://www2.warwick.ac.uk/fac/arts/history/students/modules/hi312"/>
    <n v="1"/>
    <n v="1"/>
    <n v="1"/>
    <n v="1"/>
    <n v="1"/>
    <n v="0"/>
    <n v="0"/>
    <x v="0"/>
    <n v="0"/>
    <n v="0"/>
    <n v="3"/>
  </r>
  <r>
    <x v="0"/>
    <x v="4"/>
    <s v="HI317"/>
    <s v="The Russian Revolution"/>
    <s v="http://www2.warwick.ac.uk/fac/arts/history/students/modules/hi317"/>
    <n v="1"/>
    <n v="1"/>
    <n v="1"/>
    <n v="1"/>
    <n v="1"/>
    <n v="0"/>
    <n v="0"/>
    <x v="0"/>
    <n v="0"/>
    <n v="0"/>
    <n v="3"/>
  </r>
  <r>
    <x v="0"/>
    <x v="4"/>
    <s v="HI31E"/>
    <s v="Stalinism in Europe 1928-1953"/>
    <s v="http://www2.warwick.ac.uk/fac/arts/history/students/modules/stalinism"/>
    <n v="1"/>
    <n v="1"/>
    <n v="1"/>
    <n v="1"/>
    <n v="1"/>
    <n v="0"/>
    <n v="0"/>
    <x v="0"/>
    <n v="0"/>
    <n v="0"/>
    <n v="3"/>
  </r>
  <r>
    <x v="0"/>
    <x v="4"/>
    <s v="HI31F"/>
    <s v="Treasure Fleets of the Eastern Oceans: China, India and the East India Companies 1601-1833"/>
    <s v="http://www2.warwick.ac.uk/fac/arts/history/students/modules/treasure_fleets"/>
    <n v="1"/>
    <n v="1"/>
    <n v="1"/>
    <n v="1"/>
    <n v="1"/>
    <n v="1"/>
    <n v="0"/>
    <x v="0"/>
    <n v="0"/>
    <n v="0"/>
    <n v="3"/>
  </r>
  <r>
    <x v="0"/>
    <x v="4"/>
    <s v="HI31M"/>
    <s v="Dissertation"/>
    <s v="http://www2.warwick.ac.uk/fac/arts/history/students/modules/dissertation"/>
    <n v="1"/>
    <n v="1"/>
    <n v="1"/>
    <n v="1"/>
    <n v="1"/>
    <n v="1"/>
    <n v="0"/>
    <x v="0"/>
    <n v="0"/>
    <n v="0"/>
    <n v="3"/>
  </r>
  <r>
    <x v="0"/>
    <x v="4"/>
    <s v="HI31R"/>
    <s v="The Elizabethan Reform"/>
    <s v="http://www2.warwick.ac.uk/fac/arts/history/students/modules/hi31r"/>
    <n v="1"/>
    <n v="1"/>
    <n v="1"/>
    <n v="1"/>
    <n v="0"/>
    <n v="0"/>
    <n v="0"/>
    <x v="0"/>
    <n v="0"/>
    <n v="0"/>
    <n v="3"/>
  </r>
  <r>
    <x v="0"/>
    <x v="4"/>
    <s v="HI31V"/>
    <s v="One World: A History of Globalisation"/>
    <s v="http://www2.warwick.ac.uk/fac/arts/history/students/modules/hi31v"/>
    <n v="1"/>
    <n v="1"/>
    <n v="1"/>
    <n v="1"/>
    <n v="0"/>
    <n v="0"/>
    <n v="1"/>
    <x v="1"/>
    <n v="0"/>
    <n v="0"/>
    <n v="3"/>
  </r>
  <r>
    <x v="0"/>
    <x v="4"/>
    <s v="HI31X"/>
    <s v="Feminism, Politics, and Social Change in Modern Britain"/>
    <s v="http://www2.warwick.ac.uk/fac/arts/history/students/modules/fpsc"/>
    <n v="1"/>
    <n v="1"/>
    <n v="1"/>
    <n v="1"/>
    <n v="1"/>
    <n v="1"/>
    <n v="0"/>
    <x v="0"/>
    <n v="0"/>
    <n v="0"/>
    <n v="4"/>
  </r>
  <r>
    <x v="0"/>
    <x v="4"/>
    <s v="HI31Z"/>
    <s v="The Holocaust: An Integrative History"/>
    <s v="http://www2.warwick.ac.uk/fac/arts/history/students/modules/holocaust/"/>
    <n v="1"/>
    <n v="1"/>
    <n v="1"/>
    <n v="1"/>
    <n v="1"/>
    <n v="0"/>
    <n v="0"/>
    <x v="0"/>
    <n v="0"/>
    <n v="0"/>
    <n v="3"/>
  </r>
  <r>
    <x v="0"/>
    <x v="4"/>
    <s v="HI320"/>
    <s v="Venice and Florence in the Renaissance"/>
    <s v="http://www2.warwick.ac.uk/fac/arts/history/students/modules/hi320a"/>
    <n v="1"/>
    <n v="1"/>
    <n v="0"/>
    <n v="0"/>
    <n v="1"/>
    <n v="0"/>
    <n v="0"/>
    <x v="0"/>
    <n v="0"/>
    <n v="0"/>
    <n v="3"/>
  </r>
  <r>
    <x v="0"/>
    <x v="4"/>
    <s v="HI323"/>
    <s v="Historiography"/>
    <s v="http://www2.warwick.ac.uk/fac/arts/history/students/modules/hi323"/>
    <n v="1"/>
    <n v="1"/>
    <n v="1"/>
    <n v="1"/>
    <n v="1"/>
    <n v="1"/>
    <n v="0"/>
    <x v="0"/>
    <n v="1"/>
    <n v="0"/>
    <n v="4"/>
  </r>
  <r>
    <x v="0"/>
    <x v="4"/>
    <s v="HI32A"/>
    <s v="Politics of Protest in Europe, 1968-1989"/>
    <s v="http://www2.warwick.ac.uk/fac/arts/history/students/modules/protest/"/>
    <n v="1"/>
    <n v="1"/>
    <n v="1"/>
    <n v="1"/>
    <n v="1"/>
    <n v="0"/>
    <n v="0"/>
    <x v="0"/>
    <n v="0"/>
    <n v="0"/>
    <n v="4"/>
  </r>
  <r>
    <x v="0"/>
    <x v="4"/>
    <s v="HI32B"/>
    <s v="Kenya's Mau Mau Rebellion, 1952-1960"/>
    <s v="http://www2.warwick.ac.uk/fac/arts/history/students/modules/mau_mau/"/>
    <n v="1"/>
    <n v="1"/>
    <n v="1"/>
    <n v="1"/>
    <n v="1"/>
    <n v="0"/>
    <n v="0"/>
    <x v="0"/>
    <n v="0"/>
    <n v="0"/>
    <n v="4"/>
  </r>
  <r>
    <x v="0"/>
    <x v="4"/>
    <s v="HI33Q"/>
    <s v="The Furies of Revolution"/>
    <s v="http://www2.warwick.ac.uk/fac/arts/history/students/modules/comparative_revolutions/"/>
    <n v="1"/>
    <n v="1"/>
    <n v="1"/>
    <n v="1"/>
    <n v="0"/>
    <n v="0"/>
    <n v="0"/>
    <x v="0"/>
    <n v="0"/>
    <n v="0"/>
    <n v="4"/>
  </r>
  <r>
    <x v="0"/>
    <x v="4"/>
    <s v="HI33S"/>
    <s v="Justice, Power and Religion in the Islamic World: Shari'a Law Across History"/>
    <s v="http://www2.warwick.ac.uk/fac/arts/history/students/modules/sharia/"/>
    <n v="1"/>
    <n v="1"/>
    <n v="1"/>
    <n v="1"/>
    <n v="0"/>
    <n v="0"/>
    <n v="0"/>
    <x v="0"/>
    <n v="0"/>
    <n v="0"/>
    <n v="4"/>
  </r>
  <r>
    <x v="0"/>
    <x v="4"/>
    <s v="HI33U"/>
    <s v="The British in the World 1600-1700: Travel, Exile and Empire"/>
    <s v="http://www2.warwick.ac.uk/fac/arts/history/students/modules/hi33u"/>
    <n v="1"/>
    <n v="1"/>
    <n v="1"/>
    <n v="1"/>
    <n v="0"/>
    <n v="0"/>
    <n v="0"/>
    <x v="0"/>
    <n v="0"/>
    <n v="0"/>
    <n v="4"/>
  </r>
  <r>
    <x v="0"/>
    <x v="4"/>
    <s v="HI33W"/>
    <s v="A Comparative History of the First World War, 1912-1923"/>
    <s v="http://www2.warwick.ac.uk/fac/arts/history/students/modules/hi33w"/>
    <n v="1"/>
    <n v="1"/>
    <n v="1"/>
    <n v="1"/>
    <n v="0"/>
    <n v="0"/>
    <n v="0"/>
    <x v="0"/>
    <n v="0"/>
    <n v="0"/>
    <n v="4"/>
  </r>
  <r>
    <x v="0"/>
    <x v="4"/>
    <s v="HI388"/>
    <s v="Religious Conflict and Civil War in France c1560-1600"/>
    <s v="http://www2.warwick.ac.uk/fac/arts/history/students/modules/hi388"/>
    <n v="1"/>
    <n v="1"/>
    <n v="1"/>
    <n v="1"/>
    <n v="1"/>
    <n v="0"/>
    <n v="1"/>
    <x v="1"/>
    <n v="0"/>
    <n v="0"/>
    <n v="3"/>
  </r>
  <r>
    <x v="0"/>
    <x v="4"/>
    <s v="HI390"/>
    <s v="The World of the Tavern in Early Modern Europe"/>
    <s v="http://www2.warwick.ac.uk/fac/arts/history/students/modules/hi390"/>
    <n v="1"/>
    <n v="1"/>
    <n v="1"/>
    <n v="1"/>
    <n v="1"/>
    <n v="0"/>
    <n v="1"/>
    <x v="1"/>
    <n v="0"/>
    <n v="0"/>
    <n v="4"/>
  </r>
  <r>
    <x v="0"/>
    <x v="4"/>
    <s v="HI398"/>
    <s v="Crime and Punishment in the Long Nineteenth Century"/>
    <s v="http://www2.warwick.ac.uk/fac/arts/history/students/modules/hi398"/>
    <n v="1"/>
    <n v="1"/>
    <n v="1"/>
    <n v="1"/>
    <n v="1"/>
    <n v="0"/>
    <n v="0"/>
    <x v="0"/>
    <n v="0"/>
    <n v="0"/>
    <n v="3"/>
  </r>
  <r>
    <x v="0"/>
    <x v="4"/>
    <s v="HI399"/>
    <s v="Britain in the 1970s: Between New Society and No Society"/>
    <s v="http://www2.warwick.ac.uk/fac/arts/history/students/modules/hi399"/>
    <n v="1"/>
    <n v="1"/>
    <n v="1"/>
    <n v="1"/>
    <n v="0"/>
    <n v="1"/>
    <n v="0"/>
    <x v="0"/>
    <n v="0"/>
    <n v="0"/>
    <n v="3"/>
  </r>
  <r>
    <x v="0"/>
    <x v="5"/>
    <s v="TH113"/>
    <s v="Contemporary Performance Practices"/>
    <s v="http://www2.warwick.ac.uk/fac/arts/theatre_s/current/ug/intro/year_1/practices"/>
    <n v="1"/>
    <n v="1"/>
    <n v="1"/>
    <n v="0"/>
    <n v="1"/>
    <n v="1"/>
    <n v="0"/>
    <x v="0"/>
    <n v="0"/>
    <n v="0"/>
    <n v="3"/>
  </r>
  <r>
    <x v="0"/>
    <x v="5"/>
    <s v="TH114"/>
    <s v="Introduction to Theatre and Performance Studies"/>
    <s v="http://www2.warwick.ac.uk/fac/arts/theatre_s/current/ug/intro/year_1/th114_ittps_2013-14/"/>
    <n v="1"/>
    <n v="1"/>
    <n v="1"/>
    <n v="1"/>
    <n v="1"/>
    <n v="1"/>
    <n v="0"/>
    <x v="0"/>
    <n v="0"/>
    <n v="0"/>
    <n v="3"/>
  </r>
  <r>
    <x v="0"/>
    <x v="5"/>
    <s v="TH115"/>
    <s v="From Text to Performance"/>
    <s v="http://www2.warwick.ac.uk/fac/arts/theatre_s/current/ug/intro/year_1/th115_fttp_2013-4/"/>
    <n v="1"/>
    <n v="1"/>
    <n v="1"/>
    <n v="1"/>
    <n v="1"/>
    <n v="1"/>
    <n v="0"/>
    <x v="0"/>
    <n v="0"/>
    <n v="0"/>
    <n v="3"/>
  </r>
  <r>
    <x v="0"/>
    <x v="5"/>
    <s v="TH116"/>
    <s v="Performance Analysis"/>
    <s v="http://www2.warwick.ac.uk/fac/arts/theatre_s/current/ug/intro/year_1/th116_pa_2013-14/"/>
    <n v="1"/>
    <n v="1"/>
    <n v="1"/>
    <n v="1"/>
    <n v="1"/>
    <n v="1"/>
    <n v="0"/>
    <x v="0"/>
    <n v="0"/>
    <n v="0"/>
    <n v="3"/>
  </r>
  <r>
    <x v="0"/>
    <x v="5"/>
    <s v="TH205"/>
    <s v="Theatre in the Community"/>
    <s v="http://www2.warwick.ac.uk/fac/arts/theatre_s/current/ug/intro/year_two/community_theatre"/>
    <n v="1"/>
    <n v="1"/>
    <n v="1"/>
    <n v="1"/>
    <n v="1"/>
    <n v="0"/>
    <n v="0"/>
    <x v="0"/>
    <n v="0"/>
    <n v="0"/>
    <n v="3"/>
  </r>
  <r>
    <x v="0"/>
    <x v="5"/>
    <s v="TH210"/>
    <s v="Marketing Theatre"/>
    <s v="http://www2.warwick.ac.uk/fac/arts/theatre_s/current/ug/intro/year_two/th210_marketing_2013-4/"/>
    <n v="1"/>
    <n v="1"/>
    <n v="1"/>
    <n v="0"/>
    <n v="1"/>
    <n v="1"/>
    <n v="0"/>
    <x v="0"/>
    <n v="0"/>
    <n v="0"/>
    <n v="3"/>
  </r>
  <r>
    <x v="0"/>
    <x v="5"/>
    <s v="TH219"/>
    <s v="Writing for Theatre and Performance"/>
    <s v="http://www2.warwick.ac.uk/fac/arts/theatre_s/current/ug/intro/year_two/writing_for_performance/"/>
    <n v="1"/>
    <n v="1"/>
    <n v="1"/>
    <n v="1"/>
    <n v="1"/>
    <n v="1"/>
    <n v="0"/>
    <x v="0"/>
    <n v="0"/>
    <n v="0"/>
    <n v="3"/>
  </r>
  <r>
    <x v="0"/>
    <x v="5"/>
    <s v="TH222"/>
    <s v="Theatre in the African Context"/>
    <s v="http://www2.warwick.ac.uk/fac/arts/theatre_s/current/ug/intro/year_two/african/"/>
    <n v="1"/>
    <n v="1"/>
    <n v="1"/>
    <n v="1"/>
    <n v="0"/>
    <n v="0"/>
    <n v="0"/>
    <x v="0"/>
    <n v="0"/>
    <n v="0"/>
    <n v="3"/>
  </r>
  <r>
    <x v="0"/>
    <x v="5"/>
    <s v="TH223"/>
    <s v="Composing, Listening, Performing"/>
    <s v="http://www2.warwick.ac.uk/fac/arts/theatre_s/current/ug/intro/year_two/composing/"/>
    <n v="1"/>
    <n v="1"/>
    <n v="1"/>
    <n v="1"/>
    <n v="1"/>
    <n v="1"/>
    <n v="0"/>
    <x v="0"/>
    <n v="0"/>
    <n v="0"/>
    <n v="3"/>
  </r>
  <r>
    <x v="0"/>
    <x v="5"/>
    <s v="TH226"/>
    <s v="20th Century Irish Theatre"/>
    <s v="http://www2.warwick.ac.uk/fac/arts/theatre_s/current/ug/intro/year_two/irish/"/>
    <n v="1"/>
    <n v="1"/>
    <n v="1"/>
    <n v="1"/>
    <n v="1"/>
    <n v="1"/>
    <n v="0"/>
    <x v="0"/>
    <n v="0"/>
    <n v="0"/>
    <n v="3"/>
  </r>
  <r>
    <x v="0"/>
    <x v="5"/>
    <s v="TH229"/>
    <s v="Pantomime, Culture and Ideology"/>
    <s v="http://www2.warwick.ac.uk/fac/arts/theatre_s/current/ug/intro/year_two/pantomime/"/>
    <n v="1"/>
    <n v="1"/>
    <n v="1"/>
    <n v="1"/>
    <n v="1"/>
    <n v="0"/>
    <n v="0"/>
    <x v="0"/>
    <n v="0"/>
    <n v="0"/>
    <n v="3"/>
  </r>
  <r>
    <x v="0"/>
    <x v="5"/>
    <s v="TH231"/>
    <s v="Plays, Playing Places and Performances in Elizabethan and Jacobean England"/>
    <s v="http://www2.warwick.ac.uk/fac/arts/theatre_s/current/ug/intro/year_two/plays_playing_places/"/>
    <n v="1"/>
    <n v="1"/>
    <n v="1"/>
    <n v="1"/>
    <n v="1"/>
    <n v="0"/>
    <n v="0"/>
    <x v="0"/>
    <n v="0"/>
    <n v="0"/>
    <n v="3"/>
  </r>
  <r>
    <x v="0"/>
    <x v="5"/>
    <s v="TH233"/>
    <s v="Socially-Engaged Performance"/>
    <s v="http://www2.warwick.ac.uk/fac/arts/theatre_s/current/ug/intro/year_two/socially_engaged/"/>
    <n v="1"/>
    <n v="1"/>
    <n v="1"/>
    <n v="1"/>
    <n v="1"/>
    <n v="1"/>
    <n v="0"/>
    <x v="0"/>
    <n v="0"/>
    <n v="0"/>
    <n v="3"/>
  </r>
  <r>
    <x v="0"/>
    <x v="5"/>
    <s v="TH235"/>
    <s v="Wired"/>
    <s v="http://www2.warwick.ac.uk/fac/arts/theatre_s/current/ug/intro/year_two/wired/"/>
    <n v="1"/>
    <n v="1"/>
    <n v="1"/>
    <n v="1"/>
    <n v="1"/>
    <n v="0"/>
    <n v="0"/>
    <x v="0"/>
    <n v="0"/>
    <n v="0"/>
    <n v="3"/>
  </r>
  <r>
    <x v="0"/>
    <x v="5"/>
    <s v="TH236"/>
    <s v="Independent Project"/>
    <s v="http://www2.warwick.ac.uk/fac/arts/theatre_s/current/ug/intro/year_two/independent_project/"/>
    <n v="1"/>
    <n v="1"/>
    <n v="0"/>
    <n v="0"/>
    <n v="1"/>
    <n v="0"/>
    <n v="0"/>
    <x v="0"/>
    <n v="0"/>
    <n v="0"/>
    <n v="3"/>
  </r>
  <r>
    <x v="0"/>
    <x v="5"/>
    <s v="TH237"/>
    <s v="Audiovisual Avantgardes"/>
    <s v="http://www2.warwick.ac.uk/fac/arts/theatre_s/current/ug/intro/year_two/th237_av_ag_2013-4/"/>
    <n v="1"/>
    <n v="1"/>
    <n v="1"/>
    <n v="1"/>
    <n v="1"/>
    <n v="1"/>
    <n v="0"/>
    <x v="0"/>
    <n v="0"/>
    <n v="0"/>
    <n v="3"/>
  </r>
  <r>
    <x v="0"/>
    <x v="5"/>
    <s v="TH239"/>
    <s v="Stages and Contexts of 9/11"/>
    <s v="http://www2.warwick.ac.uk/fac/arts/theatre_s/current/ug/intro/year_two/th239_9-11_2013-4/"/>
    <n v="1"/>
    <n v="1"/>
    <n v="1"/>
    <n v="0"/>
    <n v="1"/>
    <n v="1"/>
    <n v="0"/>
    <x v="0"/>
    <n v="0"/>
    <n v="0"/>
    <n v="3"/>
  </r>
  <r>
    <x v="0"/>
    <x v="5"/>
    <s v="TH240"/>
    <s v="Religion, Secularity and Affect in the Modern World"/>
    <s v="http://www2.warwick.ac.uk/fac/arts/theatre_s/current/ug/intro/year_two/th240_religion_2013-4/"/>
    <n v="1"/>
    <n v="1"/>
    <n v="1"/>
    <n v="0"/>
    <n v="1"/>
    <n v="0"/>
    <n v="0"/>
    <x v="0"/>
    <n v="0"/>
    <n v="0"/>
    <n v="3"/>
  </r>
  <r>
    <x v="0"/>
    <x v="5"/>
    <s v="TH304"/>
    <s v="Theatre and Ideology"/>
    <s v="http://www2.warwick.ac.uk/fac/arts/theatre_s/current/ug/intro/year_three/ideology/"/>
    <n v="1"/>
    <n v="1"/>
    <n v="1"/>
    <n v="1"/>
    <n v="1"/>
    <n v="1"/>
    <n v="0"/>
    <x v="0"/>
    <n v="0"/>
    <n v="0"/>
    <n v="3"/>
  </r>
  <r>
    <x v="0"/>
    <x v="5"/>
    <s v="TH313"/>
    <s v="Staging Shakespeare Since 1960 in Britain and Abroad"/>
    <s v="http://www2.warwick.ac.uk/fac/arts/theatre_s/current/ug/intro/year_three/shakespeare/"/>
    <n v="1"/>
    <n v="1"/>
    <n v="1"/>
    <n v="1"/>
    <n v="1"/>
    <n v="0"/>
    <n v="0"/>
    <x v="0"/>
    <n v="0"/>
    <n v="0"/>
    <n v="3"/>
  </r>
  <r>
    <x v="0"/>
    <x v="5"/>
    <s v="TH316"/>
    <s v="Theatre and National Identities"/>
    <s v="http://www2.warwick.ac.uk/fac/arts/theatre_s/current/ug/intro/year_three/national_identity/"/>
    <n v="1"/>
    <n v="1"/>
    <n v="1"/>
    <n v="1"/>
    <n v="1"/>
    <n v="0"/>
    <n v="0"/>
    <x v="0"/>
    <n v="0"/>
    <n v="0"/>
    <n v="3"/>
  </r>
  <r>
    <x v="0"/>
    <x v="5"/>
    <s v="TH318"/>
    <s v="Performance and the Contemporary City"/>
    <s v="http://www2.warwick.ac.uk/fac/arts/theatre_s/current/ug/intro/year_three/city/"/>
    <n v="1"/>
    <n v="1"/>
    <n v="1"/>
    <n v="1"/>
    <n v="1"/>
    <n v="0"/>
    <n v="0"/>
    <x v="0"/>
    <n v="0"/>
    <n v="0"/>
    <n v="3"/>
  </r>
  <r>
    <x v="0"/>
    <x v="5"/>
    <s v="TH321"/>
    <s v="Theatre of the &quot;New&quot; Europe"/>
    <s v="http://www2.warwick.ac.uk/fac/arts/theatre_s/current/ug/intro/year_three/th321_europe_2013-4/"/>
    <n v="1"/>
    <n v="1"/>
    <n v="1"/>
    <n v="1"/>
    <n v="1"/>
    <n v="0"/>
    <n v="0"/>
    <x v="0"/>
    <n v="0"/>
    <n v="0"/>
    <n v="3"/>
  </r>
  <r>
    <x v="0"/>
    <x v="5"/>
    <s v="TH326"/>
    <s v="Dramaturgy"/>
    <s v="http://www2.warwick.ac.uk/fac/arts/theatre_s/current/ug/intro/year_three/th326_dramaturgy_2013-4/"/>
    <n v="1"/>
    <n v="1"/>
    <n v="1"/>
    <n v="1"/>
    <n v="1"/>
    <n v="0"/>
    <n v="0"/>
    <x v="0"/>
    <n v="0"/>
    <n v="0"/>
    <n v="3"/>
  </r>
  <r>
    <x v="0"/>
    <x v="5"/>
    <s v="TH327"/>
    <s v="Food &amp; Performance"/>
    <s v="http://www2.warwick.ac.uk/fac/arts/theatre_s/current/ug/intro/year_three/food/"/>
    <n v="1"/>
    <n v="1"/>
    <n v="1"/>
    <n v="1"/>
    <n v="1"/>
    <n v="1"/>
    <n v="0"/>
    <x v="0"/>
    <n v="0"/>
    <n v="0"/>
    <n v="3"/>
  </r>
  <r>
    <x v="0"/>
    <x v="5"/>
    <s v="TH329"/>
    <s v="Third Year Independent Research Option"/>
    <s v="http://www2.warwick.ac.uk/fac/arts/theatre_s/current/ug/intro/year_three/independent_research_option/"/>
    <n v="1"/>
    <n v="1"/>
    <n v="1"/>
    <n v="1"/>
    <n v="1"/>
    <n v="0"/>
    <n v="0"/>
    <x v="0"/>
    <n v="0"/>
    <n v="0"/>
    <n v="3"/>
  </r>
  <r>
    <x v="0"/>
    <x v="6"/>
    <s v="HP101"/>
    <s v="Modern Spanish Language I"/>
    <s v="http://www2.warwick.ac.uk/fac/arts/hispanic/applying/undergraduate/options/"/>
    <n v="1"/>
    <n v="1"/>
    <n v="1"/>
    <n v="0"/>
    <n v="1"/>
    <n v="0"/>
    <n v="0"/>
    <x v="0"/>
    <n v="0"/>
    <n v="0"/>
    <n v="3"/>
  </r>
  <r>
    <x v="0"/>
    <x v="6"/>
    <s v="HP102"/>
    <s v="Modern Spanish Language for Beginners"/>
    <s v="http://www2.warwick.ac.uk/fac/arts/hispanic/applying/undergraduate/options/"/>
    <n v="1"/>
    <n v="1"/>
    <n v="1"/>
    <n v="0"/>
    <n v="1"/>
    <n v="0"/>
    <n v="0"/>
    <x v="0"/>
    <n v="0"/>
    <n v="0"/>
    <n v="3"/>
  </r>
  <r>
    <x v="0"/>
    <x v="6"/>
    <s v="HP103"/>
    <s v="Language, Text and Identity in the Hispanic World"/>
    <s v="http://www2.warwick.ac.uk/fac/arts/hispanic/applying/undergraduate/options/"/>
    <n v="1"/>
    <n v="1"/>
    <n v="1"/>
    <n v="0"/>
    <n v="1"/>
    <n v="0"/>
    <n v="0"/>
    <x v="0"/>
    <n v="0"/>
    <n v="0"/>
    <n v="3"/>
  </r>
  <r>
    <x v="0"/>
    <x v="6"/>
    <s v="HP104"/>
    <s v="Images and Representations of the Hispanic World"/>
    <s v="http://www2.warwick.ac.uk/fac/arts/hispanic/applying/undergraduate/options/"/>
    <n v="1"/>
    <n v="1"/>
    <n v="1"/>
    <n v="0"/>
    <n v="1"/>
    <n v="0"/>
    <n v="0"/>
    <x v="0"/>
    <n v="0"/>
    <n v="0"/>
    <n v="3"/>
  </r>
  <r>
    <x v="0"/>
    <x v="6"/>
    <s v="HP203"/>
    <s v="(Re) Foundational Fictions: Writing the Nineteenth-Century Spanish Empire"/>
    <s v="http://www2.warwick.ac.uk/fac/arts/hispanic/applying/undergraduate/options/"/>
    <n v="1"/>
    <n v="1"/>
    <n v="1"/>
    <n v="0"/>
    <n v="1"/>
    <n v="0"/>
    <n v="0"/>
    <x v="0"/>
    <n v="0"/>
    <n v="0"/>
    <n v="3"/>
  </r>
  <r>
    <x v="0"/>
    <x v="6"/>
    <s v="HP204"/>
    <s v="Latin American Counterpoints: Cultural Representations of Slavery in the 20th Century"/>
    <s v="http://www2.warwick.ac.uk/fac/arts/hispanic/applying/undergraduate/options/"/>
    <n v="1"/>
    <n v="1"/>
    <n v="1"/>
    <n v="0"/>
    <n v="1"/>
    <n v="0"/>
    <n v="0"/>
    <x v="0"/>
    <n v="0"/>
    <n v="0"/>
    <n v="3"/>
  </r>
  <r>
    <x v="0"/>
    <x v="6"/>
    <s v="HP206"/>
    <s v="Foundations of the Hispanic World 1: Building Nation, Building Empire"/>
    <s v="http://www2.warwick.ac.uk/fac/arts/hispanic/applying/undergraduate/options/"/>
    <n v="1"/>
    <n v="1"/>
    <n v="1"/>
    <n v="0"/>
    <n v="1"/>
    <n v="0"/>
    <n v="0"/>
    <x v="0"/>
    <n v="0"/>
    <n v="0"/>
    <n v="3"/>
  </r>
  <r>
    <x v="0"/>
    <x v="6"/>
    <s v="HP207"/>
    <s v="Foundations of the Hispanic World 2: Reality, Magic and Desire in the Baroque Period"/>
    <s v="http://www2.warwick.ac.uk/fac/arts/hispanic/applying/undergraduate/options/"/>
    <n v="1"/>
    <n v="1"/>
    <n v="1"/>
    <n v="0"/>
    <n v="1"/>
    <n v="0"/>
    <n v="0"/>
    <x v="0"/>
    <n v="0"/>
    <n v="0"/>
    <n v="3"/>
  </r>
  <r>
    <x v="0"/>
    <x v="6"/>
    <s v="HP302"/>
    <s v="Hispanic Studies Dissertation"/>
    <s v="http://www2.warwick.ac.uk/fac/arts/hispanic/applying/undergraduate/options/"/>
    <n v="1"/>
    <n v="1"/>
    <n v="1"/>
    <n v="0"/>
    <n v="1"/>
    <n v="0"/>
    <n v="0"/>
    <x v="0"/>
    <n v="0"/>
    <n v="0"/>
    <n v="3"/>
  </r>
  <r>
    <x v="0"/>
    <x v="7"/>
    <s v="IT101"/>
    <s v="Italian for Beginners"/>
    <s v="http://www2.warwick.ac.uk/fac/arts/italian/current/ug/modules/modulesyear1/it101"/>
    <n v="1"/>
    <n v="1"/>
    <n v="1"/>
    <n v="1"/>
    <n v="1"/>
    <n v="0"/>
    <n v="0"/>
    <x v="0"/>
    <n v="0"/>
    <n v="0"/>
    <n v="3"/>
  </r>
  <r>
    <x v="0"/>
    <x v="7"/>
    <s v="IT103"/>
    <s v="Italian for Literature Students"/>
    <s v="http://www2.warwick.ac.uk/fac/arts/italian/current/ug/modules/nonspecialist/it103/"/>
    <n v="1"/>
    <n v="1"/>
    <n v="1"/>
    <n v="1"/>
    <n v="1"/>
    <n v="0"/>
    <n v="0"/>
    <x v="0"/>
    <n v="0"/>
    <n v="0"/>
    <n v="3"/>
  </r>
  <r>
    <x v="0"/>
    <x v="7"/>
    <s v="IT105"/>
    <s v="Working Italian"/>
    <s v="http://www2.warwick.ac.uk/fac/arts/italian/current/ug/modules/nonspecialist/it105/"/>
    <n v="1"/>
    <n v="1"/>
    <n v="1"/>
    <n v="1"/>
    <n v="1"/>
    <n v="1"/>
    <n v="0"/>
    <x v="0"/>
    <n v="0"/>
    <n v="1"/>
    <n v="3"/>
  </r>
  <r>
    <x v="0"/>
    <x v="7"/>
    <s v="IT107"/>
    <s v="Modern Italian Language I (Advanced)"/>
    <s v="http://www2.warwick.ac.uk/fac/arts/italian/current/ug/modules/modulesyear1/it1070/"/>
    <n v="1"/>
    <n v="1"/>
    <n v="1"/>
    <n v="0"/>
    <n v="1"/>
    <n v="0"/>
    <n v="0"/>
    <x v="0"/>
    <n v="0"/>
    <n v="0"/>
    <n v="3"/>
  </r>
  <r>
    <x v="0"/>
    <x v="7"/>
    <s v="IT108"/>
    <s v="Modern Italian Language I (Intermediate)"/>
    <s v="http://www2.warwick.ac.uk/fac/arts/italian/current/ug/modules/modulesyear1/it1080/"/>
    <n v="1"/>
    <n v="1"/>
    <n v="1"/>
    <n v="1"/>
    <n v="1"/>
    <n v="0"/>
    <n v="0"/>
    <x v="0"/>
    <n v="0"/>
    <n v="1"/>
    <n v="3"/>
  </r>
  <r>
    <x v="0"/>
    <x v="7"/>
    <s v="IT109"/>
    <s v="Italian for Historians"/>
    <s v="http://www2.warwick.ac.uk/fac/arts/italian/current/ug/modules/nonspecialist/it109/"/>
    <n v="1"/>
    <n v="1"/>
    <n v="1"/>
    <n v="0"/>
    <n v="1"/>
    <n v="1"/>
    <n v="0"/>
    <x v="0"/>
    <n v="0"/>
    <n v="1"/>
    <n v="3"/>
  </r>
  <r>
    <x v="0"/>
    <x v="7"/>
    <s v="IT110"/>
    <s v="Representations of Modern Italy"/>
    <s v="http://www2.warwick.ac.uk/fac/arts/italian/current/ug/modules/modulesyear1/it110"/>
    <n v="1"/>
    <n v="1"/>
    <n v="1"/>
    <n v="1"/>
    <n v="1"/>
    <n v="0"/>
    <n v="0"/>
    <x v="0"/>
    <n v="0"/>
    <n v="0"/>
    <n v="3"/>
  </r>
  <r>
    <x v="0"/>
    <x v="7"/>
    <s v="IT113"/>
    <s v="Forms &amp; Fashions in Italian Intellectual Culture"/>
    <s v="http://www2.warwick.ac.uk/fac/arts/italian/current/ug/modules/modulesyear1/it113prog/"/>
    <n v="1"/>
    <n v="1"/>
    <n v="1"/>
    <n v="1"/>
    <n v="1"/>
    <n v="0"/>
    <n v="0"/>
    <x v="0"/>
    <n v="0"/>
    <n v="0"/>
    <n v="3"/>
  </r>
  <r>
    <x v="0"/>
    <x v="7"/>
    <s v="IT211"/>
    <s v="Italian Language and Institutions"/>
    <s v="http://www2.warwick.ac.uk/fac/arts/italian/current/ug/modules/nonspecialist/it211/"/>
    <n v="1"/>
    <n v="1"/>
    <n v="1"/>
    <n v="0"/>
    <n v="1"/>
    <n v="0"/>
    <n v="0"/>
    <x v="0"/>
    <n v="0"/>
    <n v="0"/>
    <n v="3"/>
  </r>
  <r>
    <x v="0"/>
    <x v="7"/>
    <s v="IT212"/>
    <s v="Italian for Historians II"/>
    <s v="http://www2.warwick.ac.uk/fac/arts/italian/current/ug/modules/nonspecialist/it212/"/>
    <n v="1"/>
    <n v="1"/>
    <n v="1"/>
    <n v="1"/>
    <n v="1"/>
    <n v="0"/>
    <n v="0"/>
    <x v="0"/>
    <n v="0"/>
    <n v="0"/>
    <n v="3"/>
  </r>
  <r>
    <x v="0"/>
    <x v="7"/>
    <s v="IT301"/>
    <s v="Modern Italian Language II"/>
    <s v="http://www2.warwick.ac.uk/fac/arts/italian/current/ug/modules/modulesyears34/it301/"/>
    <n v="1"/>
    <n v="1"/>
    <n v="1"/>
    <n v="1"/>
    <n v="1"/>
    <n v="1"/>
    <n v="0"/>
    <x v="0"/>
    <n v="0"/>
    <n v="1"/>
    <n v="3"/>
  </r>
  <r>
    <x v="0"/>
    <x v="7"/>
    <s v="IT325"/>
    <s v="Italy Out of Italy: A History of Italian Migrations"/>
    <s v="http://www2.warwick.ac.uk/fac/arts/italian/current/ug/modules/modulesyears34/it325/"/>
    <n v="1"/>
    <n v="1"/>
    <n v="1"/>
    <n v="1"/>
    <n v="0"/>
    <n v="0"/>
    <n v="0"/>
    <x v="0"/>
    <n v="0"/>
    <n v="0"/>
    <n v="3"/>
  </r>
  <r>
    <x v="0"/>
    <x v="7"/>
    <s v="IT327"/>
    <s v="Love, Desire and Poetry in Dante and the Italian Middle Ages"/>
    <s v="http://www2.warwick.ac.uk/fac/arts/italian/current/ug/modules/modulesyears34/it327/"/>
    <n v="1"/>
    <n v="0"/>
    <n v="1"/>
    <n v="1"/>
    <n v="0"/>
    <n v="0"/>
    <n v="0"/>
    <x v="0"/>
    <n v="0"/>
    <n v="0"/>
    <n v="3"/>
  </r>
  <r>
    <x v="0"/>
    <x v="7"/>
    <s v="IT328"/>
    <s v="Multilingualism in Italy and in Italian Communities Abroad"/>
    <s v="http://www2.warwick.ac.uk/fac/arts/italian/current/ug/modules/modulesyears34/it328/"/>
    <n v="1"/>
    <n v="1"/>
    <n v="1"/>
    <n v="1"/>
    <n v="0"/>
    <n v="0"/>
    <n v="0"/>
    <x v="0"/>
    <n v="0"/>
    <n v="0"/>
    <n v="3"/>
  </r>
  <r>
    <x v="0"/>
    <x v="7"/>
    <s v="IT401"/>
    <s v="Modern Italian Language III"/>
    <s v="http://www2.warwick.ac.uk/fac/arts/italian/current/ug/modules/modulesyears34/it401/"/>
    <n v="1"/>
    <n v="1"/>
    <n v="1"/>
    <n v="1"/>
    <n v="1"/>
    <n v="1"/>
    <n v="0"/>
    <x v="0"/>
    <n v="0"/>
    <n v="0"/>
    <n v="3"/>
  </r>
  <r>
    <x v="0"/>
    <x v="7"/>
    <s v="IT412"/>
    <s v="Dissertation"/>
    <s v="http://www2.warwick.ac.uk/fac/arts/italian/current/resources/dissertation/"/>
    <n v="1"/>
    <n v="1"/>
    <n v="1"/>
    <n v="1"/>
    <n v="0"/>
    <n v="0"/>
    <n v="0"/>
    <x v="0"/>
    <n v="0"/>
    <n v="0"/>
    <n v="3"/>
  </r>
  <r>
    <x v="0"/>
    <x v="8"/>
    <s v="FI101"/>
    <s v="Introduction to Film Studies"/>
    <s v="http://www2.warwick.ac.uk/fac/arts/film/current/undergrads/outlines/fi101/"/>
    <n v="1"/>
    <n v="1"/>
    <n v="1"/>
    <n v="1"/>
    <n v="1"/>
    <n v="0"/>
    <n v="0"/>
    <x v="0"/>
    <n v="0"/>
    <n v="0"/>
    <n v="2"/>
  </r>
  <r>
    <x v="0"/>
    <x v="8"/>
    <s v="FI102"/>
    <s v="The Hollywood Cinema"/>
    <s v="http://www2.warwick.ac.uk/fac/arts/film/current/undergrads/outlines/fi102"/>
    <n v="1"/>
    <n v="1"/>
    <n v="1"/>
    <n v="0"/>
    <n v="1"/>
    <n v="0"/>
    <n v="0"/>
    <x v="0"/>
    <n v="0"/>
    <n v="0"/>
    <n v="2"/>
  </r>
  <r>
    <x v="0"/>
    <x v="8"/>
    <s v="FI106"/>
    <s v="Basic issues &amp; Methods: Film History"/>
    <s v="http://www2.warwick.ac.uk/fac/arts/film/current/undergrads/outlines/fi103/"/>
    <n v="1"/>
    <n v="1"/>
    <n v="1"/>
    <n v="0"/>
    <n v="1"/>
    <n v="0"/>
    <n v="0"/>
    <x v="0"/>
    <n v="0"/>
    <n v="0"/>
    <n v="2"/>
  </r>
  <r>
    <x v="0"/>
    <x v="8"/>
    <s v="FI107"/>
    <s v="Basic issues &amp; Methods: Film Criticism"/>
    <s v="http://www2.warwick.ac.uk/fac/arts/film/current/undergrads/outlines/fi1031"/>
    <n v="1"/>
    <n v="1"/>
    <n v="1"/>
    <n v="0"/>
    <n v="1"/>
    <n v="0"/>
    <n v="0"/>
    <x v="0"/>
    <n v="0"/>
    <n v="0"/>
    <n v="2"/>
  </r>
  <r>
    <x v="0"/>
    <x v="8"/>
    <s v="FI108"/>
    <s v="Theories of the Moving Image"/>
    <s v="http://www2.warwick.ac.uk/fac/arts/film/current/undergrads/outlines/fi105/"/>
    <n v="1"/>
    <n v="1"/>
    <n v="1"/>
    <n v="1"/>
    <n v="1"/>
    <n v="0"/>
    <n v="0"/>
    <x v="0"/>
    <n v="0"/>
    <n v="0"/>
    <n v="2"/>
  </r>
  <r>
    <x v="0"/>
    <x v="8"/>
    <s v="FI109"/>
    <s v="Visual Cultures"/>
    <s v="http://www2.warwick.ac.uk/fac/arts/film/current/undergrads/outlines/fi109/"/>
    <n v="1"/>
    <n v="1"/>
    <n v="1"/>
    <n v="1"/>
    <n v="1"/>
    <n v="0"/>
    <n v="0"/>
    <x v="0"/>
    <n v="0"/>
    <n v="0"/>
    <n v="2"/>
  </r>
  <r>
    <x v="0"/>
    <x v="8"/>
    <s v="FI203"/>
    <s v="Silent Cinema"/>
    <s v="http://www2.warwick.ac.uk/fac/arts/film/current/undergrads/outlines/fi203"/>
    <n v="1"/>
    <n v="1"/>
    <n v="1"/>
    <n v="0"/>
    <n v="1"/>
    <n v="0"/>
    <n v="0"/>
    <x v="0"/>
    <n v="0"/>
    <n v="0"/>
    <n v="2"/>
  </r>
  <r>
    <x v="0"/>
    <x v="8"/>
    <s v="FI204"/>
    <s v="National Cinemas"/>
    <s v="http://www2.warwick.ac.uk/fac/arts/film/current/undergrads/outlines/fi204/"/>
    <n v="1"/>
    <n v="0"/>
    <n v="1"/>
    <n v="0"/>
    <n v="0"/>
    <n v="0"/>
    <n v="0"/>
    <x v="0"/>
    <n v="0"/>
    <n v="0"/>
    <n v="2"/>
  </r>
  <r>
    <x v="0"/>
    <x v="8"/>
    <s v="FI205"/>
    <s v="Television History and Criticism"/>
    <s v="http://www2.warwick.ac.uk/fac/arts/film/current/undergrads/outlines/fi205/"/>
    <n v="0"/>
    <n v="0"/>
    <n v="0"/>
    <n v="0"/>
    <n v="0"/>
    <n v="0"/>
    <n v="0"/>
    <x v="0"/>
    <n v="0"/>
    <n v="0"/>
    <n v="2"/>
  </r>
  <r>
    <x v="0"/>
    <x v="8"/>
    <s v="FI301"/>
    <s v="Film Aesthetics"/>
    <s v="http://www2.warwick.ac.uk/fac/arts/film/current/undergrads/outlines/fi301"/>
    <n v="1"/>
    <n v="0"/>
    <n v="1"/>
    <n v="1"/>
    <n v="0"/>
    <n v="0"/>
    <n v="0"/>
    <x v="0"/>
    <n v="0"/>
    <n v="0"/>
    <n v="2"/>
  </r>
  <r>
    <x v="0"/>
    <x v="8"/>
    <s v="FI310"/>
    <s v="Dissertation Option in Film and/or Television Studies for Final Year Students"/>
    <s v="http://www2.warwick.ac.uk/fac/arts/film/current/undergrads/outlines/fi310/"/>
    <n v="1"/>
    <n v="1"/>
    <n v="0"/>
    <n v="0"/>
    <n v="1"/>
    <n v="0"/>
    <n v="0"/>
    <x v="0"/>
    <n v="0"/>
    <n v="0"/>
    <n v="3"/>
  </r>
  <r>
    <x v="0"/>
    <x v="8"/>
    <s v="FI311"/>
    <s v="Television and Audio-Visual Cultures: Case Studies"/>
    <s v="http://www2.warwick.ac.uk/fac/arts/film/current/undergrads/outlines/fi311/"/>
    <n v="1"/>
    <n v="1"/>
    <n v="1"/>
    <n v="0"/>
    <n v="1"/>
    <n v="0"/>
    <n v="0"/>
    <x v="0"/>
    <n v="0"/>
    <n v="0"/>
    <n v="2"/>
  </r>
  <r>
    <x v="0"/>
    <x v="8"/>
    <s v="FI314"/>
    <s v="Postmodernism and New Hollywood"/>
    <s v="http://www2.warwick.ac.uk/fac/arts/film/current/undergrads/outlines/fi314/"/>
    <n v="1"/>
    <n v="1"/>
    <n v="1"/>
    <n v="0"/>
    <n v="1"/>
    <n v="0"/>
    <n v="0"/>
    <x v="0"/>
    <n v="0"/>
    <n v="0"/>
    <n v="2"/>
  </r>
  <r>
    <x v="0"/>
    <x v="8"/>
    <s v="FI317"/>
    <s v="Hollywood Film: Comedy in Context"/>
    <s v="http://www2.warwick.ac.uk/fac/arts/film/current/undergrads/outlines/fi317/"/>
    <n v="1"/>
    <n v="0"/>
    <n v="1"/>
    <n v="0"/>
    <n v="0"/>
    <n v="0"/>
    <n v="0"/>
    <x v="0"/>
    <n v="0"/>
    <n v="0"/>
    <n v="2"/>
  </r>
  <r>
    <x v="0"/>
    <x v="8"/>
    <s v="FI318"/>
    <s v="British Film &amp; Television Fiction"/>
    <s v="http://www2.warwick.ac.uk/fac/arts/film/current/undergrads/outlines/fi318/"/>
    <n v="1"/>
    <n v="1"/>
    <n v="1"/>
    <n v="0"/>
    <n v="1"/>
    <n v="0"/>
    <n v="0"/>
    <x v="0"/>
    <n v="0"/>
    <n v="0"/>
    <n v="2"/>
  </r>
  <r>
    <x v="0"/>
    <x v="8"/>
    <s v="FI321"/>
    <s v="Contemporary Spanish Cinema: Pedro Almodovar"/>
    <s v="http://www2.warwick.ac.uk/fac/arts/film/current/undergrads/outlines/fi321/"/>
    <n v="1"/>
    <n v="1"/>
    <n v="1"/>
    <n v="0"/>
    <n v="1"/>
    <n v="0"/>
    <n v="0"/>
    <x v="0"/>
    <n v="0"/>
    <n v="0"/>
    <n v="2"/>
  </r>
  <r>
    <x v="0"/>
    <x v="8"/>
    <s v="FI322"/>
    <s v="Hollywood Cinema of the 1970s"/>
    <s v="http://www2.warwick.ac.uk/fac/arts/film/current/undergrads/outlines/fi322"/>
    <n v="1"/>
    <n v="0"/>
    <n v="1"/>
    <n v="0"/>
    <n v="0"/>
    <n v="0"/>
    <n v="0"/>
    <x v="0"/>
    <n v="0"/>
    <n v="0"/>
    <n v="2"/>
  </r>
  <r>
    <x v="0"/>
    <x v="8"/>
    <s v="FI323"/>
    <s v="Hollywood Westerns"/>
    <s v="http://www2.warwick.ac.uk/fac/arts/film/current/undergrads/outlines/hollywoodwesterns"/>
    <n v="1"/>
    <n v="1"/>
    <n v="1"/>
    <n v="0"/>
    <n v="0"/>
    <n v="0"/>
    <n v="0"/>
    <x v="0"/>
    <n v="0"/>
    <n v="0"/>
    <n v="2"/>
  </r>
  <r>
    <x v="1"/>
    <x v="9"/>
    <s v="ST104"/>
    <s v="Statistical Laboratory I"/>
    <s v="http://www2.warwick.ac.uk/fac/sci/statistics/modules/st1/st104"/>
    <n v="1"/>
    <n v="1"/>
    <n v="1"/>
    <n v="0"/>
    <n v="1"/>
    <n v="1"/>
    <n v="0"/>
    <x v="0"/>
    <n v="0"/>
    <n v="0"/>
    <n v="4"/>
  </r>
  <r>
    <x v="1"/>
    <x v="9"/>
    <s v="ST111"/>
    <s v="Probability (Part A)"/>
    <s v="http://www2.warwick.ac.uk/fac/sci/statistics/modules/st1/st111"/>
    <n v="1"/>
    <n v="1"/>
    <n v="1"/>
    <n v="1"/>
    <n v="1"/>
    <n v="1"/>
    <n v="1"/>
    <x v="4"/>
    <n v="0"/>
    <n v="0"/>
    <n v="4"/>
  </r>
  <r>
    <x v="1"/>
    <x v="9"/>
    <s v="ST115"/>
    <s v="Introduction to Probability"/>
    <s v="http://www2.warwick.ac.uk/fac/sci/statistics/modules/st1/st115"/>
    <n v="1"/>
    <n v="1"/>
    <n v="1"/>
    <n v="1"/>
    <n v="1"/>
    <n v="1"/>
    <n v="1"/>
    <x v="1"/>
    <n v="0"/>
    <n v="0"/>
    <n v="4"/>
  </r>
  <r>
    <x v="1"/>
    <x v="9"/>
    <s v="ST116"/>
    <s v="Mathematical Techniques"/>
    <s v="http://www2.warwick.ac.uk/fac/sci/statistics/modules/st1/st116"/>
    <n v="1"/>
    <n v="1"/>
    <n v="1"/>
    <n v="1"/>
    <n v="1"/>
    <n v="1"/>
    <n v="0"/>
    <x v="0"/>
    <n v="0"/>
    <n v="1"/>
    <n v="4"/>
  </r>
  <r>
    <x v="1"/>
    <x v="9"/>
    <s v="ST202"/>
    <s v="Stochastic Processes"/>
    <s v="http://www2.warwick.ac.uk/fac/sci/statistics/modules/st2/st202"/>
    <n v="1"/>
    <n v="1"/>
    <n v="1"/>
    <n v="1"/>
    <n v="0"/>
    <n v="1"/>
    <n v="0"/>
    <x v="0"/>
    <n v="0"/>
    <n v="0"/>
    <n v="4"/>
  </r>
  <r>
    <x v="1"/>
    <x v="9"/>
    <s v="ST208"/>
    <s v="Mathematical Methods"/>
    <s v="http://www2.warwick.ac.uk/fac/sci/statistics/modules/st2/st208"/>
    <n v="1"/>
    <n v="1"/>
    <n v="1"/>
    <n v="1"/>
    <n v="1"/>
    <n v="1"/>
    <n v="0"/>
    <x v="0"/>
    <n v="0"/>
    <n v="0"/>
    <n v="4"/>
  </r>
  <r>
    <x v="1"/>
    <x v="9"/>
    <s v="ST218"/>
    <s v="Mathematical Statistics Part A"/>
    <s v="http://www2.warwick.ac.uk/fac/sci/statistics/modules/st2/st218"/>
    <n v="1"/>
    <n v="1"/>
    <n v="1"/>
    <n v="0"/>
    <n v="1"/>
    <n v="1"/>
    <n v="0"/>
    <x v="0"/>
    <n v="0"/>
    <n v="0"/>
    <n v="4"/>
  </r>
  <r>
    <x v="1"/>
    <x v="9"/>
    <s v="ST219"/>
    <s v="Mathematical Statistics Part B"/>
    <s v="http://www2.warwick.ac.uk/fac/sci/statistics/modules/st2/st219"/>
    <n v="1"/>
    <n v="1"/>
    <n v="1"/>
    <n v="1"/>
    <n v="1"/>
    <n v="1"/>
    <n v="1"/>
    <x v="4"/>
    <n v="0"/>
    <n v="0"/>
    <n v="4"/>
  </r>
  <r>
    <x v="1"/>
    <x v="9"/>
    <s v="ST220"/>
    <s v="Introduction to Mathematical Statistics"/>
    <s v="http://www2.warwick.ac.uk/fac/sci/statistics/modules/st2/st220"/>
    <n v="1"/>
    <n v="1"/>
    <n v="1"/>
    <n v="1"/>
    <n v="1"/>
    <n v="1"/>
    <n v="0"/>
    <x v="0"/>
    <n v="0"/>
    <n v="0"/>
    <n v="4"/>
  </r>
  <r>
    <x v="1"/>
    <x v="9"/>
    <s v="ST221"/>
    <s v="Linear Statistical Modelling"/>
    <s v="http://www2.warwick.ac.uk/fac/sci/statistics/modules/st2/st221"/>
    <n v="1"/>
    <n v="1"/>
    <n v="1"/>
    <n v="1"/>
    <n v="1"/>
    <n v="1"/>
    <n v="1"/>
    <x v="1"/>
    <n v="0"/>
    <n v="0"/>
    <n v="4"/>
  </r>
  <r>
    <x v="1"/>
    <x v="9"/>
    <s v="ST222"/>
    <s v="Games, Decisions and Behaviour"/>
    <s v="http://www2.warwick.ac.uk/fac/sci/statistics/modules/st2/st222"/>
    <n v="1"/>
    <n v="1"/>
    <n v="1"/>
    <n v="1"/>
    <n v="1"/>
    <n v="0"/>
    <n v="0"/>
    <x v="0"/>
    <n v="0"/>
    <n v="0"/>
    <n v="4"/>
  </r>
  <r>
    <x v="1"/>
    <x v="9"/>
    <s v="ST301"/>
    <s v="Bayesian Statistics and Decision Theory"/>
    <s v="http://www2.warwick.ac.uk/fac/sci/statistics/modules/st3/st301"/>
    <n v="1"/>
    <n v="1"/>
    <n v="1"/>
    <n v="0"/>
    <n v="1"/>
    <n v="1"/>
    <n v="0"/>
    <x v="0"/>
    <n v="0"/>
    <n v="0"/>
    <n v="4"/>
  </r>
  <r>
    <x v="1"/>
    <x v="9"/>
    <s v="ST305"/>
    <s v="Designed Experiments"/>
    <s v="http://www2.warwick.ac.uk/fac/sci/statistics/modules/st3/st305"/>
    <n v="1"/>
    <n v="1"/>
    <n v="1"/>
    <n v="0"/>
    <n v="1"/>
    <n v="1"/>
    <n v="0"/>
    <x v="0"/>
    <n v="0"/>
    <n v="0"/>
    <n v="3"/>
  </r>
  <r>
    <x v="1"/>
    <x v="9"/>
    <s v="ST318"/>
    <s v="Probability Theory"/>
    <s v="http://www2.warwick.ac.uk/fac/sci/statistics/modules/st3/st318"/>
    <n v="1"/>
    <n v="1"/>
    <n v="1"/>
    <n v="1"/>
    <n v="1"/>
    <n v="1"/>
    <n v="0"/>
    <x v="0"/>
    <n v="0"/>
    <n v="0"/>
    <n v="4"/>
  </r>
  <r>
    <x v="1"/>
    <x v="9"/>
    <s v="ST323"/>
    <s v="Multivariate Statistics"/>
    <s v="http://www2.warwick.ac.uk/fac/sci/statistics/modules/st3/st323"/>
    <n v="1"/>
    <n v="1"/>
    <n v="1"/>
    <n v="1"/>
    <n v="1"/>
    <n v="1"/>
    <n v="0"/>
    <x v="0"/>
    <n v="0"/>
    <n v="0"/>
    <n v="4"/>
  </r>
  <r>
    <x v="1"/>
    <x v="9"/>
    <s v="ST329"/>
    <s v="Topics in Statistics"/>
    <s v="http://www2.warwick.ac.uk/fac/sci/statistics/modules/st3/st329"/>
    <n v="1"/>
    <n v="0"/>
    <n v="1"/>
    <n v="1"/>
    <n v="1"/>
    <n v="1"/>
    <n v="0"/>
    <x v="0"/>
    <n v="0"/>
    <n v="0"/>
    <n v="4"/>
  </r>
  <r>
    <x v="1"/>
    <x v="9"/>
    <s v="ST332"/>
    <s v="Medical Statistics"/>
    <s v="http://www2.warwick.ac.uk/fac/sci/statistics/modules/st3/st332"/>
    <n v="1"/>
    <n v="1"/>
    <n v="1"/>
    <n v="1"/>
    <n v="1"/>
    <n v="1"/>
    <n v="0"/>
    <x v="0"/>
    <n v="0"/>
    <n v="0"/>
    <n v="4"/>
  </r>
  <r>
    <x v="1"/>
    <x v="9"/>
    <s v="ST333"/>
    <s v="Applied Stochastic Processes"/>
    <s v="http://www2.warwick.ac.uk/fac/sci/statistics/modules/st3/st333"/>
    <n v="1"/>
    <n v="1"/>
    <n v="1"/>
    <n v="1"/>
    <n v="1"/>
    <n v="0"/>
    <n v="0"/>
    <x v="0"/>
    <n v="0"/>
    <n v="0"/>
    <n v="4"/>
  </r>
  <r>
    <x v="1"/>
    <x v="9"/>
    <s v="ST334"/>
    <s v="Actuarial Methods"/>
    <s v="http://www2.warwick.ac.uk/fac/sci/statistics/modules/st3/st334"/>
    <n v="1"/>
    <n v="1"/>
    <n v="1"/>
    <n v="1"/>
    <n v="1"/>
    <n v="0"/>
    <n v="0"/>
    <x v="0"/>
    <n v="0"/>
    <n v="0"/>
    <n v="4"/>
  </r>
  <r>
    <x v="1"/>
    <x v="9"/>
    <s v="ST335"/>
    <s v="Finance &amp; Financial Reporting"/>
    <s v="http://www2.warwick.ac.uk/fac/sci/statistics/modules/st3/st335"/>
    <n v="1"/>
    <n v="1"/>
    <n v="1"/>
    <n v="0"/>
    <n v="1"/>
    <n v="1"/>
    <n v="0"/>
    <x v="0"/>
    <n v="0"/>
    <n v="0"/>
    <n v="3"/>
  </r>
  <r>
    <x v="1"/>
    <x v="9"/>
    <s v="ST337"/>
    <s v="Bayesian Forecasting and Intervention"/>
    <s v="http://www2.warwick.ac.uk/fac/sci/statistics/modules/st3/st337"/>
    <n v="1"/>
    <n v="1"/>
    <n v="1"/>
    <n v="1"/>
    <n v="0"/>
    <n v="1"/>
    <n v="1"/>
    <x v="1"/>
    <n v="0"/>
    <n v="0"/>
    <n v="4"/>
  </r>
  <r>
    <x v="1"/>
    <x v="9"/>
    <s v="ST338"/>
    <s v="Actuarial Models"/>
    <s v="http://www2.warwick.ac.uk/fac/sci/statistics/modules/st3/st338"/>
    <n v="1"/>
    <n v="1"/>
    <n v="1"/>
    <n v="1"/>
    <n v="1"/>
    <n v="1"/>
    <n v="0"/>
    <x v="0"/>
    <n v="0"/>
    <n v="0"/>
    <n v="4"/>
  </r>
  <r>
    <x v="1"/>
    <x v="9"/>
    <s v="ST339"/>
    <s v="Introduction to Mathematical Finance"/>
    <s v="http://www2.warwick.ac.uk/fac/sci/statistics/modules/st3/st339"/>
    <n v="1"/>
    <n v="1"/>
    <n v="1"/>
    <n v="1"/>
    <n v="1"/>
    <n v="1"/>
    <n v="0"/>
    <x v="0"/>
    <n v="0"/>
    <n v="0"/>
    <n v="4"/>
  </r>
  <r>
    <x v="1"/>
    <x v="9"/>
    <s v="ST340"/>
    <s v="Programming for Data Science"/>
    <s v="http://www2.warwick.ac.uk/fac/sci/statistics/modules/st3/st340"/>
    <n v="1"/>
    <n v="1"/>
    <n v="1"/>
    <n v="1"/>
    <n v="1"/>
    <n v="1"/>
    <n v="0"/>
    <x v="0"/>
    <n v="0"/>
    <n v="0"/>
    <n v="4"/>
  </r>
  <r>
    <x v="1"/>
    <x v="9"/>
    <s v="ST341"/>
    <s v="Statistical Genetics"/>
    <s v="http://www2.warwick.ac.uk/fac/sci/statistics/modules/st3/st341"/>
    <n v="1"/>
    <n v="1"/>
    <n v="1"/>
    <n v="1"/>
    <n v="1"/>
    <n v="1"/>
    <n v="0"/>
    <x v="0"/>
    <n v="0"/>
    <n v="0"/>
    <n v="4"/>
  </r>
  <r>
    <x v="1"/>
    <x v="9"/>
    <s v="ST401"/>
    <s v="Stochastic Methods in Finance"/>
    <s v="http://www2.warwick.ac.uk/fac/sci/statistics/modules/st4/st401"/>
    <n v="1"/>
    <n v="1"/>
    <n v="1"/>
    <n v="1"/>
    <n v="1"/>
    <n v="1"/>
    <n v="0"/>
    <x v="0"/>
    <n v="0"/>
    <n v="0"/>
    <n v="3"/>
  </r>
  <r>
    <x v="1"/>
    <x v="9"/>
    <s v="ST402"/>
    <s v="Risk Theory"/>
    <s v="http://www2.warwick.ac.uk/fac/sci/statistics/modules/st4/st402"/>
    <n v="1"/>
    <n v="1"/>
    <n v="1"/>
    <n v="1"/>
    <n v="1"/>
    <n v="1"/>
    <n v="0"/>
    <x v="0"/>
    <n v="0"/>
    <n v="0"/>
    <n v="4"/>
  </r>
  <r>
    <x v="1"/>
    <x v="9"/>
    <s v="ST403"/>
    <s v="Brownian Motion"/>
    <s v="http://www2.warwick.ac.uk/fac/sci/statistics/modules/st4/st403"/>
    <n v="1"/>
    <n v="1"/>
    <n v="1"/>
    <n v="1"/>
    <n v="0"/>
    <n v="0"/>
    <n v="0"/>
    <x v="0"/>
    <n v="0"/>
    <n v="0"/>
    <n v="4"/>
  </r>
  <r>
    <x v="1"/>
    <x v="9"/>
    <s v="ST404"/>
    <s v="Applied Statistical Modelling"/>
    <s v="http://www2.warwick.ac.uk/fac/sci/statistics/modules/st4/st404"/>
    <n v="1"/>
    <n v="1"/>
    <n v="1"/>
    <n v="1"/>
    <n v="1"/>
    <n v="1"/>
    <n v="0"/>
    <x v="0"/>
    <n v="0"/>
    <n v="0"/>
    <n v="4"/>
  </r>
  <r>
    <x v="1"/>
    <x v="9"/>
    <s v="ST405"/>
    <s v="Bayesian Forecasting and Intervention with Advanced Topics"/>
    <s v="http://www2.warwick.ac.uk/fac/sci/statistics/modules/st4/st405"/>
    <n v="1"/>
    <n v="1"/>
    <n v="1"/>
    <n v="1"/>
    <n v="1"/>
    <n v="1"/>
    <n v="1"/>
    <x v="1"/>
    <n v="0"/>
    <n v="0"/>
    <n v="4"/>
  </r>
  <r>
    <x v="1"/>
    <x v="9"/>
    <s v="ST406"/>
    <s v="Applied Stochastic Processes with Advanced Topics"/>
    <s v="http://www2.warwick.ac.uk/fac/sci/statistics/modules/st4/st406"/>
    <n v="1"/>
    <n v="1"/>
    <n v="1"/>
    <n v="1"/>
    <n v="1"/>
    <n v="0"/>
    <n v="0"/>
    <x v="0"/>
    <n v="0"/>
    <n v="0"/>
    <n v="4"/>
  </r>
  <r>
    <x v="1"/>
    <x v="9"/>
    <s v="ST407"/>
    <s v="Monte Carlo Methods"/>
    <s v="http://www2.warwick.ac.uk/fac/sci/statistics/modules/st4/st407"/>
    <n v="1"/>
    <n v="1"/>
    <n v="1"/>
    <n v="1"/>
    <n v="1"/>
    <n v="1"/>
    <n v="0"/>
    <x v="0"/>
    <n v="0"/>
    <n v="0"/>
    <n v="4"/>
  </r>
  <r>
    <x v="1"/>
    <x v="9"/>
    <s v="ST409"/>
    <s v="Medical Statistics with Advanced Topics"/>
    <s v="http://www2.warwick.ac.uk/fac/sci/statistics/modules/st4/st409"/>
    <n v="1"/>
    <n v="1"/>
    <n v="1"/>
    <n v="1"/>
    <n v="1"/>
    <n v="1"/>
    <n v="0"/>
    <x v="0"/>
    <n v="0"/>
    <n v="0"/>
    <n v="4"/>
  </r>
  <r>
    <x v="1"/>
    <x v="9"/>
    <s v="ST410"/>
    <s v="Designed Experiments with Advanced Topics"/>
    <s v="http://www2.warwick.ac.uk/fac/sci/statistics/modules/st4/st410"/>
    <n v="1"/>
    <n v="1"/>
    <n v="1"/>
    <n v="0"/>
    <n v="1"/>
    <n v="0"/>
    <n v="0"/>
    <x v="0"/>
    <n v="0"/>
    <n v="0"/>
    <n v="4"/>
  </r>
  <r>
    <x v="1"/>
    <x v="9"/>
    <s v="ST411"/>
    <s v="Dynamic Stochastic Control"/>
    <s v="http://www2.warwick.ac.uk/fac/sci/statistics/modules/st4/st411"/>
    <n v="1"/>
    <n v="1"/>
    <n v="1"/>
    <n v="1"/>
    <n v="1"/>
    <n v="1"/>
    <n v="0"/>
    <x v="0"/>
    <n v="0"/>
    <n v="0"/>
    <n v="4"/>
  </r>
  <r>
    <x v="1"/>
    <x v="9"/>
    <s v="ST412"/>
    <s v="Multivariate Statistics with Advanced Topics"/>
    <s v="http://www2.warwick.ac.uk/fac/sci/statistics/modules/st4/st412"/>
    <n v="1"/>
    <n v="1"/>
    <n v="1"/>
    <n v="1"/>
    <n v="1"/>
    <n v="1"/>
    <n v="0"/>
    <x v="0"/>
    <n v="0"/>
    <n v="0"/>
    <n v="4"/>
  </r>
  <r>
    <x v="1"/>
    <x v="9"/>
    <s v="ST413"/>
    <s v="Bayesian Statistics and Decision Theory with Advanced Topics"/>
    <s v="http://www2.warwick.ac.uk/fac/sci/statistics/modules/st4/st413"/>
    <n v="1"/>
    <n v="1"/>
    <n v="1"/>
    <n v="0"/>
    <n v="1"/>
    <n v="1"/>
    <n v="0"/>
    <x v="0"/>
    <n v="0"/>
    <n v="0"/>
    <n v="4"/>
  </r>
  <r>
    <x v="1"/>
    <x v="9"/>
    <s v="ST414"/>
    <s v="Advanced Topics in Statistics"/>
    <s v="http://www2.warwick.ac.uk/fac/sci/statistics/modules/st4/st414"/>
    <n v="1"/>
    <n v="0"/>
    <n v="1"/>
    <n v="1"/>
    <n v="1"/>
    <n v="1"/>
    <n v="0"/>
    <x v="0"/>
    <n v="0"/>
    <n v="0"/>
    <n v="4"/>
  </r>
  <r>
    <x v="1"/>
    <x v="9"/>
    <s v="ST415"/>
    <s v="Statistics Masters Dissertation"/>
    <s v="http://www2.warwick.ac.uk/fac/sci/statistics/modules/st4/st415"/>
    <n v="1"/>
    <n v="1"/>
    <n v="0"/>
    <n v="0"/>
    <n v="1"/>
    <n v="1"/>
    <n v="0"/>
    <x v="0"/>
    <n v="0"/>
    <n v="0"/>
    <n v="3"/>
  </r>
  <r>
    <x v="1"/>
    <x v="9"/>
    <s v="ST418"/>
    <s v="Statistical Genetics and Advanced Topics"/>
    <s v="http://www2.warwick.ac.uk/fac/sci/statistics/modules/st4/st418"/>
    <n v="1"/>
    <n v="1"/>
    <n v="1"/>
    <n v="1"/>
    <n v="1"/>
    <n v="1"/>
    <n v="0"/>
    <x v="0"/>
    <n v="0"/>
    <n v="0"/>
    <n v="4"/>
  </r>
  <r>
    <x v="1"/>
    <x v="10"/>
    <s v="ES173"/>
    <s v="Biomedical Engineering"/>
    <s v="http://www2.warwick.ac.uk/fac/sci/eng/eso/modules/year1/es173"/>
    <n v="1"/>
    <n v="1"/>
    <n v="1"/>
    <n v="1"/>
    <n v="1"/>
    <n v="1"/>
    <n v="0"/>
    <x v="0"/>
    <n v="0"/>
    <n v="0"/>
    <n v="3"/>
  </r>
  <r>
    <x v="1"/>
    <x v="10"/>
    <s v="ES174"/>
    <s v="Design for Function"/>
    <s v="http://www2.warwick.ac.uk/fac/sci/eng/eso/modules/year1/es174"/>
    <n v="1"/>
    <n v="1"/>
    <n v="1"/>
    <n v="0"/>
    <n v="1"/>
    <n v="1"/>
    <n v="0"/>
    <x v="0"/>
    <n v="1"/>
    <n v="0"/>
    <n v="3"/>
  </r>
  <r>
    <x v="1"/>
    <x v="10"/>
    <s v="ES176"/>
    <s v="Foundation Mathematics"/>
    <s v="http://www2.warwick.ac.uk/fac/sci/eng/eso/modules/year1/es176"/>
    <n v="1"/>
    <n v="1"/>
    <n v="1"/>
    <n v="1"/>
    <n v="1"/>
    <n v="1"/>
    <n v="0"/>
    <x v="0"/>
    <n v="0"/>
    <n v="0"/>
    <n v="4"/>
  </r>
  <r>
    <x v="1"/>
    <x v="10"/>
    <s v="ES177"/>
    <s v="Aesthetics of Design"/>
    <s v="http://www2.warwick.ac.uk/fac/sci/eng/eso/modules/year1/es177"/>
    <n v="1"/>
    <n v="1"/>
    <n v="1"/>
    <n v="0"/>
    <n v="1"/>
    <n v="1"/>
    <n v="0"/>
    <x v="0"/>
    <n v="0"/>
    <n v="0"/>
    <n v="3"/>
  </r>
  <r>
    <x v="1"/>
    <x v="10"/>
    <s v="ES181"/>
    <s v="Technology in International Development"/>
    <s v="http://www2.warwick.ac.uk/fac/sci/eng/eso/modules/year1/es181"/>
    <n v="1"/>
    <n v="1"/>
    <n v="1"/>
    <n v="0"/>
    <n v="1"/>
    <n v="1"/>
    <n v="1"/>
    <x v="4"/>
    <n v="0"/>
    <n v="0"/>
    <n v="3"/>
  </r>
  <r>
    <x v="1"/>
    <x v="10"/>
    <s v="ES182"/>
    <s v="Multimedia Technology"/>
    <s v="http://www2.warwick.ac.uk/fac/sci/eng/eso/modules/year1/es182"/>
    <n v="1"/>
    <n v="1"/>
    <n v="1"/>
    <n v="0"/>
    <n v="1"/>
    <n v="1"/>
    <n v="0"/>
    <x v="0"/>
    <n v="0"/>
    <n v="0"/>
    <n v="3"/>
  </r>
  <r>
    <x v="1"/>
    <x v="10"/>
    <s v="ES183"/>
    <s v="Engineering Mathematics and Systems Modelling"/>
    <s v="http://www2.warwick.ac.uk/fac/sci/eng/eso/modules/year1/es183/"/>
    <n v="1"/>
    <n v="1"/>
    <n v="1"/>
    <n v="0"/>
    <n v="1"/>
    <n v="1"/>
    <n v="0"/>
    <x v="0"/>
    <n v="0"/>
    <n v="0"/>
    <n v="3"/>
  </r>
  <r>
    <x v="1"/>
    <x v="10"/>
    <s v="ES184"/>
    <s v="Mechanics, Structures and Thermodynamics"/>
    <s v="http://www2.warwick.ac.uk/fac/sci/eng/eso/modules/year1/es184/"/>
    <n v="1"/>
    <n v="1"/>
    <n v="1"/>
    <n v="1"/>
    <n v="1"/>
    <n v="1"/>
    <n v="0"/>
    <x v="0"/>
    <n v="0"/>
    <n v="0"/>
    <n v="3"/>
  </r>
  <r>
    <x v="1"/>
    <x v="10"/>
    <s v="ES185"/>
    <s v="Circuits, Devices and Power Systems"/>
    <s v="http://www2.warwick.ac.uk/fac/sci/eng/eso/modules/year1/es185/"/>
    <n v="1"/>
    <n v="1"/>
    <n v="1"/>
    <n v="0"/>
    <n v="1"/>
    <n v="1"/>
    <n v="0"/>
    <x v="0"/>
    <n v="0"/>
    <n v="0"/>
    <n v="3"/>
  </r>
  <r>
    <x v="1"/>
    <x v="10"/>
    <s v="ES186"/>
    <s v="Engineering Skills"/>
    <s v="http://www2.warwick.ac.uk/fac/sci/eng/eso/modules/year1/es186/"/>
    <n v="1"/>
    <n v="0"/>
    <n v="1"/>
    <n v="0"/>
    <n v="1"/>
    <n v="1"/>
    <n v="0"/>
    <x v="0"/>
    <n v="0"/>
    <n v="0"/>
    <n v="3"/>
  </r>
  <r>
    <x v="1"/>
    <x v="10"/>
    <s v="ES187"/>
    <s v="Introduction to Engineering Business Management"/>
    <s v="http://www2.warwick.ac.uk/fac/sci/eng/eso/modules/year1/es187/"/>
    <n v="1"/>
    <n v="1"/>
    <n v="1"/>
    <n v="0"/>
    <n v="1"/>
    <n v="1"/>
    <n v="1"/>
    <x v="1"/>
    <n v="0"/>
    <n v="1"/>
    <n v="3"/>
  </r>
  <r>
    <x v="1"/>
    <x v="10"/>
    <s v="ES2A1"/>
    <s v="Biomedical Materials"/>
    <s v="http://www2.warwick.ac.uk/fac/sci/eng/eso/modules/year2/es2a1/"/>
    <n v="1"/>
    <n v="1"/>
    <n v="1"/>
    <n v="0"/>
    <n v="1"/>
    <n v="1"/>
    <n v="0"/>
    <x v="0"/>
    <n v="0"/>
    <n v="0"/>
    <n v="3"/>
  </r>
  <r>
    <x v="1"/>
    <x v="10"/>
    <s v="ES2A2"/>
    <s v="Computer Systems"/>
    <s v="http://www2.warwick.ac.uk/fac/sci/eng/eso/modules/year2/es2a2"/>
    <n v="1"/>
    <n v="1"/>
    <n v="1"/>
    <n v="0"/>
    <n v="1"/>
    <n v="1"/>
    <n v="0"/>
    <x v="0"/>
    <n v="0"/>
    <n v="0"/>
    <n v="4"/>
  </r>
  <r>
    <x v="1"/>
    <x v="10"/>
    <s v="ES2A3"/>
    <s v="Design and Durability"/>
    <s v="http://www2.warwick.ac.uk/fac/sci/eng/eso/modules/year2/es2a3"/>
    <n v="1"/>
    <n v="1"/>
    <n v="1"/>
    <n v="0"/>
    <n v="1"/>
    <n v="1"/>
    <n v="0"/>
    <x v="0"/>
    <n v="0"/>
    <n v="0"/>
    <n v="3"/>
  </r>
  <r>
    <x v="1"/>
    <x v="10"/>
    <s v="ES2A4"/>
    <s v="Electronic Design"/>
    <s v="http://www2.warwick.ac.uk/fac/sci/eng/eso/modules/year2/es2a4"/>
    <n v="1"/>
    <n v="1"/>
    <n v="1"/>
    <n v="0"/>
    <n v="1"/>
    <n v="1"/>
    <n v="0"/>
    <x v="0"/>
    <n v="0"/>
    <n v="0"/>
    <n v="3"/>
  </r>
  <r>
    <x v="1"/>
    <x v="10"/>
    <s v="ES2A5"/>
    <s v="Forensic Engineering"/>
    <s v="http://www2.warwick.ac.uk/fac/sci/eng/eso/modules/year2/es2a5"/>
    <n v="1"/>
    <n v="1"/>
    <n v="1"/>
    <n v="0"/>
    <n v="1"/>
    <n v="1"/>
    <n v="0"/>
    <x v="0"/>
    <n v="0"/>
    <n v="0"/>
    <n v="3"/>
  </r>
  <r>
    <x v="1"/>
    <x v="10"/>
    <s v="ES2A6"/>
    <s v="Starting and Running a Business"/>
    <s v="http://www2.warwick.ac.uk/fac/sci/eng/eso/modules/year2/es2a6"/>
    <n v="1"/>
    <n v="1"/>
    <n v="1"/>
    <n v="0"/>
    <n v="1"/>
    <n v="1"/>
    <n v="1"/>
    <x v="3"/>
    <n v="0"/>
    <n v="0"/>
    <n v="3"/>
  </r>
  <r>
    <x v="1"/>
    <x v="10"/>
    <s v="ES2A7"/>
    <s v="Technological Science II"/>
    <s v="http://www2.warwick.ac.uk/fac/sci/eng/eso/modules/year2/es2a7/"/>
    <n v="1"/>
    <n v="1"/>
    <n v="1"/>
    <n v="1"/>
    <n v="1"/>
    <n v="1"/>
    <n v="0"/>
    <x v="0"/>
    <n v="0"/>
    <n v="0"/>
    <n v="3"/>
  </r>
  <r>
    <x v="1"/>
    <x v="10"/>
    <s v="ES2A8"/>
    <s v="Engineering Design"/>
    <s v="http://www2.warwick.ac.uk/fac/sci/eng/eso/modules/year2/es2a8/"/>
    <n v="1"/>
    <n v="1"/>
    <n v="1"/>
    <n v="0"/>
    <n v="1"/>
    <n v="0"/>
    <n v="0"/>
    <x v="0"/>
    <n v="0"/>
    <n v="0"/>
    <n v="3"/>
  </r>
  <r>
    <x v="1"/>
    <x v="10"/>
    <s v="ES2A9"/>
    <s v="Engineering Mathematics and Technical Computing"/>
    <s v="http://www2.warwick.ac.uk/fac/sci/eng/eso/modules/year2/es2a9/"/>
    <n v="1"/>
    <n v="1"/>
    <n v="1"/>
    <n v="0"/>
    <n v="1"/>
    <n v="0"/>
    <n v="0"/>
    <x v="0"/>
    <n v="0"/>
    <n v="0"/>
    <n v="3"/>
  </r>
  <r>
    <x v="1"/>
    <x v="10"/>
    <s v="ES2B0"/>
    <s v="Mechanics and Thermofluids"/>
    <s v="http://www2.warwick.ac.uk/fac/sci/eng/eso/modules/year2/es2b0/"/>
    <n v="1"/>
    <n v="1"/>
    <n v="1"/>
    <n v="0"/>
    <n v="1"/>
    <n v="0"/>
    <n v="0"/>
    <x v="0"/>
    <n v="0"/>
    <n v="0"/>
    <n v="3"/>
  </r>
  <r>
    <x v="1"/>
    <x v="10"/>
    <s v="ES2B1"/>
    <s v="Energy Conservation and Power Systems"/>
    <s v="http://www2.warwick.ac.uk/fac/sci/eng/eso/modules/year2/es2b1/"/>
    <n v="1"/>
    <n v="1"/>
    <n v="1"/>
    <n v="0"/>
    <n v="1"/>
    <n v="0"/>
    <n v="0"/>
    <x v="0"/>
    <n v="0"/>
    <n v="0"/>
    <n v="3"/>
  </r>
  <r>
    <x v="1"/>
    <x v="10"/>
    <s v="ES2B2"/>
    <s v="Technical Operations Management"/>
    <s v="http://www2.warwick.ac.uk/fac/sci/eng/eso/modules/year2/es2b2/"/>
    <n v="1"/>
    <n v="1"/>
    <n v="1"/>
    <n v="0"/>
    <n v="1"/>
    <n v="0"/>
    <n v="0"/>
    <x v="0"/>
    <n v="0"/>
    <n v="0"/>
    <n v="3"/>
  </r>
  <r>
    <x v="1"/>
    <x v="10"/>
    <s v="ES2B3"/>
    <s v="Engineering Materials"/>
    <s v="http://www2.warwick.ac.uk/fac/sci/eng/eso/modules/year2/es2b3/"/>
    <n v="1"/>
    <n v="1"/>
    <n v="1"/>
    <n v="0"/>
    <n v="1"/>
    <n v="0"/>
    <n v="0"/>
    <x v="0"/>
    <n v="0"/>
    <n v="0"/>
    <n v="3"/>
  </r>
  <r>
    <x v="1"/>
    <x v="10"/>
    <s v="ES2B4"/>
    <s v="Computer Engineering and Programming"/>
    <s v="http://www2.warwick.ac.uk/fac/sci/eng/eso/modules/year2/es2b4/"/>
    <n v="1"/>
    <n v="1"/>
    <n v="1"/>
    <n v="0"/>
    <n v="1"/>
    <n v="0"/>
    <n v="0"/>
    <x v="0"/>
    <n v="0"/>
    <n v="0"/>
    <n v="3"/>
  </r>
  <r>
    <x v="1"/>
    <x v="10"/>
    <s v="ES2B5"/>
    <s v="Motor Vehicle Technology"/>
    <s v="http://www2.warwick.ac.uk/fac/sci/eng/eso/modules/year2/es2b5/"/>
    <n v="1"/>
    <n v="1"/>
    <n v="1"/>
    <n v="0"/>
    <n v="1"/>
    <n v="0"/>
    <n v="0"/>
    <x v="0"/>
    <n v="0"/>
    <n v="0"/>
    <n v="3"/>
  </r>
  <r>
    <x v="1"/>
    <x v="10"/>
    <s v="ES2B6"/>
    <s v="Starting a Business"/>
    <s v="http://www2.warwick.ac.uk/fac/sci/eng/eso/modules/year2/es2b6/"/>
    <n v="1"/>
    <n v="1"/>
    <n v="1"/>
    <n v="0"/>
    <n v="1"/>
    <n v="0"/>
    <n v="0"/>
    <x v="0"/>
    <n v="0"/>
    <n v="0"/>
    <n v="3"/>
  </r>
  <r>
    <x v="1"/>
    <x v="10"/>
    <s v="ES327"/>
    <s v="Project"/>
    <s v="http://www2.warwick.ac.uk/fac/sci/eng/eso/modules/year3/es327"/>
    <n v="1"/>
    <n v="1"/>
    <n v="1"/>
    <n v="0"/>
    <n v="1"/>
    <n v="1"/>
    <n v="0"/>
    <x v="0"/>
    <n v="0"/>
    <n v="0"/>
    <n v="3"/>
  </r>
  <r>
    <x v="1"/>
    <x v="10"/>
    <s v="ES335"/>
    <s v="Communications Systems"/>
    <s v="http://www2.warwick.ac.uk/fac/sci/eng/eso/modules/year3/es335"/>
    <n v="1"/>
    <n v="1"/>
    <n v="1"/>
    <n v="0"/>
    <n v="1"/>
    <n v="1"/>
    <n v="0"/>
    <x v="0"/>
    <n v="0"/>
    <n v="0"/>
    <n v="3"/>
  </r>
  <r>
    <x v="1"/>
    <x v="10"/>
    <s v="ES372"/>
    <s v="Automation and Robotics"/>
    <s v="http://www2.warwick.ac.uk/fac/sci/eng/eso/modules/year3/es372"/>
    <n v="1"/>
    <n v="1"/>
    <n v="1"/>
    <n v="1"/>
    <n v="1"/>
    <n v="1"/>
    <n v="0"/>
    <x v="0"/>
    <n v="0"/>
    <n v="0"/>
    <n v="3"/>
  </r>
  <r>
    <x v="1"/>
    <x v="10"/>
    <s v="ES382"/>
    <s v="Quality Techniques"/>
    <s v="http://www2.warwick.ac.uk/fac/sci/eng/eso/modules/year3/es382"/>
    <n v="1"/>
    <n v="1"/>
    <n v="1"/>
    <n v="0"/>
    <n v="1"/>
    <n v="1"/>
    <n v="0"/>
    <x v="0"/>
    <n v="0"/>
    <n v="0"/>
    <n v="2"/>
  </r>
  <r>
    <x v="1"/>
    <x v="10"/>
    <s v="ES386"/>
    <s v="Dynamics of Vibrating Systems"/>
    <s v="http://www2.warwick.ac.uk/fac/sci/eng/eso/modules/year3/es386a"/>
    <n v="1"/>
    <n v="1"/>
    <n v="1"/>
    <n v="0"/>
    <n v="1"/>
    <n v="1"/>
    <n v="0"/>
    <x v="0"/>
    <n v="0"/>
    <n v="0"/>
    <n v="3"/>
  </r>
  <r>
    <x v="1"/>
    <x v="10"/>
    <s v="ES390"/>
    <s v="Fundamentals of Modern VLSI Design"/>
    <s v="http://www2.warwick.ac.uk/fac/sci/eng/eso/modules/year3/es390"/>
    <n v="1"/>
    <n v="1"/>
    <n v="1"/>
    <n v="0"/>
    <n v="1"/>
    <n v="1"/>
    <n v="0"/>
    <x v="0"/>
    <n v="0"/>
    <n v="0"/>
    <n v="2"/>
  </r>
  <r>
    <x v="1"/>
    <x v="10"/>
    <s v="ES3A3"/>
    <s v="Analogue Systems Design"/>
    <s v="http://www2.warwick.ac.uk/fac/sci/eng/eso/modules/year3/es3a3"/>
    <n v="1"/>
    <n v="1"/>
    <n v="1"/>
    <n v="0"/>
    <n v="1"/>
    <n v="1"/>
    <n v="0"/>
    <x v="0"/>
    <n v="0"/>
    <n v="0"/>
    <n v="3"/>
  </r>
  <r>
    <x v="1"/>
    <x v="10"/>
    <s v="ES3A4"/>
    <s v="CAD/CAM Simulation"/>
    <s v="http://www2.warwick.ac.uk/fac/sci/eng/eso/modules/year3/es3a4"/>
    <n v="1"/>
    <n v="1"/>
    <n v="1"/>
    <n v="0"/>
    <n v="1"/>
    <n v="1"/>
    <n v="0"/>
    <x v="0"/>
    <n v="0"/>
    <n v="0"/>
    <n v="3"/>
  </r>
  <r>
    <x v="1"/>
    <x v="10"/>
    <s v="ES3A7"/>
    <s v="Design and Management of Lean Operations"/>
    <s v="http://www2.warwick.ac.uk/fac/sci/eng/eso/modules/year3/es3a7"/>
    <n v="1"/>
    <n v="1"/>
    <n v="1"/>
    <n v="0"/>
    <n v="1"/>
    <n v="1"/>
    <n v="1"/>
    <x v="4"/>
    <n v="0"/>
    <n v="0"/>
    <n v="2"/>
  </r>
  <r>
    <x v="1"/>
    <x v="10"/>
    <s v="ES3A8"/>
    <s v="Design for Manufacture"/>
    <s v="http://www2.warwick.ac.uk/fac/sci/eng/eso/modules/year3/es3a8"/>
    <n v="1"/>
    <n v="1"/>
    <n v="1"/>
    <n v="0"/>
    <n v="1"/>
    <n v="1"/>
    <n v="0"/>
    <x v="0"/>
    <n v="0"/>
    <n v="0"/>
    <n v="3"/>
  </r>
  <r>
    <x v="1"/>
    <x v="10"/>
    <s v="ES3A9"/>
    <s v="Design for Safety and Comfort 1"/>
    <s v="http://www2.warwick.ac.uk/fac/sci/eng/eso/modules/year3/es3a9"/>
    <n v="1"/>
    <n v="1"/>
    <n v="1"/>
    <n v="1"/>
    <n v="1"/>
    <n v="1"/>
    <n v="0"/>
    <x v="0"/>
    <n v="0"/>
    <n v="0"/>
    <n v="3"/>
  </r>
  <r>
    <x v="1"/>
    <x v="10"/>
    <s v="ES3B1"/>
    <s v="Design Project"/>
    <s v="http://www2.warwick.ac.uk/fac/sci/eng/eso/modules/year3/es3b1"/>
    <n v="1"/>
    <n v="1"/>
    <n v="1"/>
    <n v="0"/>
    <n v="1"/>
    <n v="1"/>
    <n v="0"/>
    <x v="0"/>
    <n v="0"/>
    <n v="0"/>
    <n v="3"/>
  </r>
  <r>
    <x v="1"/>
    <x v="10"/>
    <s v="ES3B2"/>
    <s v="Digital Systems Design"/>
    <s v="http://www2.warwick.ac.uk/fac/sci/eng/eso/modules/year3/es3b2"/>
    <n v="1"/>
    <n v="1"/>
    <n v="1"/>
    <n v="0"/>
    <n v="1"/>
    <n v="1"/>
    <n v="0"/>
    <x v="0"/>
    <n v="0"/>
    <n v="0"/>
    <n v="3"/>
  </r>
  <r>
    <x v="1"/>
    <x v="10"/>
    <s v="ES3B3"/>
    <s v="Power Systems and Electrical Machines"/>
    <s v="http://www2.warwick.ac.uk/fac/sci/eng/eso/modules/year3/es3b3"/>
    <n v="1"/>
    <n v="1"/>
    <n v="1"/>
    <n v="0"/>
    <n v="1"/>
    <n v="1"/>
    <n v="0"/>
    <x v="0"/>
    <n v="0"/>
    <n v="0"/>
    <n v="3"/>
  </r>
  <r>
    <x v="1"/>
    <x v="10"/>
    <s v="ES3B5"/>
    <s v="Engines and Heat Pumps"/>
    <s v="http://www2.warwick.ac.uk/fac/sci/eng/eso/modules/year3/es3b5"/>
    <n v="1"/>
    <n v="1"/>
    <n v="1"/>
    <n v="0"/>
    <n v="1"/>
    <n v="1"/>
    <n v="0"/>
    <x v="0"/>
    <n v="0"/>
    <n v="0"/>
    <n v="3"/>
  </r>
  <r>
    <x v="1"/>
    <x v="10"/>
    <s v="ES3B6"/>
    <s v="Geotechnical Engineering"/>
    <s v="http://www2.warwick.ac.uk/fac/sci/eng/eso/modules/year3/es3b6"/>
    <n v="1"/>
    <n v="1"/>
    <n v="1"/>
    <n v="0"/>
    <n v="1"/>
    <n v="1"/>
    <n v="1"/>
    <x v="1"/>
    <n v="0"/>
    <n v="0"/>
    <n v="3"/>
  </r>
  <r>
    <x v="1"/>
    <x v="10"/>
    <s v="ES3C1"/>
    <s v="Measurement and Instrumentation"/>
    <s v="http://www2.warwick.ac.uk/fac/sci/eng/eso/modules/year3/es3c1"/>
    <n v="1"/>
    <n v="1"/>
    <n v="1"/>
    <n v="0"/>
    <n v="1"/>
    <n v="1"/>
    <n v="0"/>
    <x v="0"/>
    <n v="0"/>
    <n v="0"/>
    <n v="3"/>
  </r>
  <r>
    <x v="1"/>
    <x v="10"/>
    <s v="ES3C2"/>
    <s v="Mechanical Design"/>
    <s v="http://www2.warwick.ac.uk/fac/sci/eng/eso/modules/year3/es3c2"/>
    <n v="1"/>
    <n v="1"/>
    <n v="1"/>
    <n v="0"/>
    <n v="1"/>
    <n v="0"/>
    <n v="0"/>
    <x v="0"/>
    <n v="1"/>
    <n v="0"/>
    <n v="3"/>
  </r>
  <r>
    <x v="1"/>
    <x v="10"/>
    <s v="ES3C3"/>
    <s v="Planar Structures and Mechanisms"/>
    <s v="http://www2.warwick.ac.uk/fac/sci/eng/eso/modules/year3/es3c3"/>
    <n v="1"/>
    <n v="1"/>
    <n v="1"/>
    <n v="0"/>
    <n v="1"/>
    <n v="1"/>
    <n v="0"/>
    <x v="0"/>
    <n v="0"/>
    <n v="0"/>
    <n v="3"/>
  </r>
  <r>
    <x v="1"/>
    <x v="10"/>
    <s v="ES3C5"/>
    <s v="Signal Processing"/>
    <s v="http://www2.warwick.ac.uk/fac/sci/eng/eso/modules/year3/es3c5"/>
    <n v="1"/>
    <n v="1"/>
    <n v="1"/>
    <n v="1"/>
    <n v="1"/>
    <n v="1"/>
    <n v="0"/>
    <x v="0"/>
    <n v="0"/>
    <n v="0"/>
    <n v="3"/>
  </r>
  <r>
    <x v="1"/>
    <x v="10"/>
    <s v="ES3C8"/>
    <s v="Systems Modelling and Control"/>
    <s v="http://www2.warwick.ac.uk/fac/sci/eng/eso/modules/year3/es3c8"/>
    <n v="1"/>
    <n v="1"/>
    <n v="1"/>
    <n v="0"/>
    <n v="1"/>
    <n v="1"/>
    <n v="0"/>
    <x v="0"/>
    <n v="0"/>
    <n v="0"/>
    <n v="3"/>
  </r>
  <r>
    <x v="1"/>
    <x v="10"/>
    <s v="ES3D1"/>
    <s v="Concrete Structures"/>
    <s v="http://www2.warwick.ac.uk/fac/sci/eng/eso/modules/year3/es3d1"/>
    <n v="1"/>
    <n v="1"/>
    <n v="1"/>
    <n v="0"/>
    <n v="1"/>
    <n v="1"/>
    <n v="0"/>
    <x v="0"/>
    <n v="0"/>
    <n v="0"/>
    <n v="3"/>
  </r>
  <r>
    <x v="1"/>
    <x v="10"/>
    <s v="ES3D2"/>
    <s v="Steel Structures"/>
    <s v="http://www2.warwick.ac.uk/fac/sci/eng/eso/modules/year3/es3d2"/>
    <n v="1"/>
    <n v="1"/>
    <n v="1"/>
    <n v="0"/>
    <n v="1"/>
    <n v="1"/>
    <n v="0"/>
    <x v="0"/>
    <n v="0"/>
    <n v="0"/>
    <n v="3"/>
  </r>
  <r>
    <x v="1"/>
    <x v="10"/>
    <s v="ES3D3"/>
    <s v="Civil Engineering Materials &amp; Structural Analysis"/>
    <s v="http://www2.warwick.ac.uk/fac/sci/eng/eso/modules/year3/es3d3"/>
    <n v="1"/>
    <n v="1"/>
    <n v="1"/>
    <n v="0"/>
    <n v="1"/>
    <n v="1"/>
    <n v="0"/>
    <x v="0"/>
    <n v="0"/>
    <n v="0"/>
    <n v="3"/>
  </r>
  <r>
    <x v="1"/>
    <x v="10"/>
    <s v="ES3D4"/>
    <s v="Construction Management in Practice"/>
    <s v="http://www2.warwick.ac.uk/fac/sci/eng/eso/modules/year3/es3d4"/>
    <n v="1"/>
    <n v="1"/>
    <n v="1"/>
    <n v="0"/>
    <n v="1"/>
    <n v="1"/>
    <n v="0"/>
    <x v="0"/>
    <n v="0"/>
    <n v="0"/>
    <n v="3"/>
  </r>
  <r>
    <x v="1"/>
    <x v="10"/>
    <s v="ES3D5"/>
    <s v="Water Engineering for Civil Engineers"/>
    <s v="http://www2.warwick.ac.uk/fac/sci/eng/eso/modules/year3/es3d5"/>
    <n v="1"/>
    <n v="1"/>
    <n v="1"/>
    <n v="0"/>
    <n v="1"/>
    <n v="1"/>
    <n v="0"/>
    <x v="0"/>
    <n v="0"/>
    <n v="0"/>
    <n v="3"/>
  </r>
  <r>
    <x v="1"/>
    <x v="10"/>
    <s v="ES3D6"/>
    <s v="Fluid Mechanics for Mechanical Engineers"/>
    <s v="http://www2.warwick.ac.uk/fac/sci/eng/eso/modules/year3/es3d6"/>
    <n v="1"/>
    <n v="1"/>
    <n v="1"/>
    <n v="0"/>
    <n v="1"/>
    <n v="1"/>
    <n v="0"/>
    <x v="0"/>
    <n v="0"/>
    <n v="0"/>
    <n v="3"/>
  </r>
  <r>
    <x v="1"/>
    <x v="10"/>
    <s v="ES3D7"/>
    <s v="Industrial Engineering"/>
    <s v="http://www2.warwick.ac.uk/fac/sci/eng/eso/modules/year3/es3d7"/>
    <n v="1"/>
    <n v="1"/>
    <n v="1"/>
    <n v="0"/>
    <n v="1"/>
    <n v="0"/>
    <n v="0"/>
    <x v="0"/>
    <n v="0"/>
    <n v="0"/>
    <n v="3"/>
  </r>
  <r>
    <x v="1"/>
    <x v="10"/>
    <s v="ES410"/>
    <s v="Group Project"/>
    <s v="http://www2.warwick.ac.uk/fac/sci/eng/eso/modules/year4/es410"/>
    <n v="1"/>
    <n v="1"/>
    <n v="1"/>
    <n v="0"/>
    <n v="1"/>
    <n v="0"/>
    <n v="0"/>
    <x v="0"/>
    <n v="0"/>
    <n v="0"/>
    <n v="3"/>
  </r>
  <r>
    <x v="1"/>
    <x v="10"/>
    <s v="ES428"/>
    <s v="International Exchange Report"/>
    <s v="http://www2.warwick.ac.uk/fac/sci/eng/eso/modules/year4/es428"/>
    <n v="1"/>
    <n v="1"/>
    <n v="1"/>
    <n v="0"/>
    <n v="0"/>
    <n v="0"/>
    <n v="0"/>
    <x v="0"/>
    <n v="0"/>
    <n v="0"/>
    <n v="3"/>
  </r>
  <r>
    <x v="1"/>
    <x v="10"/>
    <s v="ES429"/>
    <s v="Advanced Structural Engineering"/>
    <s v="http://www2.warwick.ac.uk/fac/sci/eng/eso/modules/year4/es429"/>
    <n v="1"/>
    <n v="1"/>
    <n v="1"/>
    <n v="0"/>
    <n v="1"/>
    <n v="1"/>
    <n v="0"/>
    <x v="0"/>
    <n v="0"/>
    <n v="0"/>
    <n v="3"/>
  </r>
  <r>
    <x v="1"/>
    <x v="10"/>
    <s v="ES434"/>
    <s v="ASICS, MEMS and Smart Devices"/>
    <s v="http://www2.warwick.ac.uk/fac/sci/eng/eso/modules/year4/es434"/>
    <n v="1"/>
    <n v="1"/>
    <n v="1"/>
    <n v="0"/>
    <n v="1"/>
    <n v="1"/>
    <n v="0"/>
    <x v="0"/>
    <n v="0"/>
    <n v="0"/>
    <n v="3"/>
  </r>
  <r>
    <x v="1"/>
    <x v="10"/>
    <s v="ES438"/>
    <s v="Quality Systems"/>
    <s v="http://www2.warwick.ac.uk/fac/sci/eng/eso/modules/year4/es438"/>
    <n v="1"/>
    <n v="1"/>
    <n v="1"/>
    <n v="0"/>
    <n v="1"/>
    <n v="1"/>
    <n v="0"/>
    <x v="0"/>
    <n v="0"/>
    <n v="0"/>
    <n v="2"/>
  </r>
  <r>
    <x v="1"/>
    <x v="10"/>
    <s v="ES439"/>
    <s v="Simulation of Operations"/>
    <s v="http://www2.warwick.ac.uk/fac/sci/eng/eso/modules/year4/es439"/>
    <n v="1"/>
    <n v="1"/>
    <n v="1"/>
    <n v="0"/>
    <n v="1"/>
    <n v="1"/>
    <n v="0"/>
    <x v="0"/>
    <n v="0"/>
    <n v="0"/>
    <n v="2"/>
  </r>
  <r>
    <x v="1"/>
    <x v="10"/>
    <s v="ES440"/>
    <s v="Computational Fluid Dynamics"/>
    <s v="http://www2.warwick.ac.uk/fac/sci/eng/eso/modules/year4/es440"/>
    <n v="1"/>
    <n v="1"/>
    <n v="1"/>
    <n v="0"/>
    <n v="0"/>
    <n v="1"/>
    <n v="0"/>
    <x v="0"/>
    <n v="0"/>
    <n v="0"/>
    <n v="2"/>
  </r>
  <r>
    <x v="1"/>
    <x v="10"/>
    <s v="ES441"/>
    <s v="Advanced Fluid Dynamics"/>
    <s v="http://www2.warwick.ac.uk/fac/sci/eng/eso/modules/year4/es441"/>
    <n v="1"/>
    <n v="1"/>
    <n v="1"/>
    <n v="0"/>
    <n v="1"/>
    <n v="1"/>
    <n v="0"/>
    <x v="0"/>
    <n v="0"/>
    <n v="0"/>
    <n v="2"/>
  </r>
  <r>
    <x v="1"/>
    <x v="10"/>
    <s v="ES442"/>
    <s v="Precision Engineering and Microsystems"/>
    <s v="http://www2.warwick.ac.uk/fac/sci/eng/eso/modules/year4/es442"/>
    <n v="1"/>
    <n v="1"/>
    <n v="1"/>
    <n v="0"/>
    <n v="1"/>
    <n v="1"/>
    <n v="0"/>
    <x v="0"/>
    <n v="0"/>
    <n v="0"/>
    <n v="3"/>
  </r>
  <r>
    <x v="1"/>
    <x v="10"/>
    <s v="ES480"/>
    <s v="Dynamic Analysis of Mechanical Systems"/>
    <s v="http://www2.warwick.ac.uk/fac/sci/eng/eso/modules/year4/es480"/>
    <n v="1"/>
    <n v="1"/>
    <n v="1"/>
    <n v="0"/>
    <n v="1"/>
    <n v="1"/>
    <n v="0"/>
    <x v="0"/>
    <n v="0"/>
    <n v="0"/>
    <n v="3"/>
  </r>
  <r>
    <x v="1"/>
    <x v="10"/>
    <s v="ES4A1"/>
    <s v="Advanced Robotics"/>
    <s v="http://www2.warwick.ac.uk/fac/sci/eng/eso/modules/year4/es4a1"/>
    <n v="1"/>
    <n v="1"/>
    <n v="1"/>
    <n v="1"/>
    <n v="1"/>
    <n v="1"/>
    <n v="0"/>
    <x v="0"/>
    <n v="0"/>
    <n v="0"/>
    <n v="4"/>
  </r>
  <r>
    <x v="1"/>
    <x v="10"/>
    <s v="ES4A2"/>
    <s v="African Field Course"/>
    <s v="http://www2.warwick.ac.uk/fac/sci/eng/eso/modules/year4/es4a2"/>
    <n v="1"/>
    <n v="1"/>
    <n v="1"/>
    <n v="0"/>
    <n v="1"/>
    <n v="1"/>
    <n v="0"/>
    <x v="0"/>
    <n v="0"/>
    <n v="0"/>
    <n v="2"/>
  </r>
  <r>
    <x v="1"/>
    <x v="10"/>
    <s v="ES4A3"/>
    <s v="Automobile Systems, Dynamics and Control"/>
    <s v="http://www2.warwick.ac.uk/fac/sci/eng/eso/modules/year4/es4a3"/>
    <n v="1"/>
    <n v="1"/>
    <n v="1"/>
    <n v="0"/>
    <n v="1"/>
    <n v="1"/>
    <n v="0"/>
    <x v="0"/>
    <n v="0"/>
    <n v="0"/>
    <n v="3"/>
  </r>
  <r>
    <x v="1"/>
    <x v="10"/>
    <s v="ES4A4"/>
    <s v="Biomedical Systems Modelling"/>
    <s v="http://www2.warwick.ac.uk/fac/sci/eng/eso/modules/year4/es4a4"/>
    <n v="1"/>
    <n v="1"/>
    <n v="1"/>
    <n v="0"/>
    <n v="1"/>
    <n v="1"/>
    <n v="0"/>
    <x v="0"/>
    <n v="0"/>
    <n v="0"/>
    <n v="3"/>
  </r>
  <r>
    <x v="1"/>
    <x v="10"/>
    <s v="ES4A7"/>
    <s v="Design for Safety and Comfort 2"/>
    <s v="http://www2.warwick.ac.uk/fac/sci/eng/eso/modules/year4/es4a7"/>
    <n v="1"/>
    <n v="1"/>
    <n v="1"/>
    <n v="0"/>
    <n v="1"/>
    <n v="1"/>
    <n v="0"/>
    <x v="0"/>
    <n v="0"/>
    <n v="0"/>
    <n v="3"/>
  </r>
  <r>
    <x v="1"/>
    <x v="10"/>
    <s v="ES4A8"/>
    <s v="Design for Sustainability"/>
    <s v="http://www2.warwick.ac.uk/fac/sci/eng/eso/modules/year4/es4a8"/>
    <n v="1"/>
    <n v="1"/>
    <n v="1"/>
    <n v="0"/>
    <n v="1"/>
    <n v="1"/>
    <n v="0"/>
    <x v="0"/>
    <n v="0"/>
    <n v="0"/>
    <n v="3"/>
  </r>
  <r>
    <x v="1"/>
    <x v="10"/>
    <s v="ES4B3"/>
    <s v="Energy Conservation"/>
    <s v="http://www2.warwick.ac.uk/fac/sci/eng/eso/modules/year4/es4b3"/>
    <n v="1"/>
    <n v="1"/>
    <n v="1"/>
    <n v="0"/>
    <n v="1"/>
    <n v="1"/>
    <n v="0"/>
    <x v="0"/>
    <n v="0"/>
    <n v="0"/>
    <n v="3"/>
  </r>
  <r>
    <x v="1"/>
    <x v="10"/>
    <s v="ES4B5"/>
    <s v="Finite Element Methods"/>
    <s v="http://www2.warwick.ac.uk/fac/sci/eng/eso/modules/year4/es4b5"/>
    <n v="1"/>
    <n v="1"/>
    <n v="1"/>
    <n v="0"/>
    <n v="1"/>
    <n v="1"/>
    <n v="0"/>
    <x v="0"/>
    <n v="0"/>
    <n v="0"/>
    <n v="3"/>
  </r>
  <r>
    <x v="1"/>
    <x v="10"/>
    <s v="ES4B6"/>
    <s v="Global Water and Sanitation Technologies"/>
    <s v="http://www2.warwick.ac.uk/fac/sci/eng/eso/modules/year4/es4b6"/>
    <n v="1"/>
    <n v="1"/>
    <n v="1"/>
    <n v="0"/>
    <n v="1"/>
    <n v="1"/>
    <n v="0"/>
    <x v="0"/>
    <n v="0"/>
    <n v="0"/>
    <n v="2"/>
  </r>
  <r>
    <x v="1"/>
    <x v="10"/>
    <s v="ES4B7"/>
    <s v="IC Engines"/>
    <s v="http://www2.warwick.ac.uk/fac/sci/eng/eso/modules/year4/es4b7"/>
    <n v="1"/>
    <n v="1"/>
    <n v="1"/>
    <n v="0"/>
    <n v="1"/>
    <n v="1"/>
    <n v="0"/>
    <x v="0"/>
    <n v="0"/>
    <n v="0"/>
    <n v="3"/>
  </r>
  <r>
    <x v="1"/>
    <x v="10"/>
    <s v="ES4B9"/>
    <s v="Innovative Process Development"/>
    <s v="http://www2.warwick.ac.uk/fac/sci/eng/eso/modules/year4/es4b9"/>
    <n v="1"/>
    <n v="1"/>
    <n v="1"/>
    <n v="0"/>
    <n v="1"/>
    <n v="0"/>
    <n v="0"/>
    <x v="0"/>
    <n v="0"/>
    <n v="0"/>
    <n v="3"/>
  </r>
  <r>
    <x v="1"/>
    <x v="10"/>
    <s v="ES4C3"/>
    <s v="Mathematical and Computer Modelling"/>
    <s v="http://www2.warwick.ac.uk/fac/sci/eng/eso/modules/year4/es4c3"/>
    <n v="1"/>
    <n v="1"/>
    <n v="1"/>
    <n v="0"/>
    <n v="1"/>
    <n v="1"/>
    <n v="0"/>
    <x v="0"/>
    <n v="0"/>
    <n v="0"/>
    <n v="3"/>
  </r>
  <r>
    <x v="1"/>
    <x v="10"/>
    <s v="ES4C4"/>
    <s v="Optical Communication Systems"/>
    <s v="http://www2.warwick.ac.uk/fac/sci/eng/eso/modules/year4/es4c4"/>
    <n v="1"/>
    <n v="1"/>
    <n v="1"/>
    <n v="0"/>
    <n v="1"/>
    <n v="1"/>
    <n v="0"/>
    <x v="0"/>
    <n v="0"/>
    <n v="0"/>
    <n v="3"/>
  </r>
  <r>
    <x v="1"/>
    <x v="10"/>
    <s v="ES4C5"/>
    <s v="Optical Engineering"/>
    <s v="http://www2.warwick.ac.uk/fac/sci/eng/eso/modules/year4/es4c5"/>
    <n v="1"/>
    <n v="1"/>
    <n v="1"/>
    <n v="0"/>
    <n v="1"/>
    <n v="1"/>
    <n v="0"/>
    <x v="0"/>
    <n v="0"/>
    <n v="0"/>
    <n v="3"/>
  </r>
  <r>
    <x v="1"/>
    <x v="10"/>
    <s v="ES4C7"/>
    <s v="Renewable Energy Systems"/>
    <s v="http://www2.warwick.ac.uk/fac/sci/eng/eso/modules/year4/es4c7"/>
    <n v="1"/>
    <n v="1"/>
    <n v="1"/>
    <n v="0"/>
    <n v="1"/>
    <n v="1"/>
    <n v="0"/>
    <x v="0"/>
    <n v="0"/>
    <n v="0"/>
    <n v="2"/>
  </r>
  <r>
    <x v="1"/>
    <x v="10"/>
    <s v="ES4C8"/>
    <s v="Signal and Image Processing"/>
    <s v="http://www2.warwick.ac.uk/fac/sci/eng/eso/modules/year4/es4c8"/>
    <n v="1"/>
    <n v="1"/>
    <n v="1"/>
    <n v="0"/>
    <n v="1"/>
    <n v="0"/>
    <n v="0"/>
    <x v="0"/>
    <n v="0"/>
    <n v="0"/>
    <n v="3"/>
  </r>
  <r>
    <x v="1"/>
    <x v="10"/>
    <s v="ES4C9"/>
    <s v="Supply Chain Management"/>
    <s v="http://www2.warwick.ac.uk/fac/sci/eng/eso/modules/year4/es4c9"/>
    <n v="1"/>
    <n v="1"/>
    <n v="1"/>
    <n v="0"/>
    <n v="1"/>
    <n v="0"/>
    <n v="0"/>
    <x v="0"/>
    <n v="0"/>
    <n v="0"/>
    <n v="3"/>
  </r>
  <r>
    <x v="1"/>
    <x v="10"/>
    <s v="ES4D2"/>
    <s v="Wireless Communications"/>
    <s v="http://www2.warwick.ac.uk/fac/sci/eng/eso/modules/year4/es4d2"/>
    <n v="1"/>
    <n v="1"/>
    <n v="1"/>
    <n v="1"/>
    <n v="1"/>
    <n v="1"/>
    <n v="0"/>
    <x v="0"/>
    <n v="0"/>
    <n v="0"/>
    <n v="3"/>
  </r>
  <r>
    <x v="1"/>
    <x v="10"/>
    <s v="ES4D4"/>
    <s v="Power Electronic Converters &amp; Devices"/>
    <s v="http://www2.warwick.ac.uk/fac/sci/eng/eso/modules/year4/es4d4/"/>
    <n v="1"/>
    <n v="1"/>
    <n v="1"/>
    <n v="0"/>
    <n v="1"/>
    <n v="1"/>
    <n v="0"/>
    <x v="0"/>
    <n v="1"/>
    <n v="0"/>
    <n v="3"/>
  </r>
  <r>
    <x v="1"/>
    <x v="10"/>
    <s v="ES4D5"/>
    <s v="Construction Management &amp; Temporary Works"/>
    <s v="http://www2.warwick.ac.uk/fac/sci/eng/eso/modules/year4/es4d5/"/>
    <n v="1"/>
    <n v="1"/>
    <n v="1"/>
    <n v="0"/>
    <n v="1"/>
    <n v="1"/>
    <n v="0"/>
    <x v="0"/>
    <n v="0"/>
    <n v="0"/>
    <n v="3"/>
  </r>
  <r>
    <x v="1"/>
    <x v="10"/>
    <s v="ES4D6"/>
    <s v="River Mixing"/>
    <s v="http://www2.warwick.ac.uk/fac/sci/eng/eso/modules/year4/es4d6/"/>
    <n v="1"/>
    <n v="1"/>
    <n v="1"/>
    <n v="0"/>
    <n v="1"/>
    <n v="1"/>
    <n v="0"/>
    <x v="0"/>
    <n v="0"/>
    <n v="0"/>
    <n v="3"/>
  </r>
  <r>
    <x v="1"/>
    <x v="10"/>
    <s v="ES4D8"/>
    <s v="Advanced Geotechnical Engineering"/>
    <s v="http://www2.warwick.ac.uk/fac/sci/eng/eso/modules/year4/es4d8/"/>
    <n v="1"/>
    <n v="1"/>
    <n v="1"/>
    <n v="0"/>
    <n v="0"/>
    <n v="1"/>
    <n v="0"/>
    <x v="0"/>
    <n v="0"/>
    <n v="0"/>
    <n v="3"/>
  </r>
  <r>
    <x v="1"/>
    <x v="10"/>
    <s v="ES4D9"/>
    <s v="Heat Transfer Theory and Design"/>
    <s v="http://www2.warwick.ac.uk/fac/sci/eng/eso/modules/year4/es4d9/"/>
    <n v="1"/>
    <n v="1"/>
    <n v="1"/>
    <n v="0"/>
    <n v="1"/>
    <n v="0"/>
    <n v="0"/>
    <x v="0"/>
    <n v="0"/>
    <n v="0"/>
    <n v="3"/>
  </r>
  <r>
    <x v="1"/>
    <x v="10"/>
    <s v="ES4E0"/>
    <s v="Renewable Energy"/>
    <s v="http://www2.warwick.ac.uk/fac/sci/eng/eso/modules/year4/es4e0/"/>
    <n v="1"/>
    <n v="1"/>
    <n v="1"/>
    <n v="0"/>
    <n v="1"/>
    <n v="0"/>
    <n v="0"/>
    <x v="0"/>
    <n v="0"/>
    <n v="0"/>
    <n v="3"/>
  </r>
  <r>
    <x v="1"/>
    <x v="11"/>
    <s v="CS118"/>
    <s v="Programming for Computer Scientists"/>
    <s v="http://www2.warwick.ac.uk/fac/sci/dcs/teaching/modules/cs118"/>
    <n v="1"/>
    <n v="1"/>
    <n v="1"/>
    <n v="1"/>
    <n v="1"/>
    <n v="1"/>
    <n v="1"/>
    <x v="4"/>
    <n v="0"/>
    <n v="0"/>
    <n v="3"/>
  </r>
  <r>
    <x v="1"/>
    <x v="11"/>
    <s v="CS126"/>
    <s v="Design of Information Structures"/>
    <s v="http://www2.warwick.ac.uk/fac/sci/dcs/teaching/modules/cs126"/>
    <n v="1"/>
    <n v="1"/>
    <n v="1"/>
    <n v="1"/>
    <n v="1"/>
    <n v="1"/>
    <n v="1"/>
    <x v="4"/>
    <n v="0"/>
    <n v="0"/>
    <n v="4"/>
  </r>
  <r>
    <x v="1"/>
    <x v="11"/>
    <s v="CS130"/>
    <s v="Mathematics for Computer Scientists 1"/>
    <s v="http://www2.warwick.ac.uk/fac/sci/dcs/teaching/modules/cs130"/>
    <n v="1"/>
    <n v="1"/>
    <n v="1"/>
    <n v="1"/>
    <n v="1"/>
    <n v="1"/>
    <n v="1"/>
    <x v="4"/>
    <n v="0"/>
    <n v="0"/>
    <n v="4"/>
  </r>
  <r>
    <x v="1"/>
    <x v="11"/>
    <s v="CS131"/>
    <s v="Mathematics for Computer Scientists 2"/>
    <s v="http://www2.warwick.ac.uk/fac/sci/dcs/teaching/modules/cs131"/>
    <n v="1"/>
    <n v="1"/>
    <n v="1"/>
    <n v="1"/>
    <n v="1"/>
    <n v="1"/>
    <n v="0"/>
    <x v="0"/>
    <n v="0"/>
    <n v="0"/>
    <n v="3"/>
  </r>
  <r>
    <x v="1"/>
    <x v="11"/>
    <s v="CS132"/>
    <s v="Computer Organisation &amp; Architecture"/>
    <s v="http://www2.warwick.ac.uk/fac/sci/dcs/teaching/modules/cs132"/>
    <n v="1"/>
    <n v="1"/>
    <n v="1"/>
    <n v="1"/>
    <n v="1"/>
    <n v="1"/>
    <n v="0"/>
    <x v="0"/>
    <n v="0"/>
    <n v="0"/>
    <n v="4"/>
  </r>
  <r>
    <x v="1"/>
    <x v="11"/>
    <s v="CS133"/>
    <s v="Professional Skills"/>
    <s v="http://www2.warwick.ac.uk/fac/sci/dcs/teaching/modules/cs133"/>
    <n v="1"/>
    <n v="1"/>
    <n v="1"/>
    <n v="1"/>
    <n v="1"/>
    <n v="1"/>
    <n v="0"/>
    <x v="0"/>
    <n v="0"/>
    <n v="0"/>
    <n v="4"/>
  </r>
  <r>
    <x v="1"/>
    <x v="11"/>
    <s v="CS136"/>
    <s v="Discrete Mathematics &amp; its Applications 1"/>
    <s v="http://www2.warwick.ac.uk/fac/sci/dcs/teaching/modules/cs136"/>
    <n v="1"/>
    <n v="1"/>
    <n v="1"/>
    <n v="1"/>
    <n v="1"/>
    <n v="1"/>
    <n v="0"/>
    <x v="0"/>
    <n v="0"/>
    <n v="0"/>
    <n v="4"/>
  </r>
  <r>
    <x v="1"/>
    <x v="11"/>
    <s v="CS137"/>
    <s v="Discrete Mathematics &amp; its Applications 2"/>
    <s v="http://www2.warwick.ac.uk/fac/sci/dcs/teaching/modules/cs137"/>
    <n v="1"/>
    <n v="1"/>
    <n v="1"/>
    <n v="1"/>
    <n v="1"/>
    <n v="1"/>
    <n v="0"/>
    <x v="0"/>
    <n v="0"/>
    <n v="0"/>
    <n v="3"/>
  </r>
  <r>
    <x v="1"/>
    <x v="11"/>
    <s v="CS139"/>
    <s v="Web Development Technologies"/>
    <s v="http://www2.warwick.ac.uk/fac/sci/dcs/teaching/modules/cs139"/>
    <n v="1"/>
    <n v="1"/>
    <n v="1"/>
    <n v="0"/>
    <n v="1"/>
    <n v="1"/>
    <n v="0"/>
    <x v="0"/>
    <n v="0"/>
    <n v="0"/>
    <n v="4"/>
  </r>
  <r>
    <x v="1"/>
    <x v="11"/>
    <s v="CS140"/>
    <s v="Computer Security"/>
    <s v="http://www2.warwick.ac.uk/fac/sci/dcs/teaching/modules/cs140"/>
    <n v="1"/>
    <n v="1"/>
    <n v="1"/>
    <n v="1"/>
    <n v="1"/>
    <n v="1"/>
    <n v="0"/>
    <x v="0"/>
    <n v="0"/>
    <n v="0"/>
    <n v="3"/>
  </r>
  <r>
    <x v="1"/>
    <x v="11"/>
    <s v="CS241"/>
    <s v="Operating Systems and Computer Networks"/>
    <s v="http://www2.warwick.ac.uk/fac/sci/dcs/teaching/modules/cs241"/>
    <n v="1"/>
    <n v="1"/>
    <n v="1"/>
    <n v="1"/>
    <n v="1"/>
    <n v="1"/>
    <n v="1"/>
    <x v="4"/>
    <n v="0"/>
    <n v="0"/>
    <n v="3"/>
  </r>
  <r>
    <x v="1"/>
    <x v="11"/>
    <s v="CS242"/>
    <s v="Formal Specification and Verification"/>
    <s v="http://www2.warwick.ac.uk/fac/sci/dcs/teaching/modules/cs242"/>
    <n v="1"/>
    <n v="1"/>
    <n v="1"/>
    <n v="1"/>
    <n v="1"/>
    <n v="1"/>
    <n v="1"/>
    <x v="4"/>
    <n v="0"/>
    <n v="0"/>
    <n v="4"/>
  </r>
  <r>
    <x v="1"/>
    <x v="11"/>
    <s v="CS243"/>
    <s v="Data Structures and Algorithms"/>
    <s v="http://www2.warwick.ac.uk/fac/sci/dcs/teaching/modules/cs243"/>
    <n v="1"/>
    <n v="1"/>
    <n v="1"/>
    <n v="1"/>
    <n v="1"/>
    <n v="1"/>
    <n v="1"/>
    <x v="4"/>
    <n v="0"/>
    <n v="0"/>
    <n v="4"/>
  </r>
  <r>
    <x v="1"/>
    <x v="11"/>
    <s v="CS245"/>
    <s v="Automata and Formal Languages"/>
    <s v="http://www2.warwick.ac.uk/fac/sci/dcs/teaching/modules/cs245"/>
    <n v="1"/>
    <n v="1"/>
    <n v="1"/>
    <n v="0"/>
    <n v="1"/>
    <n v="1"/>
    <n v="0"/>
    <x v="0"/>
    <n v="0"/>
    <n v="0"/>
    <n v="4"/>
  </r>
  <r>
    <x v="1"/>
    <x v="11"/>
    <s v="CS246"/>
    <s v="Further Automata and Formal Languages"/>
    <s v="http://www2.warwick.ac.uk/fac/sci/dcs/teaching/modules/cs246"/>
    <n v="1"/>
    <n v="1"/>
    <n v="1"/>
    <n v="0"/>
    <n v="1"/>
    <n v="1"/>
    <n v="0"/>
    <x v="0"/>
    <n v="0"/>
    <n v="0"/>
    <n v="4"/>
  </r>
  <r>
    <x v="1"/>
    <x v="11"/>
    <s v="CS249"/>
    <s v="Digital Communications and Signal Processing"/>
    <s v="http://www2.warwick.ac.uk/fac/sci/dcs/teaching/modules/cs249"/>
    <n v="1"/>
    <n v="1"/>
    <n v="1"/>
    <n v="1"/>
    <n v="1"/>
    <n v="1"/>
    <n v="0"/>
    <x v="0"/>
    <n v="0"/>
    <n v="0"/>
    <n v="2"/>
  </r>
  <r>
    <x v="1"/>
    <x v="11"/>
    <s v="CS254"/>
    <s v="Algorithmic Graph Theory"/>
    <s v="http://www2.warwick.ac.uk/fac/sci/dcs/teaching/modules/cs254"/>
    <n v="1"/>
    <n v="1"/>
    <n v="1"/>
    <n v="1"/>
    <n v="1"/>
    <n v="1"/>
    <n v="0"/>
    <x v="0"/>
    <n v="0"/>
    <n v="0"/>
    <n v="4"/>
  </r>
  <r>
    <x v="1"/>
    <x v="11"/>
    <s v="CS255"/>
    <s v="Artificial Intelligence"/>
    <s v="http://www2.warwick.ac.uk/fac/sci/dcs/teaching/modules/cs255"/>
    <n v="1"/>
    <n v="1"/>
    <n v="1"/>
    <n v="1"/>
    <n v="1"/>
    <n v="1"/>
    <n v="0"/>
    <x v="0"/>
    <n v="0"/>
    <n v="0"/>
    <n v="3"/>
  </r>
  <r>
    <x v="1"/>
    <x v="11"/>
    <s v="CS256"/>
    <s v="Functional Programming"/>
    <s v="http://www2.warwick.ac.uk/fac/sci/dcs/teaching/modules/cs256"/>
    <n v="1"/>
    <n v="1"/>
    <n v="1"/>
    <n v="1"/>
    <n v="1"/>
    <n v="1"/>
    <n v="0"/>
    <x v="0"/>
    <n v="0"/>
    <n v="0"/>
    <n v="4"/>
  </r>
  <r>
    <x v="1"/>
    <x v="11"/>
    <s v="CS257"/>
    <s v="Advanced Computer Architecture"/>
    <s v="http://www2.warwick.ac.uk/fac/sci/dcs/teaching/modules/cs257"/>
    <n v="1"/>
    <n v="1"/>
    <n v="1"/>
    <n v="1"/>
    <n v="1"/>
    <n v="1"/>
    <n v="0"/>
    <x v="0"/>
    <n v="0"/>
    <n v="0"/>
    <n v="4"/>
  </r>
  <r>
    <x v="1"/>
    <x v="11"/>
    <s v="CS258"/>
    <s v="Database Systems"/>
    <s v="http://www2.warwick.ac.uk/fac/sci/dcs/teaching/modules/cs258"/>
    <n v="1"/>
    <n v="1"/>
    <n v="1"/>
    <n v="1"/>
    <n v="1"/>
    <n v="1"/>
    <n v="1"/>
    <x v="4"/>
    <n v="0"/>
    <n v="0"/>
    <n v="4"/>
  </r>
  <r>
    <x v="1"/>
    <x v="11"/>
    <s v="CS259"/>
    <s v="Formal Languages"/>
    <s v="http://www2.warwick.ac.uk/fac/sci/dcs/teaching/modules/cs259"/>
    <n v="1"/>
    <n v="1"/>
    <n v="1"/>
    <n v="1"/>
    <n v="1"/>
    <n v="0"/>
    <n v="0"/>
    <x v="0"/>
    <n v="0"/>
    <n v="0"/>
    <n v="3"/>
  </r>
  <r>
    <x v="1"/>
    <x v="11"/>
    <s v="CS260"/>
    <s v="Algorithms"/>
    <s v="http://www2.warwick.ac.uk/fac/sci/dcs/teaching/modules/cs260"/>
    <n v="1"/>
    <n v="1"/>
    <n v="1"/>
    <n v="1"/>
    <n v="1"/>
    <n v="0"/>
    <n v="0"/>
    <x v="0"/>
    <n v="0"/>
    <n v="0"/>
    <n v="3"/>
  </r>
  <r>
    <x v="1"/>
    <x v="11"/>
    <s v="CS261"/>
    <s v="Software Engineering"/>
    <s v="http://www2.warwick.ac.uk/fac/sci/dcs/teaching/modules/cs261"/>
    <n v="1"/>
    <n v="1"/>
    <n v="1"/>
    <n v="1"/>
    <n v="1"/>
    <n v="0"/>
    <n v="0"/>
    <x v="0"/>
    <n v="0"/>
    <n v="0"/>
    <n v="3"/>
  </r>
  <r>
    <x v="1"/>
    <x v="11"/>
    <s v="CS262"/>
    <s v="Logic and Verification"/>
    <s v="http://www2.warwick.ac.uk/fac/sci/dcs/teaching/modules/cs262"/>
    <n v="1"/>
    <n v="1"/>
    <n v="1"/>
    <n v="1"/>
    <n v="1"/>
    <n v="0"/>
    <n v="0"/>
    <x v="0"/>
    <n v="0"/>
    <n v="0"/>
    <n v="3"/>
  </r>
  <r>
    <x v="1"/>
    <x v="11"/>
    <s v="CS301"/>
    <s v="Complexity of Algorithms"/>
    <s v="http://www2.warwick.ac.uk/fac/sci/dcs/teaching/modules/cs301"/>
    <n v="1"/>
    <n v="1"/>
    <n v="1"/>
    <n v="1"/>
    <n v="1"/>
    <n v="1"/>
    <n v="0"/>
    <x v="0"/>
    <n v="0"/>
    <n v="0"/>
    <n v="3"/>
  </r>
  <r>
    <x v="1"/>
    <x v="11"/>
    <s v="CS310"/>
    <s v="Project"/>
    <s v="http://www2.warwick.ac.uk/fac/sci/dcs/teaching/modules/cs310"/>
    <n v="1"/>
    <n v="1"/>
    <n v="1"/>
    <n v="1"/>
    <n v="1"/>
    <n v="1"/>
    <n v="0"/>
    <x v="0"/>
    <n v="0"/>
    <n v="0"/>
    <n v="4"/>
  </r>
  <r>
    <x v="1"/>
    <x v="11"/>
    <s v="CS313"/>
    <s v="Mobile Robotics"/>
    <s v="http://www2.warwick.ac.uk/fac/sci/dcs/teaching/modules/cs313"/>
    <n v="1"/>
    <n v="1"/>
    <n v="1"/>
    <n v="0"/>
    <n v="1"/>
    <n v="1"/>
    <n v="0"/>
    <x v="0"/>
    <n v="0"/>
    <n v="0"/>
    <n v="3"/>
  </r>
  <r>
    <x v="1"/>
    <x v="11"/>
    <s v="CS324"/>
    <s v="Computer Graphics"/>
    <s v="http://www2.warwick.ac.uk/fac/sci/dcs/teaching/modules/cs324"/>
    <n v="1"/>
    <n v="1"/>
    <n v="1"/>
    <n v="1"/>
    <n v="1"/>
    <n v="1"/>
    <n v="0"/>
    <x v="0"/>
    <n v="0"/>
    <n v="0"/>
    <n v="4"/>
  </r>
  <r>
    <x v="1"/>
    <x v="11"/>
    <s v="CS325"/>
    <s v="Compiler Design"/>
    <s v="http://www2.warwick.ac.uk/fac/sci/dcs/teaching/modules/cs325"/>
    <n v="1"/>
    <n v="1"/>
    <n v="1"/>
    <n v="1"/>
    <n v="1"/>
    <n v="1"/>
    <n v="0"/>
    <x v="0"/>
    <n v="0"/>
    <n v="0"/>
    <n v="3"/>
  </r>
  <r>
    <x v="1"/>
    <x v="11"/>
    <s v="CS331"/>
    <s v="Neural Computing"/>
    <s v="http://www2.warwick.ac.uk/fac/sci/dcs/teaching/modules/cs331"/>
    <n v="1"/>
    <n v="1"/>
    <n v="1"/>
    <n v="1"/>
    <n v="1"/>
    <n v="1"/>
    <n v="0"/>
    <x v="0"/>
    <n v="0"/>
    <n v="0"/>
    <n v="3"/>
  </r>
  <r>
    <x v="1"/>
    <x v="11"/>
    <s v="CS341"/>
    <s v="Advanced Topics in Algorithms"/>
    <s v="http://www2.warwick.ac.uk/fac/sci/dcs/teaching/modules/cs341"/>
    <n v="1"/>
    <n v="1"/>
    <n v="1"/>
    <n v="1"/>
    <n v="1"/>
    <n v="1"/>
    <n v="1"/>
    <x v="1"/>
    <n v="0"/>
    <n v="0"/>
    <n v="3"/>
  </r>
  <r>
    <x v="1"/>
    <x v="11"/>
    <s v="CS342"/>
    <s v="Machine Learning"/>
    <s v="http://www2.warwick.ac.uk/fac/sci/dcs/teaching/modules/cs342"/>
    <n v="1"/>
    <n v="1"/>
    <n v="1"/>
    <n v="1"/>
    <n v="1"/>
    <n v="1"/>
    <n v="0"/>
    <x v="0"/>
    <n v="0"/>
    <n v="0"/>
    <n v="3"/>
  </r>
  <r>
    <x v="1"/>
    <x v="11"/>
    <s v="CS343"/>
    <s v="Computer &amp; Business Studies Project"/>
    <s v="http://www2.warwick.ac.uk/fac/sci/dcs/teaching/modules/cs343"/>
    <n v="1"/>
    <n v="1"/>
    <n v="1"/>
    <n v="1"/>
    <n v="0"/>
    <n v="0"/>
    <n v="0"/>
    <x v="0"/>
    <n v="0"/>
    <n v="0"/>
    <n v="3"/>
  </r>
  <r>
    <x v="1"/>
    <x v="11"/>
    <s v="CS344"/>
    <s v="Discrete Mathematics Project"/>
    <s v="http://www2.warwick.ac.uk/fac/sci/dcs/teaching/modules/cs344"/>
    <n v="1"/>
    <n v="1"/>
    <n v="1"/>
    <n v="1"/>
    <n v="0"/>
    <n v="0"/>
    <n v="0"/>
    <x v="0"/>
    <n v="0"/>
    <n v="0"/>
    <n v="3"/>
  </r>
  <r>
    <x v="1"/>
    <x v="11"/>
    <s v="CS345"/>
    <s v="Sensor Networks and Mobile Data Communications"/>
    <s v="http://www2.warwick.ac.uk/fac/sci/dcs/teaching/modules/cs345"/>
    <n v="1"/>
    <n v="1"/>
    <n v="1"/>
    <n v="1"/>
    <n v="1"/>
    <n v="1"/>
    <n v="0"/>
    <x v="0"/>
    <n v="0"/>
    <n v="0"/>
    <n v="3"/>
  </r>
  <r>
    <x v="1"/>
    <x v="11"/>
    <s v="CS346"/>
    <s v="Advanced Databases"/>
    <s v="http://www2.warwick.ac.uk/fac/sci/dcs/teaching/modules/cs346"/>
    <n v="1"/>
    <n v="1"/>
    <n v="1"/>
    <n v="1"/>
    <n v="1"/>
    <n v="0"/>
    <n v="0"/>
    <x v="0"/>
    <n v="0"/>
    <n v="0"/>
    <n v="3"/>
  </r>
  <r>
    <x v="1"/>
    <x v="11"/>
    <s v="CS347"/>
    <s v="Fault Tolerant Systems"/>
    <s v="http://www2.warwick.ac.uk/fac/sci/dcs/teaching/modules/cs347"/>
    <n v="1"/>
    <n v="1"/>
    <n v="1"/>
    <n v="1"/>
    <n v="1"/>
    <n v="0"/>
    <n v="0"/>
    <x v="0"/>
    <n v="0"/>
    <n v="0"/>
    <n v="3"/>
  </r>
  <r>
    <x v="1"/>
    <x v="11"/>
    <s v="CS348"/>
    <s v="Social Informatics"/>
    <s v="http://www2.warwick.ac.uk/fac/sci/dcs/teaching/modules/cs348"/>
    <n v="1"/>
    <n v="1"/>
    <n v="1"/>
    <n v="1"/>
    <n v="1"/>
    <n v="0"/>
    <n v="0"/>
    <x v="0"/>
    <n v="0"/>
    <n v="0"/>
    <n v="3"/>
  </r>
  <r>
    <x v="1"/>
    <x v="11"/>
    <s v="CS349"/>
    <s v="Principles of Programming Languages"/>
    <s v="http://www2.warwick.ac.uk/fac/sci/dcs/teaching/modules/cs349"/>
    <n v="1"/>
    <n v="1"/>
    <n v="1"/>
    <n v="1"/>
    <n v="1"/>
    <n v="0"/>
    <n v="0"/>
    <x v="0"/>
    <n v="0"/>
    <n v="0"/>
    <n v="3"/>
  </r>
  <r>
    <x v="1"/>
    <x v="11"/>
    <s v="CS402"/>
    <s v="High Performance Computing"/>
    <s v="http://www2.warwick.ac.uk/fac/sci/dcs/teaching/modules/cs402"/>
    <n v="1"/>
    <n v="1"/>
    <n v="1"/>
    <n v="1"/>
    <n v="1"/>
    <n v="1"/>
    <n v="0"/>
    <x v="0"/>
    <n v="0"/>
    <n v="0"/>
    <n v="4"/>
  </r>
  <r>
    <x v="1"/>
    <x v="11"/>
    <s v="CS404"/>
    <s v="Agent Based Systems"/>
    <s v="http://www2.warwick.ac.uk/fac/sci/dcs/teaching/modules/cs404"/>
    <n v="1"/>
    <n v="1"/>
    <n v="1"/>
    <n v="1"/>
    <n v="1"/>
    <n v="1"/>
    <n v="0"/>
    <x v="0"/>
    <n v="0"/>
    <n v="0"/>
    <n v="3"/>
  </r>
  <r>
    <x v="1"/>
    <x v="11"/>
    <s v="CS407"/>
    <s v="Group Project"/>
    <s v="http://www2.warwick.ac.uk/fac/sci/dcs/teaching/modules/cs407"/>
    <n v="1"/>
    <n v="1"/>
    <n v="1"/>
    <n v="1"/>
    <n v="1"/>
    <n v="1"/>
    <n v="0"/>
    <x v="0"/>
    <n v="0"/>
    <n v="0"/>
    <n v="3"/>
  </r>
  <r>
    <x v="1"/>
    <x v="11"/>
    <s v="CS409"/>
    <s v="Algorithmic Game Theory"/>
    <s v="http://www2.warwick.ac.uk/fac/sci/dcs/teaching/modules/cs409"/>
    <n v="1"/>
    <n v="1"/>
    <n v="1"/>
    <n v="1"/>
    <n v="1"/>
    <n v="0"/>
    <n v="0"/>
    <x v="0"/>
    <n v="0"/>
    <n v="0"/>
    <n v="3"/>
  </r>
  <r>
    <x v="1"/>
    <x v="11"/>
    <s v="CS412"/>
    <s v="Formal Systems Development"/>
    <s v="http://www2.warwick.ac.uk/fac/sci/dcs/teaching/modules/cs412"/>
    <n v="1"/>
    <n v="1"/>
    <n v="1"/>
    <n v="1"/>
    <n v="1"/>
    <n v="0"/>
    <n v="0"/>
    <x v="0"/>
    <n v="0"/>
    <n v="0"/>
    <n v="3"/>
  </r>
  <r>
    <x v="1"/>
    <x v="11"/>
    <s v="CS413"/>
    <s v="Image and Video Analysis"/>
    <s v="http://www2.warwick.ac.uk/fac/sci/dcs/teaching/modules/cs413"/>
    <n v="1"/>
    <n v="1"/>
    <n v="1"/>
    <n v="1"/>
    <n v="1"/>
    <n v="0"/>
    <n v="0"/>
    <x v="0"/>
    <n v="0"/>
    <n v="0"/>
    <n v="3"/>
  </r>
  <r>
    <x v="1"/>
    <x v="11"/>
    <s v="CS414"/>
    <s v="Semantic Web"/>
    <s v="http://www2.warwick.ac.uk/fac/sci/dcs/teaching/modules/cs414"/>
    <n v="1"/>
    <n v="1"/>
    <n v="1"/>
    <n v="1"/>
    <n v="1"/>
    <n v="0"/>
    <n v="0"/>
    <x v="0"/>
    <n v="0"/>
    <n v="0"/>
    <n v="3"/>
  </r>
  <r>
    <x v="1"/>
    <x v="12"/>
    <s v="PX101"/>
    <s v="Quantum Phenomena"/>
    <s v="http://www2.warwick.ac.uk/fac/sci/physics/current/teach/syllabi/year1/px101/"/>
    <n v="1"/>
    <n v="1"/>
    <n v="1"/>
    <n v="1"/>
    <n v="1"/>
    <n v="1"/>
    <n v="0"/>
    <x v="0"/>
    <n v="0"/>
    <n v="0"/>
    <n v="3"/>
  </r>
  <r>
    <x v="1"/>
    <x v="12"/>
    <s v="PX110"/>
    <s v="Physics Laboratory"/>
    <s v="http://www2.warwick.ac.uk/fac/sci/physics/current/teach/syllabi/year1/px110/"/>
    <n v="1"/>
    <n v="1"/>
    <n v="1"/>
    <n v="1"/>
    <n v="1"/>
    <n v="1"/>
    <n v="0"/>
    <x v="0"/>
    <n v="0"/>
    <n v="0"/>
    <n v="2"/>
  </r>
  <r>
    <x v="1"/>
    <x v="12"/>
    <s v="PX118"/>
    <s v="Waves"/>
    <s v="http://www2.warwick.ac.uk/fac/sci/physics/current/teach/syllabi/year1/px118/"/>
    <n v="1"/>
    <n v="1"/>
    <n v="1"/>
    <n v="1"/>
    <n v="1"/>
    <n v="1"/>
    <n v="0"/>
    <x v="0"/>
    <n v="0"/>
    <n v="0"/>
    <n v="2"/>
  </r>
  <r>
    <x v="1"/>
    <x v="12"/>
    <s v="PX120"/>
    <s v="Electricity and Magnetism"/>
    <s v="http://www2.warwick.ac.uk/fac/sci/physics/current/teach/syllabi/year1/px120/"/>
    <n v="1"/>
    <n v="1"/>
    <n v="1"/>
    <n v="0"/>
    <n v="1"/>
    <n v="1"/>
    <n v="0"/>
    <x v="0"/>
    <n v="0"/>
    <n v="0"/>
    <n v="2"/>
  </r>
  <r>
    <x v="1"/>
    <x v="12"/>
    <s v="PX121"/>
    <s v="Thermal Physics I"/>
    <s v="http://www2.warwick.ac.uk/fac/sci/physics/current/teach/syllabi/year1/px121/"/>
    <n v="1"/>
    <n v="1"/>
    <n v="1"/>
    <n v="1"/>
    <n v="1"/>
    <n v="1"/>
    <n v="0"/>
    <x v="0"/>
    <n v="0"/>
    <n v="0"/>
    <n v="2"/>
  </r>
  <r>
    <x v="1"/>
    <x v="12"/>
    <s v="PX129"/>
    <s v="Tutorial"/>
    <s v="http://www2.warwick.ac.uk/fac/sci/physics/current/teach/syllabi/year1/px129/"/>
    <n v="1"/>
    <n v="1"/>
    <n v="1"/>
    <n v="0"/>
    <n v="0"/>
    <n v="0"/>
    <n v="0"/>
    <x v="0"/>
    <n v="0"/>
    <n v="0"/>
    <n v="2"/>
  </r>
  <r>
    <x v="1"/>
    <x v="12"/>
    <s v="PX140"/>
    <s v="Electronics Workshop"/>
    <s v="http://www2.warwick.ac.uk/fac/sci/physics/current/teach/syllabi/year1/px140/"/>
    <n v="1"/>
    <n v="1"/>
    <n v="1"/>
    <n v="0"/>
    <n v="1"/>
    <n v="0"/>
    <n v="0"/>
    <x v="0"/>
    <n v="0"/>
    <n v="0"/>
    <n v="2"/>
  </r>
  <r>
    <x v="1"/>
    <x v="12"/>
    <s v="PX144"/>
    <s v="Introduction to Astronomy"/>
    <s v="http://www2.warwick.ac.uk/fac/sci/physics/current/teach/syllabi/year1/px144"/>
    <n v="1"/>
    <n v="1"/>
    <n v="1"/>
    <n v="1"/>
    <n v="1"/>
    <n v="1"/>
    <n v="1"/>
    <x v="3"/>
    <n v="0"/>
    <n v="0"/>
    <n v="2"/>
  </r>
  <r>
    <x v="1"/>
    <x v="12"/>
    <s v="PX145"/>
    <s v="Physics Foundations"/>
    <s v="http://www2.warwick.ac.uk/fac/sci/physics/current/teach/syllabi/year1/px145"/>
    <n v="1"/>
    <n v="1"/>
    <n v="1"/>
    <n v="0"/>
    <n v="1"/>
    <n v="1"/>
    <n v="0"/>
    <x v="0"/>
    <n v="0"/>
    <n v="0"/>
    <n v="3"/>
  </r>
  <r>
    <x v="1"/>
    <x v="12"/>
    <s v="PX146"/>
    <s v="Key Skills for Physics"/>
    <s v="http://www2.warwick.ac.uk/fac/sci/physics/current/teach/syllabi/year1/px146"/>
    <n v="1"/>
    <n v="1"/>
    <n v="1"/>
    <n v="0"/>
    <n v="0"/>
    <n v="1"/>
    <n v="0"/>
    <x v="0"/>
    <n v="0"/>
    <n v="0"/>
    <n v="2"/>
  </r>
  <r>
    <x v="1"/>
    <x v="12"/>
    <s v="PX147"/>
    <s v="Introduction to Particle Physics"/>
    <s v="http://www2.warwick.ac.uk/fac/sci/physics/current/teach/syllabi/year1/px147"/>
    <n v="1"/>
    <n v="0"/>
    <n v="1"/>
    <n v="1"/>
    <n v="0"/>
    <n v="1"/>
    <n v="0"/>
    <x v="0"/>
    <n v="0"/>
    <n v="0"/>
    <n v="3"/>
  </r>
  <r>
    <x v="1"/>
    <x v="12"/>
    <s v="PX148"/>
    <s v="Classical Mechanics &amp; Special Relativity"/>
    <s v="http://www2.warwick.ac.uk/fac/sci/physics/current/teach/syllabi/year1/px148"/>
    <n v="1"/>
    <n v="1"/>
    <n v="1"/>
    <n v="0"/>
    <n v="1"/>
    <n v="1"/>
    <n v="1"/>
    <x v="1"/>
    <n v="0"/>
    <n v="1"/>
    <n v="3"/>
  </r>
  <r>
    <x v="1"/>
    <x v="12"/>
    <s v="PX149"/>
    <s v="Mathematics for Physicists"/>
    <s v="http://www2.warwick.ac.uk/fac/sci/physics/current/teach/syllabi/year1/px149/"/>
    <n v="1"/>
    <n v="1"/>
    <n v="1"/>
    <n v="1"/>
    <n v="1"/>
    <n v="1"/>
    <n v="1"/>
    <x v="4"/>
    <n v="0"/>
    <n v="1"/>
    <n v="3"/>
  </r>
  <r>
    <x v="1"/>
    <x v="12"/>
    <s v="PX260"/>
    <s v="Mathematical Methods for Physicists I"/>
    <s v="http://www2.warwick.ac.uk/fac/sci/physics/current/teach/syllabi/year2/px260"/>
    <n v="1"/>
    <n v="1"/>
    <n v="1"/>
    <n v="1"/>
    <n v="1"/>
    <n v="1"/>
    <n v="0"/>
    <x v="0"/>
    <n v="0"/>
    <n v="0"/>
    <n v="3"/>
  </r>
  <r>
    <x v="1"/>
    <x v="12"/>
    <s v="PX261"/>
    <s v="Mathematical Methods for Physicists II"/>
    <s v="http://www2.warwick.ac.uk/fac/sci/physics/current/teach/syllabi/year2/px261"/>
    <n v="1"/>
    <n v="1"/>
    <n v="1"/>
    <n v="1"/>
    <n v="1"/>
    <n v="1"/>
    <n v="0"/>
    <x v="0"/>
    <n v="0"/>
    <n v="0"/>
    <n v="3"/>
  </r>
  <r>
    <x v="1"/>
    <x v="12"/>
    <s v="PX262"/>
    <s v="Quantum Mechanics and its Applications"/>
    <s v="http://www2.warwick.ac.uk/fac/sci/physics/current/teach/syllabi/year2/px262"/>
    <n v="1"/>
    <n v="1"/>
    <n v="1"/>
    <n v="0"/>
    <n v="1"/>
    <n v="1"/>
    <n v="0"/>
    <x v="0"/>
    <n v="1"/>
    <n v="0"/>
    <n v="3"/>
  </r>
  <r>
    <x v="1"/>
    <x v="12"/>
    <s v="PX263"/>
    <s v="Electromagnetic Theory and Optics"/>
    <s v="http://www2.warwick.ac.uk/fac/sci/physics/current/teach/syllabi/year2/px263"/>
    <n v="1"/>
    <n v="1"/>
    <n v="1"/>
    <n v="1"/>
    <n v="1"/>
    <n v="1"/>
    <n v="1"/>
    <x v="4"/>
    <n v="0"/>
    <n v="0"/>
    <n v="3"/>
  </r>
  <r>
    <x v="1"/>
    <x v="12"/>
    <s v="PX264"/>
    <s v="Physics of Fluids"/>
    <s v="http://www2.warwick.ac.uk/fac/sci/physics/current/teach/syllabi/year2/px264"/>
    <n v="1"/>
    <n v="1"/>
    <n v="1"/>
    <n v="0"/>
    <n v="1"/>
    <n v="1"/>
    <n v="0"/>
    <x v="0"/>
    <n v="0"/>
    <n v="0"/>
    <n v="3"/>
  </r>
  <r>
    <x v="1"/>
    <x v="12"/>
    <s v="PX265"/>
    <s v="Thermal Physics II"/>
    <s v="http://www2.warwick.ac.uk/fac/sci/physics/current/teach/syllabi/year2/px265"/>
    <n v="1"/>
    <n v="1"/>
    <n v="1"/>
    <n v="1"/>
    <n v="1"/>
    <n v="1"/>
    <n v="0"/>
    <x v="0"/>
    <n v="0"/>
    <n v="0"/>
    <n v="3"/>
  </r>
  <r>
    <x v="1"/>
    <x v="12"/>
    <s v="PX266"/>
    <s v="Geophysics"/>
    <s v="http://www2.warwick.ac.uk/fac/sci/physics/current/teach/syllabi/year2/px266"/>
    <n v="1"/>
    <n v="1"/>
    <n v="1"/>
    <n v="0"/>
    <n v="1"/>
    <n v="1"/>
    <n v="0"/>
    <x v="0"/>
    <n v="0"/>
    <n v="0"/>
    <n v="2"/>
  </r>
  <r>
    <x v="1"/>
    <x v="12"/>
    <s v="PX267"/>
    <s v="Hamiltonian Mechanics"/>
    <s v="http://www2.warwick.ac.uk/fac/sci/physics/current/teach/syllabi/year2/px267"/>
    <n v="1"/>
    <n v="1"/>
    <n v="1"/>
    <n v="1"/>
    <n v="1"/>
    <n v="1"/>
    <n v="1"/>
    <x v="3"/>
    <n v="0"/>
    <n v="0"/>
    <n v="3"/>
  </r>
  <r>
    <x v="1"/>
    <x v="12"/>
    <s v="PX268"/>
    <s v="Stars"/>
    <s v="http://www2.warwick.ac.uk/fac/sci/physics/current/teach/syllabi/year2/px268"/>
    <n v="1"/>
    <n v="1"/>
    <n v="1"/>
    <n v="0"/>
    <n v="1"/>
    <n v="1"/>
    <n v="0"/>
    <x v="0"/>
    <n v="0"/>
    <n v="0"/>
    <n v="3"/>
  </r>
  <r>
    <x v="1"/>
    <x v="12"/>
    <s v="PX269"/>
    <s v="Galaxies"/>
    <s v="http://www2.warwick.ac.uk/fac/sci/physics/current/teach/syllabi/year2/px269"/>
    <n v="1"/>
    <n v="1"/>
    <n v="1"/>
    <n v="1"/>
    <n v="1"/>
    <n v="1"/>
    <n v="0"/>
    <x v="0"/>
    <n v="0"/>
    <n v="0"/>
    <n v="3"/>
  </r>
  <r>
    <x v="1"/>
    <x v="12"/>
    <s v="PX270"/>
    <s v="C Programming"/>
    <s v="http://www2.warwick.ac.uk/fac/sci/physics/current/teach/syllabi/year2/px270"/>
    <n v="1"/>
    <n v="1"/>
    <n v="1"/>
    <n v="1"/>
    <n v="1"/>
    <n v="1"/>
    <n v="0"/>
    <x v="0"/>
    <n v="0"/>
    <n v="0"/>
    <n v="2"/>
  </r>
  <r>
    <x v="1"/>
    <x v="12"/>
    <s v="PX271"/>
    <s v="Physics Skills"/>
    <s v="http://www2.warwick.ac.uk/fac/sci/physics/current/teach/syllabi/year2/px271"/>
    <n v="1"/>
    <n v="0"/>
    <n v="1"/>
    <n v="1"/>
    <n v="1"/>
    <n v="1"/>
    <n v="0"/>
    <x v="0"/>
    <n v="0"/>
    <n v="0"/>
    <n v="2"/>
  </r>
  <r>
    <x v="1"/>
    <x v="12"/>
    <s v="PX273"/>
    <s v="Physics of Electrical Power Generation"/>
    <s v="http://www2.warwick.ac.uk/fac/sci/physics/current/teach/syllabi/year2/px273"/>
    <n v="1"/>
    <n v="1"/>
    <n v="1"/>
    <n v="0"/>
    <n v="1"/>
    <n v="1"/>
    <n v="0"/>
    <x v="0"/>
    <n v="0"/>
    <n v="0"/>
    <n v="3"/>
  </r>
  <r>
    <x v="1"/>
    <x v="12"/>
    <s v="PX308"/>
    <s v="Physics in Medicine"/>
    <s v="http://www2.warwick.ac.uk/fac/sci/physics/current/teach/syllabi/year3/px308"/>
    <n v="1"/>
    <n v="1"/>
    <n v="1"/>
    <n v="1"/>
    <n v="1"/>
    <n v="1"/>
    <n v="0"/>
    <x v="0"/>
    <n v="0"/>
    <n v="0"/>
    <n v="2"/>
  </r>
  <r>
    <x v="1"/>
    <x v="12"/>
    <s v="PX319"/>
    <s v="Physics Project"/>
    <s v="http://www2.warwick.ac.uk/fac/sci/physics/current/teach/syllabi/year3/px319"/>
    <n v="1"/>
    <n v="1"/>
    <n v="1"/>
    <n v="1"/>
    <n v="1"/>
    <n v="1"/>
    <n v="0"/>
    <x v="0"/>
    <n v="0"/>
    <n v="0"/>
    <n v="4"/>
  </r>
  <r>
    <x v="1"/>
    <x v="12"/>
    <s v="PX350"/>
    <s v="The Weather and the Environment"/>
    <s v="http://www2.warwick.ac.uk/fac/sci/physics/current/teach/syllabi/year3/px350"/>
    <n v="1"/>
    <n v="1"/>
    <n v="1"/>
    <n v="1"/>
    <n v="1"/>
    <n v="1"/>
    <n v="0"/>
    <x v="0"/>
    <n v="0"/>
    <n v="0"/>
    <n v="3"/>
  </r>
  <r>
    <x v="1"/>
    <x v="12"/>
    <s v="PX366"/>
    <s v="Statistical Physics"/>
    <s v="http://www2.warwick.ac.uk/fac/sci/physics/current/teach/syllabi/year3/px366/"/>
    <n v="1"/>
    <n v="1"/>
    <n v="1"/>
    <n v="0"/>
    <n v="1"/>
    <n v="1"/>
    <n v="1"/>
    <x v="3"/>
    <n v="0"/>
    <n v="0"/>
    <n v="3"/>
  </r>
  <r>
    <x v="1"/>
    <x v="12"/>
    <s v="PX370"/>
    <s v="Optoelectronics and Laser Physics"/>
    <s v="http://www2.warwick.ac.uk/fac/sci/physics/current/teach/syllabi/year3/px370"/>
    <n v="1"/>
    <n v="1"/>
    <n v="1"/>
    <n v="0"/>
    <n v="1"/>
    <n v="0"/>
    <n v="0"/>
    <x v="0"/>
    <n v="0"/>
    <n v="0"/>
    <n v="2"/>
  </r>
  <r>
    <x v="1"/>
    <x v="12"/>
    <s v="PX376"/>
    <s v="Communicating Science"/>
    <s v="http://www2.warwick.ac.uk/fac/sci/physics/current/teach/syllabi/year3/px376"/>
    <n v="1"/>
    <n v="1"/>
    <n v="1"/>
    <n v="1"/>
    <n v="1"/>
    <n v="1"/>
    <n v="0"/>
    <x v="0"/>
    <n v="0"/>
    <n v="0"/>
    <n v="2"/>
  </r>
  <r>
    <x v="1"/>
    <x v="12"/>
    <s v="PX382"/>
    <s v="Quantum Physics of Atoms"/>
    <s v="http://www2.warwick.ac.uk/fac/sci/physics/current/teach/syllabi/year3/px382"/>
    <n v="1"/>
    <n v="1"/>
    <n v="1"/>
    <n v="1"/>
    <n v="1"/>
    <n v="1"/>
    <n v="0"/>
    <x v="0"/>
    <n v="0"/>
    <n v="0"/>
    <n v="3"/>
  </r>
  <r>
    <x v="1"/>
    <x v="12"/>
    <s v="PX384"/>
    <s v="Electrodynamics"/>
    <s v="http://www2.warwick.ac.uk/fac/sci/physics/current/teach/syllabi/year3/px384"/>
    <n v="1"/>
    <n v="1"/>
    <n v="1"/>
    <n v="1"/>
    <n v="1"/>
    <n v="1"/>
    <n v="0"/>
    <x v="0"/>
    <n v="0"/>
    <n v="0"/>
    <n v="3"/>
  </r>
  <r>
    <x v="1"/>
    <x v="12"/>
    <s v="PX386"/>
    <s v="Nuclear and Particle Physics"/>
    <s v="http://www2.warwick.ac.uk/fac/sci/physics/current/teach/syllabi/year3/px386"/>
    <n v="1"/>
    <n v="1"/>
    <n v="1"/>
    <n v="0"/>
    <n v="1"/>
    <n v="1"/>
    <n v="1"/>
    <x v="1"/>
    <n v="0"/>
    <n v="0"/>
    <n v="3"/>
  </r>
  <r>
    <x v="1"/>
    <x v="12"/>
    <s v="PX387"/>
    <s v="Astrophysics"/>
    <s v="http://www2.warwick.ac.uk/fac/sci/physics/current/teach/syllabi/year3/px387"/>
    <n v="1"/>
    <n v="1"/>
    <n v="1"/>
    <n v="0"/>
    <n v="1"/>
    <n v="1"/>
    <n v="0"/>
    <x v="0"/>
    <n v="0"/>
    <n v="0"/>
    <n v="3"/>
  </r>
  <r>
    <x v="1"/>
    <x v="12"/>
    <s v="PX388"/>
    <s v="Magnetic Resonance"/>
    <s v="http://www2.warwick.ac.uk/fac/sci/physics/current/teach/syllabi/year3/px388"/>
    <n v="1"/>
    <n v="1"/>
    <n v="1"/>
    <n v="1"/>
    <n v="1"/>
    <n v="1"/>
    <n v="0"/>
    <x v="0"/>
    <n v="0"/>
    <n v="0"/>
    <n v="3"/>
  </r>
  <r>
    <x v="1"/>
    <x v="12"/>
    <s v="PX389"/>
    <s v="Cosmology"/>
    <s v="http://www2.warwick.ac.uk/fac/sci/physics/current/teach/syllabi/year3/px389"/>
    <n v="1"/>
    <n v="1"/>
    <n v="1"/>
    <n v="0"/>
    <n v="1"/>
    <n v="1"/>
    <n v="0"/>
    <x v="0"/>
    <n v="0"/>
    <n v="1"/>
    <n v="3"/>
  </r>
  <r>
    <x v="1"/>
    <x v="12"/>
    <s v="PX390"/>
    <s v="Scientific Programming"/>
    <s v="http://www2.warwick.ac.uk/fac/sci/physics/current/teach/syllabi/year3/px390"/>
    <n v="1"/>
    <n v="1"/>
    <n v="1"/>
    <n v="1"/>
    <n v="1"/>
    <n v="1"/>
    <n v="0"/>
    <x v="0"/>
    <n v="0"/>
    <n v="0"/>
    <n v="2"/>
  </r>
  <r>
    <x v="1"/>
    <x v="12"/>
    <s v="PX391"/>
    <s v="Nonlinearity, Chaos and Complexity"/>
    <s v="http://www2.warwick.ac.uk/fac/sci/physics/current/teach/syllabi/year3/px391"/>
    <n v="1"/>
    <n v="1"/>
    <n v="1"/>
    <n v="0"/>
    <n v="1"/>
    <n v="0"/>
    <n v="0"/>
    <x v="0"/>
    <n v="0"/>
    <n v="0"/>
    <n v="3"/>
  </r>
  <r>
    <x v="1"/>
    <x v="12"/>
    <s v="PX392"/>
    <s v="Plasma Electrodynamics"/>
    <s v="http://www2.warwick.ac.uk/fac/sci/physics/current/teach/syllabi/year3/px392"/>
    <n v="1"/>
    <n v="1"/>
    <n v="1"/>
    <n v="1"/>
    <n v="1"/>
    <n v="1"/>
    <n v="0"/>
    <x v="0"/>
    <n v="0"/>
    <n v="0"/>
    <n v="2"/>
  </r>
  <r>
    <x v="1"/>
    <x v="12"/>
    <s v="PX393"/>
    <s v="Crystal Physics"/>
    <s v="http://www2.warwick.ac.uk/fac/sci/physics/current/teach/syllabi/year3/px393"/>
    <n v="1"/>
    <n v="1"/>
    <n v="1"/>
    <n v="0"/>
    <n v="1"/>
    <n v="1"/>
    <n v="0"/>
    <x v="0"/>
    <n v="0"/>
    <n v="0"/>
    <n v="3"/>
  </r>
  <r>
    <x v="1"/>
    <x v="12"/>
    <s v="PX394"/>
    <s v="Electrons in Solids"/>
    <s v="http://www2.warwick.ac.uk/fac/sci/physics/current/teach/syllabi/year3/px394"/>
    <n v="1"/>
    <n v="1"/>
    <n v="1"/>
    <n v="1"/>
    <n v="1"/>
    <n v="1"/>
    <n v="1"/>
    <x v="1"/>
    <n v="0"/>
    <n v="0"/>
    <n v="3"/>
  </r>
  <r>
    <x v="1"/>
    <x v="12"/>
    <s v="PX402"/>
    <s v="Project"/>
    <s v="http://www2.warwick.ac.uk/fac/sci/physics/current/teach/syllabi/year4/px402"/>
    <n v="1"/>
    <n v="1"/>
    <n v="1"/>
    <n v="1"/>
    <n v="1"/>
    <n v="1"/>
    <n v="0"/>
    <x v="0"/>
    <n v="0"/>
    <n v="0"/>
    <n v="3"/>
  </r>
  <r>
    <x v="1"/>
    <x v="12"/>
    <s v="PX408"/>
    <s v="Relativistic Quantum Mechanics"/>
    <s v="http://www2.warwick.ac.uk/fac/sci/physics/current/teach/syllabi/year4/px408"/>
    <n v="1"/>
    <n v="1"/>
    <n v="1"/>
    <n v="1"/>
    <n v="1"/>
    <n v="1"/>
    <n v="1"/>
    <x v="4"/>
    <n v="0"/>
    <n v="0"/>
    <n v="3"/>
  </r>
  <r>
    <x v="1"/>
    <x v="12"/>
    <s v="PX416"/>
    <s v="High Energy Astrophysics"/>
    <s v="http://www2.warwick.ac.uk/fac/sci/physics/current/teach/syllabi/year4/px416"/>
    <n v="1"/>
    <n v="1"/>
    <n v="1"/>
    <n v="0"/>
    <n v="1"/>
    <n v="0"/>
    <n v="0"/>
    <x v="0"/>
    <n v="0"/>
    <n v="0"/>
    <n v="3"/>
  </r>
  <r>
    <x v="1"/>
    <x v="12"/>
    <s v="PX420"/>
    <s v="Solar Magnetohydrodynamics"/>
    <s v="http://www2.warwick.ac.uk/fac/sci/physics/current/teach/syllabi/year4/px420"/>
    <n v="1"/>
    <n v="1"/>
    <n v="1"/>
    <n v="1"/>
    <n v="1"/>
    <n v="1"/>
    <n v="0"/>
    <x v="0"/>
    <n v="0"/>
    <n v="0"/>
    <n v="3"/>
  </r>
  <r>
    <x v="1"/>
    <x v="12"/>
    <s v="PX421"/>
    <s v="Relativity &amp; Electrodynamics"/>
    <s v="http://www2.warwick.ac.uk/fac/sci/physics/current/teach/syllabi/year4/px421"/>
    <n v="1"/>
    <n v="1"/>
    <n v="1"/>
    <n v="0"/>
    <n v="1"/>
    <n v="0"/>
    <n v="0"/>
    <x v="0"/>
    <n v="0"/>
    <n v="0"/>
    <n v="3"/>
  </r>
  <r>
    <x v="1"/>
    <x v="12"/>
    <s v="PX424"/>
    <s v="Physics Group Project"/>
    <s v="http://www2.warwick.ac.uk/fac/sci/physics/current/teach/syllabi/year3/px424"/>
    <n v="1"/>
    <n v="1"/>
    <n v="1"/>
    <n v="0"/>
    <n v="1"/>
    <n v="0"/>
    <n v="0"/>
    <x v="0"/>
    <n v="0"/>
    <n v="0"/>
    <n v="3"/>
  </r>
  <r>
    <x v="1"/>
    <x v="12"/>
    <s v="PX425"/>
    <s v="High Performance Computing in Physics"/>
    <s v="http://www2.warwick.ac.uk/fac/sci/physics/current/teach/syllabi/year4/px425"/>
    <n v="1"/>
    <n v="1"/>
    <n v="1"/>
    <n v="0"/>
    <n v="1"/>
    <n v="0"/>
    <n v="1"/>
    <x v="1"/>
    <n v="0"/>
    <n v="0"/>
    <n v="3"/>
  </r>
  <r>
    <x v="1"/>
    <x v="12"/>
    <s v="PX428"/>
    <s v="Physics Laboratory"/>
    <s v="http://www2.warwick.ac.uk/fac/sci/physics/current/teach/syllabi/year3/px428"/>
    <n v="1"/>
    <n v="1"/>
    <n v="1"/>
    <n v="1"/>
    <n v="1"/>
    <n v="0"/>
    <n v="0"/>
    <x v="0"/>
    <n v="0"/>
    <n v="0"/>
    <n v="3"/>
  </r>
  <r>
    <x v="1"/>
    <x v="12"/>
    <s v="PX429"/>
    <s v="Scattering and Spectroscopy"/>
    <s v="http://www2.warwick.ac.uk/fac/sci/physics/current/teach/syllabi/year3/px429"/>
    <n v="1"/>
    <n v="1"/>
    <n v="1"/>
    <n v="0"/>
    <n v="1"/>
    <n v="1"/>
    <n v="0"/>
    <x v="0"/>
    <n v="0"/>
    <n v="0"/>
    <n v="3"/>
  </r>
  <r>
    <x v="1"/>
    <x v="12"/>
    <s v="PX430"/>
    <s v="Gauge Theories for Particle Physics"/>
    <s v="http://www2.warwick.ac.uk/fac/sci/physics/current/teach/syllabi/year4/px430"/>
    <n v="1"/>
    <n v="1"/>
    <n v="1"/>
    <n v="1"/>
    <n v="1"/>
    <n v="1"/>
    <n v="1"/>
    <x v="4"/>
    <n v="0"/>
    <n v="0"/>
    <n v="3"/>
  </r>
  <r>
    <x v="1"/>
    <x v="12"/>
    <s v="PX431"/>
    <s v="Structure &amp; Dynamics of Solids"/>
    <s v="http://www2.warwick.ac.uk/fac/sci/physics/current/teach/syllabi/year4/px431"/>
    <n v="1"/>
    <n v="0"/>
    <n v="1"/>
    <n v="1"/>
    <n v="0"/>
    <n v="1"/>
    <n v="0"/>
    <x v="0"/>
    <n v="0"/>
    <n v="0"/>
    <n v="3"/>
  </r>
  <r>
    <x v="1"/>
    <x v="12"/>
    <s v="PX432"/>
    <s v="Functional Properties of Solids"/>
    <s v="http://www2.warwick.ac.uk/fac/sci/physics/current/teach/syllabi/year4/px432"/>
    <n v="1"/>
    <n v="1"/>
    <n v="1"/>
    <n v="0"/>
    <n v="1"/>
    <n v="1"/>
    <n v="0"/>
    <x v="0"/>
    <n v="0"/>
    <n v="0"/>
    <n v="3"/>
  </r>
  <r>
    <x v="1"/>
    <x v="12"/>
    <s v="PX434"/>
    <s v="The Standard Model of Particle Physics"/>
    <s v="http://www2.warwick.ac.uk/fac/sci/physics/current/teach/syllabi/year4/px434"/>
    <n v="1"/>
    <n v="1"/>
    <n v="1"/>
    <n v="0"/>
    <n v="1"/>
    <n v="1"/>
    <n v="0"/>
    <x v="0"/>
    <n v="0"/>
    <n v="0"/>
    <n v="4"/>
  </r>
  <r>
    <x v="1"/>
    <x v="12"/>
    <s v="PX435"/>
    <s v="Neutrino Physics"/>
    <s v="http://www2.warwick.ac.uk/fac/sci/physics/current/teach/syllabi/year4/px435"/>
    <n v="1"/>
    <n v="1"/>
    <n v="1"/>
    <n v="1"/>
    <n v="1"/>
    <n v="1"/>
    <n v="0"/>
    <x v="0"/>
    <n v="0"/>
    <n v="0"/>
    <n v="2"/>
  </r>
  <r>
    <x v="1"/>
    <x v="12"/>
    <s v="PX436"/>
    <s v="General Relativity"/>
    <s v="http://www2.warwick.ac.uk/fac/sci/physics/current/teach/syllabi/year4/px436"/>
    <n v="1"/>
    <n v="1"/>
    <n v="1"/>
    <n v="0"/>
    <n v="1"/>
    <n v="1"/>
    <n v="1"/>
    <x v="4"/>
    <n v="0"/>
    <n v="0"/>
    <n v="4"/>
  </r>
  <r>
    <x v="1"/>
    <x v="12"/>
    <s v="PX437"/>
    <s v="Exo-Planets"/>
    <s v="http://www2.warwick.ac.uk/fac/sci/physics/current/teach/syllabi/year4/px437"/>
    <n v="1"/>
    <n v="1"/>
    <n v="1"/>
    <n v="0"/>
    <n v="1"/>
    <n v="1"/>
    <n v="0"/>
    <x v="0"/>
    <n v="0"/>
    <n v="0"/>
    <n v="3"/>
  </r>
  <r>
    <x v="1"/>
    <x v="12"/>
    <s v="PX438"/>
    <s v="Physics for Fusion Power"/>
    <s v="http://www2.warwick.ac.uk/fac/sci/physics/current/teach/syllabi/year4/px438"/>
    <n v="1"/>
    <n v="1"/>
    <n v="1"/>
    <n v="0"/>
    <n v="1"/>
    <n v="1"/>
    <n v="0"/>
    <x v="0"/>
    <n v="0"/>
    <n v="0"/>
    <n v="3"/>
  </r>
  <r>
    <x v="1"/>
    <x v="12"/>
    <s v="PX439"/>
    <s v="Statistical Mechanics of Complex Systems"/>
    <s v="http://www2.warwick.ac.uk/fac/sci/physics/current/teach/syllabi/year4/px439"/>
    <n v="1"/>
    <n v="1"/>
    <n v="1"/>
    <n v="0"/>
    <n v="1"/>
    <n v="0"/>
    <n v="0"/>
    <x v="0"/>
    <n v="0"/>
    <n v="0"/>
    <n v="2"/>
  </r>
  <r>
    <x v="1"/>
    <x v="12"/>
    <s v="PX440"/>
    <s v="Mathematical Methods for Physicists III"/>
    <s v="http://www2.warwick.ac.uk/fac/sci/physics/current/teach/syllabi/year3/px440"/>
    <n v="1"/>
    <n v="1"/>
    <n v="1"/>
    <n v="0"/>
    <n v="1"/>
    <n v="1"/>
    <n v="0"/>
    <x v="0"/>
    <n v="0"/>
    <n v="0"/>
    <n v="3"/>
  </r>
  <r>
    <x v="1"/>
    <x v="12"/>
    <s v="PX441"/>
    <s v="Quantum Theory of Interacting Particles"/>
    <s v="http://www2.warwick.ac.uk/fac/sci/physics/current/teach/syllabi/year4/px441"/>
    <n v="1"/>
    <n v="1"/>
    <n v="1"/>
    <n v="0"/>
    <n v="1"/>
    <n v="0"/>
    <n v="0"/>
    <x v="0"/>
    <n v="0"/>
    <n v="0"/>
    <n v="3"/>
  </r>
  <r>
    <x v="1"/>
    <x v="12"/>
    <s v="PX442"/>
    <s v="Laboratory for Mathematics &amp; Physics Students"/>
    <s v="http://www2.warwick.ac.uk/fac/sci/physics/current/teach/syllabi/year3/px442"/>
    <n v="1"/>
    <n v="1"/>
    <n v="1"/>
    <n v="1"/>
    <n v="1"/>
    <n v="0"/>
    <n v="0"/>
    <x v="0"/>
    <n v="0"/>
    <n v="0"/>
    <n v="4"/>
  </r>
  <r>
    <x v="1"/>
    <x v="13"/>
    <s v="MA106"/>
    <s v="Linear Algebra"/>
    <s v="http://www2.warwick.ac.uk/fac/sci/maths/undergrad/ughandbook/year1/ma106/"/>
    <n v="1"/>
    <n v="1"/>
    <n v="1"/>
    <n v="1"/>
    <n v="1"/>
    <n v="1"/>
    <n v="0"/>
    <x v="0"/>
    <n v="0"/>
    <n v="0"/>
    <n v="4"/>
  </r>
  <r>
    <x v="1"/>
    <x v="13"/>
    <s v="MA112"/>
    <s v="Experimental Mathematics"/>
    <s v="http://www2.warwick.ac.uk/fac/sci/maths/undergrad/ughandbook/year1/ma112/"/>
    <n v="1"/>
    <n v="1"/>
    <n v="1"/>
    <n v="0"/>
    <n v="1"/>
    <n v="1"/>
    <n v="0"/>
    <x v="0"/>
    <n v="0"/>
    <n v="0"/>
    <n v="4"/>
  </r>
  <r>
    <x v="1"/>
    <x v="13"/>
    <s v="MA113"/>
    <s v="Differential Equations A"/>
    <s v="http://www2.warwick.ac.uk/fac/sci/maths/undergrad/ughandbook/ext/ma113/"/>
    <n v="1"/>
    <n v="1"/>
    <n v="1"/>
    <n v="1"/>
    <n v="1"/>
    <n v="1"/>
    <n v="0"/>
    <x v="0"/>
    <n v="0"/>
    <n v="0"/>
    <n v="4"/>
  </r>
  <r>
    <x v="1"/>
    <x v="13"/>
    <s v="MA117"/>
    <s v="Programming for Scientists"/>
    <s v="http://www2.warwick.ac.uk/fac/sci/maths/undergrad/ughandbook/year1/ma117/"/>
    <n v="1"/>
    <n v="1"/>
    <n v="1"/>
    <n v="1"/>
    <n v="1"/>
    <n v="1"/>
    <n v="0"/>
    <x v="0"/>
    <n v="0"/>
    <n v="0"/>
    <n v="4"/>
  </r>
  <r>
    <x v="1"/>
    <x v="13"/>
    <s v="MA124"/>
    <s v="Mathematics by Computer"/>
    <s v="http://www2.warwick.ac.uk/fac/sci/maths/undergrad/ughandbook/year1/ma124/"/>
    <n v="1"/>
    <n v="1"/>
    <n v="1"/>
    <n v="1"/>
    <n v="1"/>
    <n v="1"/>
    <n v="0"/>
    <x v="0"/>
    <n v="0"/>
    <n v="0"/>
    <n v="4"/>
  </r>
  <r>
    <x v="1"/>
    <x v="13"/>
    <s v="MA125"/>
    <s v="Introduction to Geometry"/>
    <s v="http://www2.warwick.ac.uk/fac/sci/maths/undergrad/ughandbook/year1/ma125/"/>
    <n v="1"/>
    <n v="1"/>
    <n v="1"/>
    <n v="1"/>
    <n v="1"/>
    <n v="1"/>
    <n v="0"/>
    <x v="0"/>
    <n v="0"/>
    <n v="0"/>
    <n v="4"/>
  </r>
  <r>
    <x v="1"/>
    <x v="13"/>
    <s v="MA131"/>
    <s v="Analysis"/>
    <s v="http://www2.warwick.ac.uk/fac/sci/maths/undergrad/ughandbook/year1/ma131/"/>
    <n v="1"/>
    <n v="1"/>
    <n v="1"/>
    <n v="1"/>
    <n v="1"/>
    <n v="1"/>
    <n v="0"/>
    <x v="0"/>
    <n v="0"/>
    <n v="1"/>
    <n v="4"/>
  </r>
  <r>
    <x v="1"/>
    <x v="13"/>
    <s v="MA132"/>
    <s v="Foundations"/>
    <s v="http://www2.warwick.ac.uk/fac/sci/maths/undergrad/ughandbook/year1/ma132/"/>
    <n v="1"/>
    <n v="1"/>
    <n v="1"/>
    <n v="1"/>
    <n v="1"/>
    <n v="1"/>
    <n v="0"/>
    <x v="0"/>
    <n v="0"/>
    <n v="0"/>
    <n v="4"/>
  </r>
  <r>
    <x v="1"/>
    <x v="13"/>
    <s v="MA133"/>
    <s v="Differential Equations"/>
    <s v="http://www2.warwick.ac.uk/fac/sci/maths/undergrad/ughandbook/year1/ma133/"/>
    <n v="1"/>
    <n v="1"/>
    <n v="1"/>
    <n v="1"/>
    <n v="1"/>
    <n v="1"/>
    <n v="0"/>
    <x v="0"/>
    <n v="0"/>
    <n v="0"/>
    <n v="4"/>
  </r>
  <r>
    <x v="1"/>
    <x v="13"/>
    <s v="MA134"/>
    <s v="Geometry and Motion"/>
    <s v="http://www2.warwick.ac.uk/fac/sci/maths/undergrad/ughandbook/year1/ma134/"/>
    <n v="1"/>
    <n v="1"/>
    <n v="1"/>
    <n v="1"/>
    <n v="1"/>
    <n v="1"/>
    <n v="0"/>
    <x v="0"/>
    <n v="0"/>
    <n v="0"/>
    <n v="4"/>
  </r>
  <r>
    <x v="1"/>
    <x v="13"/>
    <s v="MA136"/>
    <s v="Introduction to Abstract Algebra"/>
    <s v="http://www2.warwick.ac.uk/fac/sci/maths/undergrad/ughandbook/year1/ma136/"/>
    <n v="1"/>
    <n v="1"/>
    <n v="1"/>
    <n v="0"/>
    <n v="1"/>
    <n v="1"/>
    <n v="0"/>
    <x v="0"/>
    <n v="0"/>
    <n v="0"/>
    <n v="4"/>
  </r>
  <r>
    <x v="1"/>
    <x v="13"/>
    <s v="MA137"/>
    <s v="Mathematical Analysis"/>
    <s v="http://www2.warwick.ac.uk/fac/sci/maths/undergrad/ughandbook/ext/ma137/"/>
    <n v="1"/>
    <n v="1"/>
    <n v="1"/>
    <n v="1"/>
    <n v="1"/>
    <n v="1"/>
    <n v="0"/>
    <x v="0"/>
    <n v="0"/>
    <n v="0"/>
    <n v="4"/>
  </r>
  <r>
    <x v="1"/>
    <x v="13"/>
    <s v="MA138"/>
    <s v="Sets and Numbers"/>
    <s v="http://www2.warwick.ac.uk/fac/sci/maths/undergrad/ughandbook/ext/ma138/"/>
    <n v="1"/>
    <n v="1"/>
    <n v="1"/>
    <n v="1"/>
    <n v="1"/>
    <n v="1"/>
    <n v="0"/>
    <x v="0"/>
    <n v="0"/>
    <n v="0"/>
    <n v="4"/>
  </r>
  <r>
    <x v="1"/>
    <x v="13"/>
    <s v="MA209"/>
    <s v="Variational Principles"/>
    <s v="http://www2.warwick.ac.uk/fac/sci/maths/undergrad/ughandbook/year2/ma209/"/>
    <n v="1"/>
    <n v="1"/>
    <n v="1"/>
    <n v="1"/>
    <n v="1"/>
    <n v="1"/>
    <n v="0"/>
    <x v="0"/>
    <n v="0"/>
    <n v="0"/>
    <n v="4"/>
  </r>
  <r>
    <x v="1"/>
    <x v="13"/>
    <s v="MA213"/>
    <s v="Second Year Essay"/>
    <s v="http://www2.warwick.ac.uk/fac/sci/maths/undergrad/ughandbook/year2/ma213/"/>
    <n v="1"/>
    <n v="1"/>
    <n v="1"/>
    <n v="1"/>
    <n v="1"/>
    <n v="1"/>
    <n v="0"/>
    <x v="0"/>
    <n v="0"/>
    <n v="0"/>
    <n v="4"/>
  </r>
  <r>
    <x v="1"/>
    <x v="13"/>
    <s v="MA222"/>
    <s v="Metric Spaces"/>
    <s v="http://www2.warwick.ac.uk/fac/sci/maths/undergrad/ughandbook/year2/ma222/"/>
    <n v="1"/>
    <n v="1"/>
    <n v="1"/>
    <n v="1"/>
    <n v="1"/>
    <n v="1"/>
    <n v="0"/>
    <x v="0"/>
    <n v="0"/>
    <n v="0"/>
    <n v="4"/>
  </r>
  <r>
    <x v="1"/>
    <x v="13"/>
    <s v="MA225"/>
    <s v="Differentiation"/>
    <s v="http://www2.warwick.ac.uk/fac/sci/maths/undergrad/ughandbook/year2/ma225/"/>
    <n v="1"/>
    <n v="1"/>
    <n v="1"/>
    <n v="1"/>
    <n v="1"/>
    <n v="1"/>
    <n v="0"/>
    <x v="0"/>
    <n v="0"/>
    <n v="0"/>
    <n v="4"/>
  </r>
  <r>
    <x v="1"/>
    <x v="13"/>
    <s v="MA228"/>
    <s v="Numerical Analysis"/>
    <s v="http://www2.warwick.ac.uk/fac/sci/maths/undergrad/ughandbook/year2/ma228/"/>
    <n v="1"/>
    <n v="1"/>
    <n v="1"/>
    <n v="1"/>
    <n v="1"/>
    <n v="1"/>
    <n v="0"/>
    <x v="0"/>
    <n v="0"/>
    <n v="0"/>
    <n v="4"/>
  </r>
  <r>
    <x v="1"/>
    <x v="13"/>
    <s v="MA231"/>
    <s v="Vector Analysis"/>
    <s v="http://www2.warwick.ac.uk/fac/sci/maths/undergrad/ughandbook/year2/ma231/"/>
    <n v="1"/>
    <n v="1"/>
    <n v="1"/>
    <n v="1"/>
    <n v="1"/>
    <n v="1"/>
    <n v="0"/>
    <x v="0"/>
    <n v="0"/>
    <n v="0"/>
    <n v="4"/>
  </r>
  <r>
    <x v="1"/>
    <x v="13"/>
    <s v="MA241"/>
    <s v="Combinatorics"/>
    <s v="http://www2.warwick.ac.uk/fac/sci/maths/undergrad/ughandbook/year2/ma241/"/>
    <n v="1"/>
    <n v="1"/>
    <n v="1"/>
    <n v="1"/>
    <n v="1"/>
    <n v="1"/>
    <n v="0"/>
    <x v="0"/>
    <n v="0"/>
    <n v="0"/>
    <n v="4"/>
  </r>
  <r>
    <x v="1"/>
    <x v="13"/>
    <s v="MA243"/>
    <s v="Geometry"/>
    <s v="http://www2.warwick.ac.uk/fac/sci/maths/undergrad/ughandbook/year2/ma243/"/>
    <n v="1"/>
    <n v="1"/>
    <n v="1"/>
    <n v="1"/>
    <n v="1"/>
    <n v="1"/>
    <n v="0"/>
    <x v="0"/>
    <n v="0"/>
    <n v="0"/>
    <n v="4"/>
  </r>
  <r>
    <x v="1"/>
    <x v="13"/>
    <s v="MA244"/>
    <s v="Analysis III"/>
    <s v="http://www2.warwick.ac.uk/fac/sci/maths/undergrad/ughandbook/year2/ma244/"/>
    <n v="1"/>
    <n v="1"/>
    <n v="1"/>
    <n v="1"/>
    <n v="1"/>
    <n v="1"/>
    <n v="0"/>
    <x v="0"/>
    <n v="0"/>
    <n v="0"/>
    <n v="4"/>
  </r>
  <r>
    <x v="1"/>
    <x v="13"/>
    <s v="MA249"/>
    <s v="Algebra II: Groups and Rings"/>
    <s v="http://www2.warwick.ac.uk/fac/sci/maths/undergrad/ughandbook/year2/ma249/"/>
    <n v="1"/>
    <n v="1"/>
    <n v="1"/>
    <n v="1"/>
    <n v="1"/>
    <n v="1"/>
    <n v="0"/>
    <x v="0"/>
    <n v="0"/>
    <n v="0"/>
    <n v="4"/>
  </r>
  <r>
    <x v="1"/>
    <x v="13"/>
    <s v="MA250"/>
    <s v="PDE"/>
    <s v="http://www2.warwick.ac.uk/fac/sci/maths/undergrad/ughandbook/year2/ma250/"/>
    <n v="1"/>
    <n v="1"/>
    <n v="1"/>
    <n v="1"/>
    <n v="1"/>
    <n v="1"/>
    <n v="0"/>
    <x v="0"/>
    <n v="0"/>
    <n v="0"/>
    <n v="4"/>
  </r>
  <r>
    <x v="1"/>
    <x v="13"/>
    <s v="MA251"/>
    <s v="Algebra I: Advanced Linear Algebra"/>
    <s v="http://www2.warwick.ac.uk/fac/sci/maths/undergrad/ughandbook/year2/ma251/"/>
    <n v="1"/>
    <n v="1"/>
    <n v="1"/>
    <n v="1"/>
    <n v="1"/>
    <n v="1"/>
    <n v="0"/>
    <x v="0"/>
    <n v="0"/>
    <n v="0"/>
    <n v="4"/>
  </r>
  <r>
    <x v="1"/>
    <x v="13"/>
    <s v="MA252"/>
    <s v="Combinatorial Optimisation"/>
    <s v="http://www2.warwick.ac.uk/fac/sci/maths/undergrad/ughandbook/year2/ma252/"/>
    <n v="1"/>
    <n v="1"/>
    <n v="1"/>
    <n v="1"/>
    <n v="1"/>
    <n v="0"/>
    <n v="0"/>
    <x v="0"/>
    <n v="0"/>
    <n v="0"/>
    <n v="4"/>
  </r>
  <r>
    <x v="1"/>
    <x v="13"/>
    <s v="MA253"/>
    <s v="Probability &amp; Discrete Mathematics"/>
    <s v="http://www2.warwick.ac.uk/fac/sci/maths/undergrad/ughandbook/year2/ma253/"/>
    <n v="1"/>
    <n v="1"/>
    <n v="0"/>
    <n v="0"/>
    <n v="1"/>
    <n v="1"/>
    <n v="0"/>
    <x v="0"/>
    <n v="0"/>
    <n v="0"/>
    <n v="4"/>
  </r>
  <r>
    <x v="1"/>
    <x v="13"/>
    <s v="MA254"/>
    <s v="Theory of ODEs"/>
    <s v="http://www2.warwick.ac.uk/fac/sci/maths/undergrad/ughandbook/year2/ma254"/>
    <n v="1"/>
    <n v="1"/>
    <n v="1"/>
    <n v="1"/>
    <n v="1"/>
    <n v="1"/>
    <n v="0"/>
    <x v="0"/>
    <n v="0"/>
    <n v="0"/>
    <n v="4"/>
  </r>
  <r>
    <x v="1"/>
    <x v="13"/>
    <s v="MA256"/>
    <s v="Introduction to Systems Biology"/>
    <s v="http://www2.warwick.ac.uk/fac/sci/maths/undergrad/ughandbook/year2/ma256"/>
    <n v="1"/>
    <n v="1"/>
    <n v="1"/>
    <n v="1"/>
    <n v="1"/>
    <n v="1"/>
    <n v="0"/>
    <x v="0"/>
    <n v="0"/>
    <n v="0"/>
    <n v="4"/>
  </r>
  <r>
    <x v="1"/>
    <x v="13"/>
    <s v="MA359"/>
    <s v="Measure Theory"/>
    <s v="http://www2.warwick.ac.uk/fac/sci/maths/undergrad/ughandbook/year3/ma359/"/>
    <n v="1"/>
    <n v="1"/>
    <n v="1"/>
    <n v="1"/>
    <n v="1"/>
    <n v="1"/>
    <n v="0"/>
    <x v="0"/>
    <n v="0"/>
    <n v="0"/>
    <n v="4"/>
  </r>
  <r>
    <x v="1"/>
    <x v="13"/>
    <s v="MA372"/>
    <s v="Reading Module"/>
    <s v="http://www2.warwick.ac.uk/fac/sci/maths/undergrad/ughandbook/year3/ma372/"/>
    <n v="1"/>
    <n v="1"/>
    <n v="0"/>
    <n v="0"/>
    <n v="1"/>
    <n v="0"/>
    <n v="0"/>
    <x v="0"/>
    <n v="0"/>
    <n v="0"/>
    <n v="3"/>
  </r>
  <r>
    <x v="1"/>
    <x v="13"/>
    <s v="MA377"/>
    <s v="Rings and Modules"/>
    <s v="http://www2.warwick.ac.uk/fac/sci/maths/undergrad/ughandbook/year3/ma377/"/>
    <n v="1"/>
    <n v="1"/>
    <n v="1"/>
    <n v="1"/>
    <n v="1"/>
    <n v="1"/>
    <n v="0"/>
    <x v="0"/>
    <n v="0"/>
    <n v="0"/>
    <n v="4"/>
  </r>
  <r>
    <x v="1"/>
    <x v="13"/>
    <s v="MA390"/>
    <s v="Topics in Mathematical Biology"/>
    <s v="http://www2.warwick.ac.uk/fac/sci/maths/undergrad/ughandbook/year3/ma390/"/>
    <n v="1"/>
    <n v="1"/>
    <n v="1"/>
    <n v="1"/>
    <n v="1"/>
    <n v="1"/>
    <n v="0"/>
    <x v="0"/>
    <n v="0"/>
    <n v="0"/>
    <n v="3"/>
  </r>
  <r>
    <x v="1"/>
    <x v="13"/>
    <s v="MA395"/>
    <s v="Essay"/>
    <s v="http://www2.warwick.ac.uk/fac/sci/maths/undergrad/ughandbook/year3/ma395/"/>
    <n v="1"/>
    <n v="1"/>
    <n v="1"/>
    <n v="1"/>
    <n v="0"/>
    <n v="0"/>
    <n v="0"/>
    <x v="0"/>
    <n v="0"/>
    <n v="0"/>
    <n v="3"/>
  </r>
  <r>
    <x v="1"/>
    <x v="13"/>
    <s v="MA397"/>
    <s v="Consolidation"/>
    <s v="http://www2.warwick.ac.uk/fac/sci/maths/undergrad/ughandbook/year3/ma397/"/>
    <n v="1"/>
    <n v="1"/>
    <n v="1"/>
    <n v="1"/>
    <n v="0"/>
    <n v="0"/>
    <n v="0"/>
    <x v="0"/>
    <n v="0"/>
    <n v="0"/>
    <n v="3"/>
  </r>
  <r>
    <x v="1"/>
    <x v="13"/>
    <s v="MA398"/>
    <s v="Matrix Analysis &amp; Algorithms"/>
    <s v="http://www2.warwick.ac.uk/fac/sci/maths/undergrad/ughandbook/year3/ma398/"/>
    <n v="1"/>
    <n v="1"/>
    <n v="0"/>
    <n v="0"/>
    <n v="1"/>
    <n v="1"/>
    <n v="0"/>
    <x v="0"/>
    <n v="0"/>
    <n v="0"/>
    <n v="4"/>
  </r>
  <r>
    <x v="1"/>
    <x v="13"/>
    <s v="MA3A6"/>
    <s v="Algebraic Number Theory"/>
    <s v="http://www2.warwick.ac.uk/fac/sci/maths/undergrad/ughandbook/year3/ma3a6/"/>
    <n v="1"/>
    <n v="1"/>
    <n v="1"/>
    <n v="1"/>
    <n v="1"/>
    <n v="1"/>
    <n v="0"/>
    <x v="0"/>
    <n v="0"/>
    <n v="0"/>
    <n v="3"/>
  </r>
  <r>
    <x v="1"/>
    <x v="13"/>
    <s v="MA3B8"/>
    <s v="Complex Analysis"/>
    <s v="http://www2.warwick.ac.uk/fac/sci/maths/undergrad/ughandbook/year3/ma3b8/"/>
    <n v="1"/>
    <n v="1"/>
    <n v="1"/>
    <n v="1"/>
    <n v="1"/>
    <n v="1"/>
    <n v="0"/>
    <x v="0"/>
    <n v="0"/>
    <n v="0"/>
    <n v="3"/>
  </r>
  <r>
    <x v="1"/>
    <x v="13"/>
    <s v="MA3D1"/>
    <s v="Fluid Dynamics"/>
    <s v="http://www2.warwick.ac.uk/fac/sci/maths/undergrad/ughandbook/year3/ma3d1/"/>
    <n v="1"/>
    <n v="1"/>
    <n v="1"/>
    <n v="1"/>
    <n v="1"/>
    <n v="1"/>
    <n v="0"/>
    <x v="0"/>
    <n v="0"/>
    <n v="0"/>
    <n v="3"/>
  </r>
  <r>
    <x v="1"/>
    <x v="13"/>
    <s v="MA3D4"/>
    <s v="Fractal Geometry"/>
    <s v="http://www2.warwick.ac.uk/fac/sci/maths/undergrad/ughandbook/year3/ma3d4/"/>
    <n v="1"/>
    <n v="1"/>
    <n v="1"/>
    <n v="1"/>
    <n v="1"/>
    <n v="1"/>
    <n v="0"/>
    <x v="0"/>
    <n v="0"/>
    <n v="0"/>
    <n v="3"/>
  </r>
  <r>
    <x v="1"/>
    <x v="13"/>
    <s v="MA3D5"/>
    <s v="Galois Theory"/>
    <s v="http://www2.warwick.ac.uk/fac/sci/maths/undergrad/ughandbook/year3/ma3d5/"/>
    <n v="1"/>
    <n v="1"/>
    <n v="1"/>
    <n v="0"/>
    <n v="1"/>
    <n v="1"/>
    <n v="0"/>
    <x v="0"/>
    <n v="0"/>
    <n v="0"/>
    <n v="3"/>
  </r>
  <r>
    <x v="1"/>
    <x v="13"/>
    <s v="MA3D9"/>
    <s v="Geometry of Curves &amp; Surfaces"/>
    <s v="http://www2.warwick.ac.uk/fac/sci/maths/undergrad/ughandbook/year3/ma3d9/"/>
    <n v="1"/>
    <n v="1"/>
    <n v="1"/>
    <n v="1"/>
    <n v="1"/>
    <n v="0"/>
    <n v="0"/>
    <x v="0"/>
    <n v="0"/>
    <n v="0"/>
    <n v="3"/>
  </r>
  <r>
    <x v="1"/>
    <x v="13"/>
    <s v="MA3E1"/>
    <s v="Groups &amp; Representations"/>
    <s v="http://www2.warwick.ac.uk/fac/sci/maths/undergrad/ughandbook/year3/ma3e1/"/>
    <n v="1"/>
    <n v="1"/>
    <n v="1"/>
    <n v="1"/>
    <n v="1"/>
    <n v="1"/>
    <n v="0"/>
    <x v="0"/>
    <n v="0"/>
    <n v="0"/>
    <n v="3"/>
  </r>
  <r>
    <x v="1"/>
    <x v="13"/>
    <s v="MA3E5"/>
    <s v="History of Mathematics"/>
    <s v="http://www2.warwick.ac.uk/fac/sci/maths/undergrad/ughandbook/year3/ma3e5/"/>
    <n v="1"/>
    <n v="1"/>
    <n v="1"/>
    <n v="1"/>
    <n v="1"/>
    <n v="1"/>
    <n v="0"/>
    <x v="0"/>
    <n v="0"/>
    <n v="0"/>
    <n v="3"/>
  </r>
  <r>
    <x v="1"/>
    <x v="13"/>
    <s v="MA3F1"/>
    <s v="Introduction to Topology"/>
    <s v="http://www2.warwick.ac.uk/fac/sci/maths/undergrad/ughandbook/year3/ma3f1/"/>
    <n v="1"/>
    <n v="1"/>
    <n v="1"/>
    <n v="1"/>
    <n v="1"/>
    <n v="1"/>
    <n v="0"/>
    <x v="0"/>
    <n v="0"/>
    <n v="0"/>
    <n v="3"/>
  </r>
  <r>
    <x v="1"/>
    <x v="13"/>
    <s v="MA3F2"/>
    <s v="Knot Theory"/>
    <s v="http://www2.warwick.ac.uk/fac/sci/maths/undergrad/ughandbook/year3/ma3f2/"/>
    <n v="1"/>
    <n v="1"/>
    <n v="1"/>
    <n v="1"/>
    <n v="1"/>
    <n v="0"/>
    <n v="0"/>
    <x v="0"/>
    <n v="0"/>
    <n v="0"/>
    <n v="3"/>
  </r>
  <r>
    <x v="1"/>
    <x v="13"/>
    <s v="MA3G1"/>
    <s v="Theory of Partial Differential Equations"/>
    <s v="http://www2.warwick.ac.uk/fac/sci/maths/undergrad/ughandbook/year3/ma3g1/"/>
    <n v="1"/>
    <n v="1"/>
    <n v="1"/>
    <n v="1"/>
    <n v="1"/>
    <n v="1"/>
    <n v="0"/>
    <x v="0"/>
    <n v="0"/>
    <n v="0"/>
    <n v="4"/>
  </r>
  <r>
    <x v="1"/>
    <x v="13"/>
    <s v="MA3G6"/>
    <s v="Commutative Algebra"/>
    <s v="http://www2.warwick.ac.uk/fac/sci/maths/undergrad/ughandbook/year3/ma3g6/"/>
    <n v="1"/>
    <n v="1"/>
    <n v="1"/>
    <n v="1"/>
    <n v="1"/>
    <n v="1"/>
    <n v="1"/>
    <x v="1"/>
    <n v="0"/>
    <n v="0"/>
    <n v="4"/>
  </r>
  <r>
    <x v="1"/>
    <x v="13"/>
    <s v="MA3G7"/>
    <s v="Functional Analysis I"/>
    <s v="http://www2.warwick.ac.uk/fac/sci/maths/undergrad/ughandbook/year3/ma3g7/"/>
    <n v="1"/>
    <n v="1"/>
    <n v="1"/>
    <n v="1"/>
    <n v="1"/>
    <n v="1"/>
    <n v="0"/>
    <x v="0"/>
    <n v="0"/>
    <n v="0"/>
    <n v="3"/>
  </r>
  <r>
    <x v="1"/>
    <x v="13"/>
    <s v="MA3G8"/>
    <s v="Functional Analysis II"/>
    <s v="http://www2.warwick.ac.uk/fac/sci/maths/undergrad/ughandbook/year3/ma3g8/"/>
    <n v="1"/>
    <n v="1"/>
    <n v="1"/>
    <n v="1"/>
    <n v="1"/>
    <n v="1"/>
    <n v="0"/>
    <x v="0"/>
    <n v="0"/>
    <n v="0"/>
    <n v="3"/>
  </r>
  <r>
    <x v="1"/>
    <x v="13"/>
    <s v="MA3H0"/>
    <s v="Numerical Analysis &amp; PDE's"/>
    <s v="http://www2.warwick.ac.uk/fac/sci/maths/undergrad/ughandbook/year3/ma3h0/"/>
    <n v="1"/>
    <n v="1"/>
    <n v="1"/>
    <n v="0"/>
    <n v="1"/>
    <n v="1"/>
    <n v="0"/>
    <x v="0"/>
    <n v="0"/>
    <n v="0"/>
    <n v="3"/>
  </r>
  <r>
    <x v="1"/>
    <x v="13"/>
    <s v="MA3H2"/>
    <s v="Markov Processes and Percolation Theory"/>
    <s v="http://www2.warwick.ac.uk/fac/sci/maths/undergrad/ughandbook/year3/ma3h2/"/>
    <n v="1"/>
    <n v="1"/>
    <n v="1"/>
    <n v="1"/>
    <n v="1"/>
    <n v="1"/>
    <n v="0"/>
    <x v="0"/>
    <n v="0"/>
    <n v="0"/>
    <n v="4"/>
  </r>
  <r>
    <x v="1"/>
    <x v="13"/>
    <s v="MA3H3"/>
    <s v="Set Theory"/>
    <s v="http://www2.warwick.ac.uk/fac/sci/maths/undergrad/ughandbook/year3/ma3h3/"/>
    <n v="1"/>
    <n v="1"/>
    <n v="1"/>
    <n v="1"/>
    <n v="1"/>
    <n v="1"/>
    <n v="0"/>
    <x v="0"/>
    <n v="0"/>
    <n v="0"/>
    <n v="3"/>
  </r>
  <r>
    <x v="1"/>
    <x v="13"/>
    <s v="MA3H5"/>
    <s v="Manifolds"/>
    <s v="http://www2.warwick.ac.uk/fac/sci/maths/undergrad/ughandbook/year3/ma3h5/"/>
    <n v="1"/>
    <n v="1"/>
    <n v="1"/>
    <n v="1"/>
    <n v="1"/>
    <n v="1"/>
    <n v="0"/>
    <x v="0"/>
    <n v="0"/>
    <n v="0"/>
    <n v="3"/>
  </r>
  <r>
    <x v="1"/>
    <x v="13"/>
    <s v="MA3H6"/>
    <s v="Algebraic Topology"/>
    <s v="http://www2.warwick.ac.uk/fac/sci/maths/undergrad/ughandbook/year3/ma3h6/"/>
    <n v="1"/>
    <n v="1"/>
    <n v="1"/>
    <n v="1"/>
    <n v="1"/>
    <n v="1"/>
    <n v="0"/>
    <x v="0"/>
    <n v="0"/>
    <n v="0"/>
    <n v="3"/>
  </r>
  <r>
    <x v="1"/>
    <x v="13"/>
    <s v="MA3H7"/>
    <s v="Control Theory"/>
    <s v="http://www2.warwick.ac.uk/fac/sci/maths/undergrad/ughandbook/year3/ma3h7"/>
    <n v="1"/>
    <n v="1"/>
    <n v="1"/>
    <n v="1"/>
    <n v="1"/>
    <n v="1"/>
    <n v="0"/>
    <x v="0"/>
    <n v="0"/>
    <n v="0"/>
    <n v="3"/>
  </r>
  <r>
    <x v="1"/>
    <x v="13"/>
    <s v="MA3H8"/>
    <s v="Equivariant Bifurcation Theory"/>
    <s v="http://www2.warwick.ac.uk/fac/sci/maths/undergrad/ughandbook/year3/ma3h8/"/>
    <n v="1"/>
    <n v="1"/>
    <n v="1"/>
    <n v="1"/>
    <n v="1"/>
    <n v="0"/>
    <n v="0"/>
    <x v="0"/>
    <n v="0"/>
    <n v="0"/>
    <n v="3"/>
  </r>
  <r>
    <x v="1"/>
    <x v="13"/>
    <s v="MA424"/>
    <s v="Dynamical Systems"/>
    <s v="http://www2.warwick.ac.uk/fac/sci/maths/undergrad/ughandbook/year4/ma424/"/>
    <n v="1"/>
    <n v="1"/>
    <n v="1"/>
    <n v="1"/>
    <n v="1"/>
    <n v="1"/>
    <n v="0"/>
    <x v="0"/>
    <n v="0"/>
    <n v="0"/>
    <n v="3"/>
  </r>
  <r>
    <x v="1"/>
    <x v="13"/>
    <s v="MA426"/>
    <s v="Elliptic Curves"/>
    <s v="http://www2.warwick.ac.uk/fac/sci/maths/undergrad/ughandbook/year4/ma426/"/>
    <n v="1"/>
    <n v="1"/>
    <n v="1"/>
    <n v="1"/>
    <n v="1"/>
    <n v="1"/>
    <n v="0"/>
    <x v="0"/>
    <n v="0"/>
    <n v="0"/>
    <n v="3"/>
  </r>
  <r>
    <x v="1"/>
    <x v="13"/>
    <s v="MA427"/>
    <s v="Ergodic Theory"/>
    <s v="http://www2.warwick.ac.uk/fac/sci/maths/undergrad/ughandbook/year4/ma427/"/>
    <n v="1"/>
    <n v="1"/>
    <n v="1"/>
    <n v="1"/>
    <n v="1"/>
    <n v="1"/>
    <n v="0"/>
    <x v="0"/>
    <n v="0"/>
    <n v="0"/>
    <n v="3"/>
  </r>
  <r>
    <x v="1"/>
    <x v="13"/>
    <s v="MA433"/>
    <s v="Fourier Analysis"/>
    <s v="http://www2.warwick.ac.uk/fac/sci/maths/undergrad/ughandbook/year4/ma433/"/>
    <n v="1"/>
    <n v="1"/>
    <n v="0"/>
    <n v="0"/>
    <n v="1"/>
    <n v="0"/>
    <n v="0"/>
    <x v="0"/>
    <n v="0"/>
    <n v="0"/>
    <n v="3"/>
  </r>
  <r>
    <x v="1"/>
    <x v="13"/>
    <s v="MA448"/>
    <s v="Hyperbolic Geometry"/>
    <s v="http://www2.warwick.ac.uk/fac/sci/maths/undergrad/ughandbook/year4/ma448/"/>
    <n v="1"/>
    <n v="1"/>
    <n v="1"/>
    <n v="1"/>
    <n v="1"/>
    <n v="1"/>
    <n v="0"/>
    <x v="0"/>
    <n v="0"/>
    <n v="0"/>
    <n v="3"/>
  </r>
  <r>
    <x v="1"/>
    <x v="13"/>
    <s v="MA453"/>
    <s v="Lie Algebras"/>
    <s v="http://www2.warwick.ac.uk/fac/sci/maths/undergrad/ughandbook/year4/ma453/"/>
    <n v="1"/>
    <n v="1"/>
    <n v="1"/>
    <n v="1"/>
    <n v="1"/>
    <n v="1"/>
    <n v="0"/>
    <x v="0"/>
    <n v="0"/>
    <n v="0"/>
    <n v="3"/>
  </r>
  <r>
    <x v="1"/>
    <x v="13"/>
    <s v="MA467"/>
    <s v="Presentations of Groups"/>
    <s v="http://www2.warwick.ac.uk/fac/sci/maths/undergrad/ughandbook/year4/ma467/"/>
    <n v="1"/>
    <n v="1"/>
    <n v="1"/>
    <n v="1"/>
    <n v="1"/>
    <n v="1"/>
    <n v="0"/>
    <x v="0"/>
    <n v="0"/>
    <n v="0"/>
    <n v="3"/>
  </r>
  <r>
    <x v="1"/>
    <x v="13"/>
    <s v="MA469"/>
    <s v="Project"/>
    <s v="http://www2.warwick.ac.uk/fac/sci/maths/undergrad/ughandbook/year4/ma469/"/>
    <n v="1"/>
    <n v="1"/>
    <n v="1"/>
    <n v="1"/>
    <n v="1"/>
    <n v="1"/>
    <n v="0"/>
    <x v="0"/>
    <n v="0"/>
    <n v="0"/>
    <n v="3"/>
  </r>
  <r>
    <x v="1"/>
    <x v="13"/>
    <s v="MA472"/>
    <s v="Reading Course"/>
    <s v="http://www2.warwick.ac.uk/fac/sci/maths/undergrad/ughandbook/year4/ma472/"/>
    <n v="1"/>
    <n v="1"/>
    <n v="0"/>
    <n v="0"/>
    <n v="0"/>
    <n v="1"/>
    <n v="0"/>
    <x v="0"/>
    <n v="0"/>
    <n v="0"/>
    <n v="3"/>
  </r>
  <r>
    <x v="1"/>
    <x v="13"/>
    <s v="MA474"/>
    <s v="Representation Theory"/>
    <s v="http://www2.warwick.ac.uk/fac/sci/maths/undergrad/ughandbook/year4/ma474/"/>
    <n v="1"/>
    <n v="1"/>
    <n v="1"/>
    <n v="1"/>
    <n v="1"/>
    <n v="1"/>
    <n v="0"/>
    <x v="0"/>
    <n v="0"/>
    <n v="0"/>
    <n v="3"/>
  </r>
  <r>
    <x v="1"/>
    <x v="13"/>
    <s v="MA475"/>
    <s v="Riemann Surfaces"/>
    <s v="http://www2.warwick.ac.uk/fac/sci/maths/undergrad/ughandbook/year4/ma475/"/>
    <n v="1"/>
    <n v="1"/>
    <n v="1"/>
    <n v="1"/>
    <n v="1"/>
    <n v="1"/>
    <n v="0"/>
    <x v="0"/>
    <n v="0"/>
    <n v="0"/>
    <n v="3"/>
  </r>
  <r>
    <x v="1"/>
    <x v="13"/>
    <s v="MA482"/>
    <s v="Stochastic Analysis"/>
    <s v="http://www2.warwick.ac.uk/fac/sci/maths/undergrad/ughandbook/year4/ma482/"/>
    <n v="1"/>
    <n v="1"/>
    <n v="1"/>
    <n v="1"/>
    <n v="1"/>
    <n v="0"/>
    <n v="0"/>
    <x v="0"/>
    <n v="0"/>
    <n v="0"/>
    <n v="3"/>
  </r>
  <r>
    <x v="1"/>
    <x v="13"/>
    <s v="MA4A2"/>
    <s v="Advanced PDEs"/>
    <s v="http://www2.warwick.ac.uk/fac/sci/maths/undergrad/ughandbook/year4/ma4a2/"/>
    <n v="1"/>
    <n v="1"/>
    <n v="1"/>
    <n v="1"/>
    <n v="1"/>
    <n v="1"/>
    <n v="0"/>
    <x v="0"/>
    <n v="0"/>
    <n v="0"/>
    <n v="3"/>
  </r>
  <r>
    <x v="1"/>
    <x v="13"/>
    <s v="MA4A5"/>
    <s v="Algebraic Geometry"/>
    <s v="http://www2.warwick.ac.uk/fac/sci/maths/undergrad/ughandbook/year4/ma4a5/"/>
    <n v="1"/>
    <n v="1"/>
    <n v="1"/>
    <n v="1"/>
    <n v="1"/>
    <n v="1"/>
    <n v="0"/>
    <x v="0"/>
    <n v="0"/>
    <n v="0"/>
    <n v="3"/>
  </r>
  <r>
    <x v="1"/>
    <x v="13"/>
    <s v="MA4A7"/>
    <s v="Quantum Mechanics: Basic Principles &amp; Probabilistic Methods"/>
    <s v="http://www2.warwick.ac.uk/fac/sci/maths/undergrad/ughandbook/year4/ma4a7/"/>
    <n v="1"/>
    <n v="1"/>
    <n v="1"/>
    <n v="1"/>
    <n v="1"/>
    <n v="0"/>
    <n v="0"/>
    <x v="0"/>
    <n v="0"/>
    <n v="0"/>
    <n v="3"/>
  </r>
  <r>
    <x v="1"/>
    <x v="13"/>
    <s v="MA4C0"/>
    <s v="Differential Geometry"/>
    <s v="http://www2.warwick.ac.uk/fac/sci/maths/undergrad/ughandbook/year4/ma4c0/"/>
    <n v="1"/>
    <n v="1"/>
    <n v="0"/>
    <n v="0"/>
    <n v="0"/>
    <n v="1"/>
    <n v="0"/>
    <x v="0"/>
    <n v="0"/>
    <n v="0"/>
    <n v="3"/>
  </r>
  <r>
    <x v="1"/>
    <x v="13"/>
    <s v="MA4E0"/>
    <s v="Lie Groups"/>
    <s v="http://www2.warwick.ac.uk/fac/sci/maths/undergrad/ughandbook/year4/ma4e0/"/>
    <n v="1"/>
    <n v="1"/>
    <n v="1"/>
    <n v="1"/>
    <n v="1"/>
    <n v="1"/>
    <n v="0"/>
    <x v="0"/>
    <n v="0"/>
    <n v="0"/>
    <n v="4"/>
  </r>
  <r>
    <x v="1"/>
    <x v="13"/>
    <s v="MA4E3"/>
    <s v="Asymptopic Methods"/>
    <s v="http://www2.warwick.ac.uk/fac/sci/maths/undergrad/ughandbook/year4/ma4e3/"/>
    <n v="1"/>
    <n v="1"/>
    <n v="1"/>
    <n v="1"/>
    <n v="1"/>
    <n v="0"/>
    <n v="0"/>
    <x v="0"/>
    <n v="0"/>
    <n v="0"/>
    <n v="3"/>
  </r>
  <r>
    <x v="1"/>
    <x v="13"/>
    <s v="MA4E7"/>
    <s v="Population Dynamics: Ecology &amp; Epidemiology"/>
    <s v="http://www2.warwick.ac.uk/fac/sci/maths/undergrad/ughandbook/year4/ma4e7/"/>
    <n v="1"/>
    <n v="1"/>
    <n v="1"/>
    <n v="1"/>
    <n v="1"/>
    <n v="1"/>
    <n v="0"/>
    <x v="0"/>
    <n v="0"/>
    <n v="0"/>
    <n v="3"/>
  </r>
  <r>
    <x v="1"/>
    <x v="13"/>
    <s v="MA4F7"/>
    <s v="Brownian Motion"/>
    <s v="http://www2.warwick.ac.uk/fac/sci/maths/undergrad/ughandbook/year4/ma4f7/"/>
    <n v="1"/>
    <n v="1"/>
    <n v="1"/>
    <n v="1"/>
    <n v="0"/>
    <n v="1"/>
    <n v="0"/>
    <x v="0"/>
    <n v="0"/>
    <n v="0"/>
    <n v="3"/>
  </r>
  <r>
    <x v="1"/>
    <x v="13"/>
    <s v="MA4G4"/>
    <s v="Introduction to Theoretical Neuroscience"/>
    <s v="http://www2.warwick.ac.uk/fac/sci/maths/undergrad/ughandbook/year4/ma4g4/"/>
    <n v="1"/>
    <n v="1"/>
    <n v="1"/>
    <n v="1"/>
    <n v="1"/>
    <n v="0"/>
    <n v="0"/>
    <x v="0"/>
    <n v="0"/>
    <n v="0"/>
    <n v="3"/>
  </r>
  <r>
    <x v="1"/>
    <x v="13"/>
    <s v="MA4G6"/>
    <s v="Calculus of Variations"/>
    <s v="http://www2.warwick.ac.uk/fac/sci/maths/undergrad/ughandbook/year4/ma4g6/"/>
    <n v="1"/>
    <n v="1"/>
    <n v="1"/>
    <n v="1"/>
    <n v="1"/>
    <n v="0"/>
    <n v="0"/>
    <x v="0"/>
    <n v="0"/>
    <n v="0"/>
    <n v="3"/>
  </r>
  <r>
    <x v="1"/>
    <x v="13"/>
    <s v="MA4H4"/>
    <s v="Geometric Group Theory"/>
    <s v="http://www2.warwick.ac.uk/fac/sci/maths/undergrad/ughandbook/year4/ma4h4/"/>
    <n v="1"/>
    <n v="1"/>
    <n v="1"/>
    <n v="1"/>
    <n v="1"/>
    <n v="1"/>
    <n v="0"/>
    <x v="0"/>
    <n v="0"/>
    <n v="0"/>
    <n v="4"/>
  </r>
  <r>
    <x v="1"/>
    <x v="13"/>
    <s v="MA4H8"/>
    <s v="Ring Theory"/>
    <s v="http://www2.warwick.ac.uk/fac/sci/maths/undergrad/ughandbook/year4/ma4h8/"/>
    <n v="1"/>
    <n v="1"/>
    <n v="1"/>
    <n v="1"/>
    <n v="1"/>
    <n v="0"/>
    <n v="0"/>
    <x v="0"/>
    <n v="0"/>
    <n v="0"/>
    <n v="3"/>
  </r>
  <r>
    <x v="1"/>
    <x v="13"/>
    <s v="MA4H9"/>
    <s v="Modular Forms"/>
    <s v="http://www2.warwick.ac.uk/fac/sci/maths/undergrad/ughandbook/year4/ma4h9/"/>
    <n v="1"/>
    <n v="1"/>
    <n v="1"/>
    <n v="1"/>
    <n v="1"/>
    <n v="1"/>
    <n v="0"/>
    <x v="0"/>
    <n v="0"/>
    <n v="0"/>
    <n v="4"/>
  </r>
  <r>
    <x v="1"/>
    <x v="13"/>
    <s v="MA4J0"/>
    <s v="Advanced Real Analysis"/>
    <s v="http://www2.warwick.ac.uk/fac/sci/maths/undergrad/ughandbook/year4/ma4j0/"/>
    <n v="1"/>
    <n v="1"/>
    <n v="1"/>
    <n v="1"/>
    <n v="1"/>
    <n v="0"/>
    <n v="0"/>
    <x v="0"/>
    <n v="0"/>
    <n v="0"/>
    <n v="3"/>
  </r>
  <r>
    <x v="1"/>
    <x v="13"/>
    <s v="MA4J1"/>
    <s v="Continuum Mechanics"/>
    <s v="http://www2.warwick.ac.uk/fac/sci/maths/undergrad/ughandbook/year4/ma4j1/"/>
    <n v="1"/>
    <n v="1"/>
    <n v="1"/>
    <n v="1"/>
    <n v="1"/>
    <n v="1"/>
    <n v="0"/>
    <x v="0"/>
    <n v="0"/>
    <n v="0"/>
    <n v="4"/>
  </r>
  <r>
    <x v="1"/>
    <x v="13"/>
    <s v="MA4J3"/>
    <s v="Graph Theory"/>
    <s v="http://www2.warwick.ac.uk/fac/sci/maths/undergrad/ughandbook/year4/ma4j3/"/>
    <n v="1"/>
    <n v="1"/>
    <n v="1"/>
    <n v="1"/>
    <n v="1"/>
    <n v="1"/>
    <n v="0"/>
    <x v="0"/>
    <n v="0"/>
    <n v="0"/>
    <n v="3"/>
  </r>
  <r>
    <x v="1"/>
    <x v="13"/>
    <s v="MA4J5"/>
    <s v="Structures of Complex Systems"/>
    <s v="http://www2.warwick.ac.uk/fac/sci/maths/undergrad/ughandbook/year4/ma4j5/"/>
    <n v="1"/>
    <n v="1"/>
    <n v="1"/>
    <n v="1"/>
    <n v="1"/>
    <n v="1"/>
    <n v="0"/>
    <x v="0"/>
    <n v="0"/>
    <n v="0"/>
    <n v="3"/>
  </r>
  <r>
    <x v="1"/>
    <x v="13"/>
    <s v="MA4J6"/>
    <s v="Mathematics &amp; Biophysics of Cell Dynamics"/>
    <s v="http://www2.warwick.ac.uk/fac/sci/maths/undergrad/ughandbook/year4/ma4j6/"/>
    <n v="1"/>
    <n v="1"/>
    <n v="1"/>
    <n v="1"/>
    <n v="1"/>
    <n v="1"/>
    <n v="0"/>
    <x v="0"/>
    <n v="0"/>
    <n v="0"/>
    <n v="3"/>
  </r>
  <r>
    <x v="1"/>
    <x v="13"/>
    <s v="MA4K0"/>
    <s v="Introduction to Uncertainty Quantification"/>
    <s v="http://www2.warwick.ac.uk/fac/sci/maths/undergrad/ughandbook/year4/ma4k0/"/>
    <n v="1"/>
    <n v="1"/>
    <n v="1"/>
    <n v="1"/>
    <n v="1"/>
    <n v="1"/>
    <n v="0"/>
    <x v="0"/>
    <n v="0"/>
    <n v="0"/>
    <n v="4"/>
  </r>
  <r>
    <x v="1"/>
    <x v="13"/>
    <s v="MA4K2"/>
    <s v="Optimisation and Fixed Point Theory"/>
    <s v="http://www2.warwick.ac.uk/fac/sci/maths/undergrad/ughandbook/year4/ma4k2/"/>
    <n v="1"/>
    <n v="1"/>
    <n v="1"/>
    <n v="1"/>
    <n v="1"/>
    <n v="0"/>
    <n v="0"/>
    <x v="0"/>
    <n v="0"/>
    <n v="0"/>
    <n v="3"/>
  </r>
  <r>
    <x v="1"/>
    <x v="13"/>
    <s v="MA4K3"/>
    <s v="Complex Function Theory"/>
    <s v="http://www2.warwick.ac.uk/fac/sci/maths/undergrad/ughandbook/year4/ma4k3/"/>
    <n v="1"/>
    <n v="1"/>
    <n v="1"/>
    <n v="1"/>
    <n v="1"/>
    <n v="0"/>
    <n v="0"/>
    <x v="0"/>
    <n v="0"/>
    <n v="0"/>
    <n v="3"/>
  </r>
  <r>
    <x v="1"/>
    <x v="13"/>
    <s v="MA4K4"/>
    <s v="Topics in Interacting Particle Systems"/>
    <s v="http://www2.warwick.ac.uk/fac/sci/maths/undergrad/ughandbook/year4/ma4k4/"/>
    <n v="1"/>
    <n v="1"/>
    <n v="1"/>
    <n v="1"/>
    <n v="1"/>
    <n v="0"/>
    <n v="0"/>
    <x v="0"/>
    <n v="0"/>
    <n v="0"/>
    <n v="3"/>
  </r>
  <r>
    <x v="1"/>
    <x v="13"/>
    <s v="MA4K5"/>
    <s v="Introduction to Mathematical Relativity"/>
    <s v="http://www2.warwick.ac.uk/fac/sci/maths/undergrad/ughandbook/year4/ma4k5/"/>
    <n v="1"/>
    <n v="1"/>
    <n v="1"/>
    <n v="1"/>
    <n v="1"/>
    <n v="0"/>
    <n v="0"/>
    <x v="0"/>
    <n v="0"/>
    <n v="0"/>
    <n v="3"/>
  </r>
  <r>
    <x v="1"/>
    <x v="13"/>
    <s v="MA4K6"/>
    <s v="Data Assimilation"/>
    <s v="http://www2.warwick.ac.uk/fac/sci/maths/undergrad/ughandbook/year4/ma4k6/"/>
    <n v="1"/>
    <n v="1"/>
    <n v="1"/>
    <n v="1"/>
    <n v="1"/>
    <n v="0"/>
    <n v="0"/>
    <x v="0"/>
    <n v="0"/>
    <n v="0"/>
    <n v="3"/>
  </r>
  <r>
    <x v="2"/>
    <x v="14"/>
    <s v="LA103"/>
    <s v="Introduction to the Law of Property Relations"/>
    <s v="http://www2.warwick.ac.uk/fac/soc/law/ug/current/materials/full/property/"/>
    <n v="1"/>
    <n v="1"/>
    <n v="1"/>
    <n v="1"/>
    <n v="1"/>
    <n v="1"/>
    <n v="0"/>
    <x v="0"/>
    <n v="0"/>
    <n v="0"/>
    <n v="5"/>
  </r>
  <r>
    <x v="2"/>
    <x v="14"/>
    <s v="LA104"/>
    <s v="Criminal Law"/>
    <s v="http://www2.warwick.ac.uk/fac/soc/law/ug/current/materials/full/crim/"/>
    <n v="0"/>
    <n v="1"/>
    <n v="1"/>
    <n v="1"/>
    <n v="1"/>
    <n v="1"/>
    <n v="1"/>
    <x v="4"/>
    <n v="0"/>
    <n v="0"/>
    <n v="2"/>
  </r>
  <r>
    <x v="2"/>
    <x v="14"/>
    <s v="LA115"/>
    <s v="The Modern English Legal System"/>
    <s v="http://www2.warwick.ac.uk/fac/soc/law/ug/current/materials/half/mels/"/>
    <n v="1"/>
    <n v="1"/>
    <n v="1"/>
    <n v="1"/>
    <n v="1"/>
    <n v="1"/>
    <n v="0"/>
    <x v="0"/>
    <n v="0"/>
    <n v="0"/>
    <n v="5"/>
  </r>
  <r>
    <x v="2"/>
    <x v="14"/>
    <s v="LA116"/>
    <s v="Introduction to Legal Theory"/>
    <s v="http://www2.warwick.ac.uk/fac/soc/law/ug/current/materials/half/theory/"/>
    <n v="1"/>
    <n v="1"/>
    <n v="1"/>
    <n v="1"/>
    <n v="1"/>
    <n v="1"/>
    <n v="0"/>
    <x v="0"/>
    <n v="0"/>
    <n v="0"/>
    <n v="5"/>
  </r>
  <r>
    <x v="2"/>
    <x v="14"/>
    <s v="LA124"/>
    <s v="Tort Law"/>
    <s v="http://www2.warwick.ac.uk/fac/soc/law/ug/current/materials/full/la124/"/>
    <n v="1"/>
    <n v="1"/>
    <n v="1"/>
    <n v="1"/>
    <n v="1"/>
    <n v="1"/>
    <n v="0"/>
    <x v="0"/>
    <n v="0"/>
    <n v="0"/>
    <n v="4"/>
  </r>
  <r>
    <x v="2"/>
    <x v="14"/>
    <s v="LA201"/>
    <s v="General Principles of Constitutional &amp; Admin Law"/>
    <s v="http://www2.warwick.ac.uk/fac/soc/law/ug/current/materials/full/con/"/>
    <n v="1"/>
    <n v="1"/>
    <n v="1"/>
    <n v="1"/>
    <n v="1"/>
    <n v="1"/>
    <n v="0"/>
    <x v="0"/>
    <n v="0"/>
    <n v="0"/>
    <n v="4"/>
  </r>
  <r>
    <x v="2"/>
    <x v="14"/>
    <s v="LA205"/>
    <s v="International Law"/>
    <s v="http://www2.warwick.ac.uk/fac/soc/law/ug/current/materials/full/la205/"/>
    <n v="1"/>
    <n v="1"/>
    <n v="1"/>
    <n v="1"/>
    <n v="1"/>
    <n v="1"/>
    <n v="1"/>
    <x v="3"/>
    <n v="0"/>
    <n v="0"/>
    <n v="5"/>
  </r>
  <r>
    <x v="2"/>
    <x v="14"/>
    <s v="LA212"/>
    <s v="French Law"/>
    <s v="http://www2.warwick.ac.uk/fac/soc/law/ug/current/materials/full/french/"/>
    <n v="1"/>
    <n v="1"/>
    <n v="1"/>
    <n v="1"/>
    <n v="1"/>
    <n v="1"/>
    <n v="0"/>
    <x v="0"/>
    <n v="0"/>
    <n v="0"/>
    <n v="5"/>
  </r>
  <r>
    <x v="2"/>
    <x v="14"/>
    <s v="LA216"/>
    <s v="German Law"/>
    <s v="http://www2.warwick.ac.uk/fac/soc/law/ug/current/materials/full/german/"/>
    <n v="1"/>
    <n v="1"/>
    <n v="1"/>
    <n v="1"/>
    <n v="1"/>
    <n v="1"/>
    <n v="1"/>
    <x v="3"/>
    <n v="0"/>
    <n v="0"/>
    <n v="5"/>
  </r>
  <r>
    <x v="2"/>
    <x v="14"/>
    <s v="LA217"/>
    <s v="Social Theory of Law"/>
    <s v="http://www2.warwick.ac.uk/fac/soc/law/ug/current/materials/full/la217/"/>
    <n v="1"/>
    <n v="1"/>
    <n v="1"/>
    <n v="1"/>
    <n v="0"/>
    <n v="0"/>
    <n v="0"/>
    <x v="0"/>
    <n v="0"/>
    <n v="0"/>
    <n v="2"/>
  </r>
  <r>
    <x v="2"/>
    <x v="14"/>
    <s v="LA227"/>
    <s v="Introduction to Competition Law"/>
    <s v="http://www2.warwick.ac.uk/fac/soc/law/ug/current/materials/half/comp/"/>
    <n v="1"/>
    <n v="1"/>
    <n v="1"/>
    <n v="0"/>
    <n v="1"/>
    <n v="1"/>
    <n v="0"/>
    <x v="0"/>
    <n v="0"/>
    <n v="0"/>
    <n v="4"/>
  </r>
  <r>
    <x v="2"/>
    <x v="14"/>
    <s v="LA230"/>
    <s v="Law &amp; the International Business Environment"/>
    <s v="http://www2.warwick.ac.uk/fac/soc/law/ug/current/materials/full/busenv/"/>
    <n v="1"/>
    <n v="1"/>
    <n v="1"/>
    <n v="1"/>
    <n v="1"/>
    <n v="1"/>
    <n v="1"/>
    <x v="3"/>
    <n v="0"/>
    <n v="0"/>
    <n v="4"/>
  </r>
  <r>
    <x v="2"/>
    <x v="14"/>
    <s v="LA232"/>
    <s v="European Contract Law"/>
    <s v="http://www2.warwick.ac.uk/fac/soc/law/ug/current/materials/half/la232/"/>
    <n v="1"/>
    <n v="1"/>
    <n v="1"/>
    <n v="1"/>
    <n v="1"/>
    <n v="1"/>
    <n v="0"/>
    <x v="0"/>
    <n v="0"/>
    <n v="0"/>
    <n v="4"/>
  </r>
  <r>
    <x v="2"/>
    <x v="14"/>
    <s v="LA233"/>
    <s v="Refugee &amp; Asylum Law"/>
    <s v="http://www2.warwick.ac.uk/fac/soc/law/ug/current/materials/half/refugee_law/"/>
    <n v="1"/>
    <n v="1"/>
    <n v="1"/>
    <n v="1"/>
    <n v="1"/>
    <n v="1"/>
    <n v="1"/>
    <x v="3"/>
    <n v="0"/>
    <n v="0"/>
    <n v="4"/>
  </r>
  <r>
    <x v="2"/>
    <x v="14"/>
    <s v="LA236"/>
    <s v="Comparative Criminal Justice"/>
    <s v="http://www2.warwick.ac.uk/fac/soc/law/ug/current/materials/half/crimjust/"/>
    <n v="1"/>
    <n v="1"/>
    <n v="1"/>
    <n v="1"/>
    <n v="1"/>
    <n v="1"/>
    <n v="0"/>
    <x v="0"/>
    <n v="0"/>
    <n v="0"/>
    <n v="4"/>
  </r>
  <r>
    <x v="2"/>
    <x v="14"/>
    <s v="LA238"/>
    <s v="Advanced Themes in Competition Law and Policy"/>
    <s v="http://www2.warwick.ac.uk/fac/soc/law/ug/current/materials/half/la238/"/>
    <n v="1"/>
    <n v="1"/>
    <n v="1"/>
    <n v="1"/>
    <n v="1"/>
    <n v="1"/>
    <n v="0"/>
    <x v="0"/>
    <n v="0"/>
    <n v="0"/>
    <n v="4"/>
  </r>
  <r>
    <x v="2"/>
    <x v="14"/>
    <s v="LA239"/>
    <s v="Human Rights in Practice"/>
    <s v="http://www2.warwick.ac.uk/fac/soc/law/ug/current/materials/full/humanrights/"/>
    <n v="1"/>
    <n v="1"/>
    <n v="1"/>
    <n v="1"/>
    <n v="0"/>
    <n v="1"/>
    <n v="0"/>
    <x v="0"/>
    <n v="0"/>
    <n v="0"/>
    <n v="4"/>
  </r>
  <r>
    <x v="2"/>
    <x v="14"/>
    <s v="LA240"/>
    <s v="Foundations of European Law"/>
    <s v="http://www2.warwick.ac.uk/fac/soc/law/ug/current/materials/half/la240/"/>
    <n v="1"/>
    <n v="1"/>
    <n v="1"/>
    <n v="1"/>
    <n v="1"/>
    <n v="1"/>
    <n v="0"/>
    <x v="0"/>
    <n v="0"/>
    <n v="0"/>
    <n v="3"/>
  </r>
  <r>
    <x v="2"/>
    <x v="14"/>
    <s v="LA241"/>
    <s v="Law and Policies of the European Union"/>
    <s v="http://www2.warwick.ac.uk/fac/soc/law/ug/current/materials/half/poleu"/>
    <n v="1"/>
    <n v="1"/>
    <n v="1"/>
    <n v="1"/>
    <n v="1"/>
    <n v="1"/>
    <n v="1"/>
    <x v="3"/>
    <n v="0"/>
    <n v="0"/>
    <n v="2"/>
  </r>
  <r>
    <x v="2"/>
    <x v="14"/>
    <s v="LA242"/>
    <s v="Origins, Images and Cultures of English Law"/>
    <s v="http://www2.warwick.ac.uk/fac/soc/law/ug/current/materials/half/origins"/>
    <n v="1"/>
    <n v="1"/>
    <n v="1"/>
    <n v="1"/>
    <n v="1"/>
    <n v="1"/>
    <n v="0"/>
    <x v="0"/>
    <n v="1"/>
    <n v="0"/>
    <n v="1"/>
  </r>
  <r>
    <x v="2"/>
    <x v="14"/>
    <s v="LA243"/>
    <s v="Contract Law"/>
    <s v="http://www2.warwick.ac.uk/fac/soc/law/ug/current/materials/full/la243/"/>
    <n v="1"/>
    <n v="1"/>
    <n v="1"/>
    <n v="1"/>
    <n v="1"/>
    <n v="1"/>
    <n v="1"/>
    <x v="1"/>
    <n v="0"/>
    <n v="0"/>
    <n v="3"/>
  </r>
  <r>
    <x v="2"/>
    <x v="14"/>
    <s v="LA307"/>
    <s v="Law of Trusts A and B"/>
    <s v="http://www2.warwick.ac.uk/fac/soc/law/ug/current/materials/full/trusts/"/>
    <n v="1"/>
    <n v="1"/>
    <n v="0"/>
    <n v="0"/>
    <n v="0"/>
    <n v="1"/>
    <n v="1"/>
    <x v="3"/>
    <n v="0"/>
    <n v="0"/>
    <n v="3"/>
  </r>
  <r>
    <x v="2"/>
    <x v="14"/>
    <s v="LA310"/>
    <s v="Law of Business Organisations"/>
    <s v="http://www2.warwick.ac.uk/fac/soc/law/ug/current/materials/full/busor/"/>
    <n v="1"/>
    <n v="1"/>
    <n v="1"/>
    <n v="1"/>
    <n v="0"/>
    <n v="1"/>
    <n v="0"/>
    <x v="0"/>
    <n v="0"/>
    <n v="0"/>
    <n v="2"/>
  </r>
  <r>
    <x v="2"/>
    <x v="14"/>
    <s v="LA320"/>
    <s v="Comparative Human Rights"/>
    <s v="http://www2.warwick.ac.uk/fac/soc/law/ug/current/materials/half/hr/"/>
    <n v="1"/>
    <n v="1"/>
    <n v="1"/>
    <n v="1"/>
    <n v="1"/>
    <n v="1"/>
    <n v="1"/>
    <x v="3"/>
    <n v="0"/>
    <n v="0"/>
    <n v="2"/>
  </r>
  <r>
    <x v="2"/>
    <x v="14"/>
    <s v="LA333"/>
    <s v="Medicine and the Law"/>
    <s v="http://www2.warwick.ac.uk/fac/soc/law/ug/current/materials/half/medicine/"/>
    <n v="0"/>
    <n v="1"/>
    <n v="1"/>
    <n v="1"/>
    <n v="1"/>
    <n v="1"/>
    <n v="0"/>
    <x v="0"/>
    <n v="0"/>
    <n v="0"/>
    <n v="2"/>
  </r>
  <r>
    <x v="2"/>
    <x v="14"/>
    <s v="LA341"/>
    <s v="Introduction to the Law and Culture of Japan"/>
    <s v="http://www2.warwick.ac.uk/fac/soc/law/ug/current/materials/half/japaneselaw2006-7/"/>
    <n v="0"/>
    <n v="0"/>
    <n v="1"/>
    <n v="0"/>
    <n v="0"/>
    <n v="1"/>
    <n v="0"/>
    <x v="0"/>
    <n v="0"/>
    <n v="0"/>
    <n v="1"/>
  </r>
  <r>
    <x v="2"/>
    <x v="14"/>
    <s v="LA351"/>
    <s v="Taxation Law, Policy and Principles"/>
    <s v="http://www2.warwick.ac.uk/fac/soc/law/ug/current/materials/half/taxation/"/>
    <n v="1"/>
    <n v="1"/>
    <n v="1"/>
    <n v="1"/>
    <n v="0"/>
    <n v="1"/>
    <n v="0"/>
    <x v="0"/>
    <n v="0"/>
    <n v="0"/>
    <n v="3"/>
  </r>
  <r>
    <x v="2"/>
    <x v="14"/>
    <s v="LA352"/>
    <s v="International Criminal Law"/>
    <s v="http://www2.warwick.ac.uk/fac/soc/law/ug/current/materials/half/intcrimla/"/>
    <n v="1"/>
    <n v="1"/>
    <n v="1"/>
    <n v="1"/>
    <n v="1"/>
    <n v="1"/>
    <n v="1"/>
    <x v="3"/>
    <n v="0"/>
    <n v="0"/>
    <n v="3"/>
  </r>
  <r>
    <x v="2"/>
    <x v="14"/>
    <s v="LA354"/>
    <s v="An Introduction to Islamic Law"/>
    <s v="http://www2.warwick.ac.uk/fac/soc/law/ug/current/materials/half/la354/"/>
    <n v="1"/>
    <n v="1"/>
    <n v="1"/>
    <n v="1"/>
    <n v="0"/>
    <n v="1"/>
    <n v="0"/>
    <x v="0"/>
    <n v="0"/>
    <n v="0"/>
    <n v="3"/>
  </r>
  <r>
    <x v="2"/>
    <x v="14"/>
    <s v="LA355"/>
    <s v="Conflict of Laws in a Commercial Context"/>
    <s v="http://www2.warwick.ac.uk/fac/soc/law/ug/current/materials/half/la355/"/>
    <n v="1"/>
    <n v="1"/>
    <n v="1"/>
    <n v="1"/>
    <n v="1"/>
    <n v="1"/>
    <n v="1"/>
    <x v="1"/>
    <n v="0"/>
    <n v="0"/>
    <n v="4"/>
  </r>
  <r>
    <x v="2"/>
    <x v="14"/>
    <s v="LA357"/>
    <s v="Law &amp; Literature"/>
    <s v="http://www2.warwick.ac.uk/fac/soc/law/ug/current/materials/half/llit"/>
    <n v="1"/>
    <n v="1"/>
    <n v="1"/>
    <n v="1"/>
    <n v="1"/>
    <n v="1"/>
    <n v="0"/>
    <x v="0"/>
    <n v="1"/>
    <n v="0"/>
    <n v="3"/>
  </r>
  <r>
    <x v="2"/>
    <x v="14"/>
    <s v="LA358"/>
    <s v="Child Law"/>
    <s v="http://www2.warwick.ac.uk/fac/soc/law/ug/current/materials/half/358/"/>
    <n v="1"/>
    <n v="1"/>
    <n v="1"/>
    <n v="1"/>
    <n v="1"/>
    <n v="1"/>
    <n v="1"/>
    <x v="3"/>
    <n v="0"/>
    <n v="0"/>
    <n v="3"/>
  </r>
  <r>
    <x v="2"/>
    <x v="14"/>
    <s v="LA359"/>
    <s v="Family Law"/>
    <s v="http://www2.warwick.ac.uk/fac/soc/law/ug/current/materials/half/35fam/"/>
    <n v="1"/>
    <n v="1"/>
    <n v="1"/>
    <n v="1"/>
    <n v="0"/>
    <n v="1"/>
    <n v="0"/>
    <x v="0"/>
    <n v="0"/>
    <n v="0"/>
    <n v="3"/>
  </r>
  <r>
    <x v="2"/>
    <x v="14"/>
    <s v="LA363"/>
    <s v="Law, Globalisation &amp; the Environment"/>
    <s v="http://www2.warwick.ac.uk/fac/soc/law/ug/current/materials/half/la363/"/>
    <n v="1"/>
    <n v="1"/>
    <n v="1"/>
    <n v="1"/>
    <n v="1"/>
    <n v="1"/>
    <n v="0"/>
    <x v="0"/>
    <n v="0"/>
    <n v="0"/>
    <n v="3"/>
  </r>
  <r>
    <x v="2"/>
    <x v="14"/>
    <s v="LA365"/>
    <s v="Financial Services Regulation"/>
    <s v="http://www2.warwick.ac.uk/fac/soc/law/ug/current/materials/half/la365/"/>
    <n v="1"/>
    <n v="1"/>
    <n v="1"/>
    <n v="1"/>
    <n v="0"/>
    <n v="0"/>
    <n v="0"/>
    <x v="0"/>
    <n v="0"/>
    <n v="0"/>
    <n v="2"/>
  </r>
  <r>
    <x v="2"/>
    <x v="14"/>
    <s v="LA366"/>
    <s v="Global Intellectual Property Law &amp; Policy"/>
    <s v="http://www2.warwick.ac.uk/fac/soc/law/ug/current/materials/half/la366"/>
    <n v="1"/>
    <n v="0"/>
    <n v="1"/>
    <n v="1"/>
    <n v="1"/>
    <n v="1"/>
    <n v="0"/>
    <x v="0"/>
    <n v="0"/>
    <n v="0"/>
    <n v="3"/>
  </r>
  <r>
    <x v="2"/>
    <x v="14"/>
    <s v="LA367"/>
    <s v="International Economic Law"/>
    <s v="http://www2.warwick.ac.uk/fac/soc/law/ug/current/materials/half/la367a"/>
    <n v="1"/>
    <n v="1"/>
    <n v="0"/>
    <n v="0"/>
    <n v="0"/>
    <n v="0"/>
    <n v="0"/>
    <x v="0"/>
    <n v="0"/>
    <n v="0"/>
    <n v="3"/>
  </r>
  <r>
    <x v="2"/>
    <x v="14"/>
    <s v="LA369"/>
    <s v="Law, Seas, People &amp; Ecosystems"/>
    <s v="http://www2.warwick.ac.uk/fac/soc/law/ug/current/materials/half/la_law_seas_people_and_ecosystems/"/>
    <n v="1"/>
    <n v="1"/>
    <n v="1"/>
    <n v="1"/>
    <n v="1"/>
    <n v="1"/>
    <n v="0"/>
    <x v="0"/>
    <n v="0"/>
    <n v="0"/>
    <n v="3"/>
  </r>
  <r>
    <x v="2"/>
    <x v="14"/>
    <s v="LA372"/>
    <s v="Foundations of Commercial Law"/>
    <s v="http://www2.warwick.ac.uk/fac/soc/law/ug/current/materials/half/la_foundations_of_commercial_law/"/>
    <n v="1"/>
    <n v="1"/>
    <n v="1"/>
    <n v="1"/>
    <n v="1"/>
    <n v="1"/>
    <n v="1"/>
    <x v="1"/>
    <n v="0"/>
    <n v="0"/>
    <n v="3"/>
  </r>
  <r>
    <x v="2"/>
    <x v="14"/>
    <s v="LA373"/>
    <s v="Advanced Legal Systems (Selected Issues)"/>
    <s v="http://www2.warwick.ac.uk/fac/soc/law/ug/current/materials/half/als"/>
    <n v="1"/>
    <n v="1"/>
    <n v="1"/>
    <n v="1"/>
    <n v="1"/>
    <n v="1"/>
    <n v="0"/>
    <x v="0"/>
    <n v="0"/>
    <n v="0"/>
    <n v="3"/>
  </r>
  <r>
    <x v="2"/>
    <x v="14"/>
    <s v="LA374"/>
    <s v="Crime And Punishment"/>
    <s v="http://www2.warwick.ac.uk/fac/soc/law/ug/current/materials/half/la374"/>
    <n v="1"/>
    <n v="1"/>
    <n v="1"/>
    <n v="1"/>
    <n v="1"/>
    <n v="1"/>
    <n v="0"/>
    <x v="0"/>
    <n v="0"/>
    <n v="0"/>
    <n v="2"/>
  </r>
  <r>
    <x v="2"/>
    <x v="14"/>
    <s v="LA375"/>
    <s v="Disaster Law and Culture"/>
    <s v="http://www2.warwick.ac.uk/fac/soc/law/ug/current/materials/half/la375/"/>
    <n v="1"/>
    <n v="1"/>
    <n v="1"/>
    <n v="1"/>
    <n v="1"/>
    <n v="1"/>
    <n v="0"/>
    <x v="0"/>
    <n v="0"/>
    <n v="0"/>
    <n v="4"/>
  </r>
  <r>
    <x v="2"/>
    <x v="14"/>
    <s v="LA402"/>
    <s v="Dissertation for Final Year Law (full course)"/>
    <s v="http://www2.warwick.ac.uk/fac/soc/law/ug/current/materials/full/la402/"/>
    <n v="1"/>
    <n v="1"/>
    <n v="0"/>
    <n v="0"/>
    <n v="0"/>
    <n v="0"/>
    <n v="0"/>
    <x v="0"/>
    <n v="0"/>
    <n v="0"/>
    <n v="3"/>
  </r>
  <r>
    <x v="2"/>
    <x v="14"/>
    <s v="LA404"/>
    <s v="Dissertation on Approved Joint Topic"/>
    <s v="http://www2.warwick.ac.uk/fac/soc/law/ug/current/materials/full/la404/"/>
    <n v="1"/>
    <n v="1"/>
    <n v="0"/>
    <n v="0"/>
    <n v="0"/>
    <n v="0"/>
    <n v="0"/>
    <x v="0"/>
    <n v="0"/>
    <n v="0"/>
    <n v="2"/>
  </r>
  <r>
    <x v="2"/>
    <x v="14"/>
    <s v="LA406"/>
    <s v="Dramatised Dissertation"/>
    <s v="http://www2.warwick.ac.uk/fac/soc/law/ug/current/materials/full/la406_dramatized_dissertation/"/>
    <n v="0"/>
    <n v="0"/>
    <n v="0"/>
    <n v="0"/>
    <n v="0"/>
    <n v="0"/>
    <n v="0"/>
    <x v="0"/>
    <n v="0"/>
    <n v="0"/>
    <n v="3"/>
  </r>
  <r>
    <x v="2"/>
    <x v="15"/>
    <s v="PO102"/>
    <s v="Political Research in the 21st Century"/>
    <s v="http://www2.warwick.ac.uk/fac/soc/pais/currentstudents/undergrad/modules/po102/"/>
    <n v="1"/>
    <n v="1"/>
    <n v="1"/>
    <n v="1"/>
    <n v="1"/>
    <n v="1"/>
    <n v="0"/>
    <x v="0"/>
    <n v="0"/>
    <n v="0"/>
    <n v="4"/>
  </r>
  <r>
    <x v="2"/>
    <x v="15"/>
    <s v="PO107"/>
    <s v="Introduction to Politics"/>
    <s v="http://www2.warwick.ac.uk/fac/soc/pais/currentstudents/undergrad/modules/po107/"/>
    <n v="1"/>
    <n v="1"/>
    <n v="1"/>
    <n v="1"/>
    <n v="1"/>
    <n v="1"/>
    <n v="0"/>
    <x v="0"/>
    <n v="0"/>
    <n v="0"/>
    <n v="4"/>
  </r>
  <r>
    <x v="2"/>
    <x v="15"/>
    <s v="PO131"/>
    <s v="World Politics"/>
    <s v="http://www2.warwick.ac.uk/fac/soc/pais/currentstudents/undergrad/modules/po131/"/>
    <n v="1"/>
    <n v="1"/>
    <n v="1"/>
    <n v="1"/>
    <n v="1"/>
    <n v="1"/>
    <n v="0"/>
    <x v="0"/>
    <n v="0"/>
    <n v="0"/>
    <n v="4"/>
  </r>
  <r>
    <x v="2"/>
    <x v="15"/>
    <s v="PO132"/>
    <s v="Contemporary Themes in Comparative Politics"/>
    <s v="http://www2.warwick.ac.uk/fac/soc/pais/currentstudents/undergrad/modules/po132/"/>
    <n v="1"/>
    <n v="1"/>
    <n v="1"/>
    <n v="1"/>
    <n v="1"/>
    <n v="1"/>
    <n v="0"/>
    <x v="0"/>
    <n v="0"/>
    <n v="0"/>
    <n v="3"/>
  </r>
  <r>
    <x v="2"/>
    <x v="15"/>
    <s v="PO133"/>
    <s v="Foundations of Political Economy"/>
    <s v="http://www2.warwick.ac.uk/fac/soc/pais/currentstudents/undergrad/modules/po133/"/>
    <n v="1"/>
    <n v="1"/>
    <n v="1"/>
    <n v="1"/>
    <n v="1"/>
    <n v="1"/>
    <n v="0"/>
    <x v="0"/>
    <n v="0"/>
    <n v="0"/>
    <n v="4"/>
  </r>
  <r>
    <x v="2"/>
    <x v="15"/>
    <s v="PO134"/>
    <s v="Justice, Democracy and Citizenship"/>
    <s v="http://www2.warwick.ac.uk/fac/soc/pais/currentstudents/undergrad/modules/po134/"/>
    <n v="1"/>
    <n v="1"/>
    <n v="1"/>
    <n v="0"/>
    <n v="1"/>
    <n v="1"/>
    <n v="0"/>
    <x v="0"/>
    <n v="0"/>
    <n v="0"/>
    <n v="4"/>
  </r>
  <r>
    <x v="2"/>
    <x v="15"/>
    <s v="PO135"/>
    <s v="Nine Ideas in International Security"/>
    <s v="http://www2.warwick.ac.uk/fac/soc/pais/currentstudents/undergrad/modules/po135/"/>
    <n v="1"/>
    <n v="1"/>
    <n v="1"/>
    <n v="1"/>
    <n v="1"/>
    <n v="1"/>
    <n v="0"/>
    <x v="0"/>
    <n v="0"/>
    <n v="0"/>
    <n v="4"/>
  </r>
  <r>
    <x v="2"/>
    <x v="15"/>
    <s v="PO201"/>
    <s v="Political Theory From Hobbes"/>
    <s v="http://www2.warwick.ac.uk/fac/soc/pais/currentstudents/undergrad/modules/po201/"/>
    <n v="1"/>
    <n v="1"/>
    <n v="1"/>
    <n v="1"/>
    <n v="1"/>
    <n v="1"/>
    <n v="0"/>
    <x v="0"/>
    <n v="0"/>
    <n v="0"/>
    <n v="4"/>
  </r>
  <r>
    <x v="2"/>
    <x v="15"/>
    <s v="PO203"/>
    <s v="Politics of International Development"/>
    <s v="http://www2.warwick.ac.uk/fac/soc/pais/currentstudents/undergrad/modules/po203/"/>
    <n v="1"/>
    <n v="1"/>
    <n v="1"/>
    <n v="1"/>
    <n v="1"/>
    <n v="1"/>
    <n v="0"/>
    <x v="0"/>
    <n v="0"/>
    <n v="0"/>
    <n v="4"/>
  </r>
  <r>
    <x v="2"/>
    <x v="15"/>
    <s v="PO206"/>
    <s v="Politics in the United Kingdom"/>
    <s v="http://www2.warwick.ac.uk/fac/soc/pais/currentstudents/undergrad/modules/po206/"/>
    <n v="1"/>
    <n v="1"/>
    <n v="1"/>
    <n v="1"/>
    <n v="1"/>
    <n v="0"/>
    <n v="0"/>
    <x v="0"/>
    <n v="0"/>
    <n v="0"/>
    <n v="4"/>
  </r>
  <r>
    <x v="2"/>
    <x v="15"/>
    <s v="PO207"/>
    <s v="Politics of the U.S.A."/>
    <s v="http://www2.warwick.ac.uk/fac/soc/pais/currentstudents/undergrad/modules/po207/"/>
    <n v="1"/>
    <n v="1"/>
    <n v="1"/>
    <n v="1"/>
    <n v="1"/>
    <n v="1"/>
    <n v="0"/>
    <x v="0"/>
    <n v="1"/>
    <n v="0"/>
    <n v="4"/>
  </r>
  <r>
    <x v="2"/>
    <x v="15"/>
    <s v="PO219"/>
    <s v="Theories of International Relations"/>
    <s v="http://www2.warwick.ac.uk/fac/soc/pais/currentstudents/undergrad/modules/po219/"/>
    <n v="1"/>
    <n v="1"/>
    <n v="1"/>
    <n v="1"/>
    <n v="1"/>
    <n v="1"/>
    <n v="0"/>
    <x v="0"/>
    <n v="0"/>
    <n v="0"/>
    <n v="4"/>
  </r>
  <r>
    <x v="2"/>
    <x v="15"/>
    <s v="PO225"/>
    <s v="Europe: Politics and Ideas"/>
    <s v="http://www2.warwick.ac.uk/fac/soc/pais/currentstudents/undergrad/modules/po225/"/>
    <n v="1"/>
    <n v="1"/>
    <n v="1"/>
    <n v="1"/>
    <n v="1"/>
    <n v="0"/>
    <n v="0"/>
    <x v="0"/>
    <n v="0"/>
    <n v="0"/>
    <n v="4"/>
  </r>
  <r>
    <x v="2"/>
    <x v="15"/>
    <s v="PO229"/>
    <s v="International Politics of Democracy Promotion"/>
    <s v="http://www2.warwick.ac.uk/fac/soc/pais/currentstudents/undergrad/modules/po229/"/>
    <n v="1"/>
    <n v="1"/>
    <n v="1"/>
    <n v="1"/>
    <n v="1"/>
    <n v="1"/>
    <n v="0"/>
    <x v="0"/>
    <n v="1"/>
    <n v="0"/>
    <n v="4"/>
  </r>
  <r>
    <x v="2"/>
    <x v="15"/>
    <s v="PO230"/>
    <s v="States and Markets: An Introduction to International Political Economy"/>
    <s v="http://www2.warwick.ac.uk/fac/soc/pais/currentstudents/undergrad/modules/po230/"/>
    <n v="1"/>
    <n v="1"/>
    <n v="1"/>
    <n v="1"/>
    <n v="1"/>
    <n v="0"/>
    <n v="0"/>
    <x v="0"/>
    <n v="0"/>
    <n v="0"/>
    <n v="4"/>
  </r>
  <r>
    <x v="2"/>
    <x v="15"/>
    <s v="PO231"/>
    <s v="International Security"/>
    <s v="http://www2.warwick.ac.uk/fac/soc/pais/currentstudents/undergrad/modules/po231/"/>
    <n v="1"/>
    <n v="1"/>
    <n v="1"/>
    <n v="1"/>
    <n v="1"/>
    <n v="0"/>
    <n v="0"/>
    <x v="0"/>
    <n v="0"/>
    <n v="0"/>
    <n v="4"/>
  </r>
  <r>
    <x v="2"/>
    <x v="15"/>
    <s v="PO233"/>
    <s v="Core Issues in Comparative Politics"/>
    <s v="http://www2.warwick.ac.uk/fac/soc/pais/currentstudents/undergrad/modules/po233/"/>
    <n v="1"/>
    <n v="1"/>
    <n v="1"/>
    <n v="1"/>
    <n v="1"/>
    <n v="1"/>
    <n v="0"/>
    <x v="0"/>
    <n v="0"/>
    <n v="0"/>
    <n v="4"/>
  </r>
  <r>
    <x v="2"/>
    <x v="15"/>
    <s v="PO238"/>
    <s v="Themes in European Integration"/>
    <s v="http://www2.warwick.ac.uk/fac/soc/pais/currentstudents/undergrad/modules/po238/"/>
    <n v="1"/>
    <n v="1"/>
    <n v="1"/>
    <n v="1"/>
    <n v="1"/>
    <n v="0"/>
    <n v="0"/>
    <x v="0"/>
    <n v="0"/>
    <n v="0"/>
    <n v="4"/>
  </r>
  <r>
    <x v="2"/>
    <x v="15"/>
    <s v="PO239"/>
    <s v="African Politics in Comparative Perspective"/>
    <s v="http://www2.warwick.ac.uk/fac/soc/pais/currentstudents/undergrad/modules/po239/"/>
    <n v="1"/>
    <n v="1"/>
    <n v="1"/>
    <n v="1"/>
    <n v="1"/>
    <n v="0"/>
    <n v="0"/>
    <x v="0"/>
    <n v="0"/>
    <n v="0"/>
    <n v="4"/>
  </r>
  <r>
    <x v="2"/>
    <x v="15"/>
    <s v="PO301"/>
    <s v="Issues in Political Theory"/>
    <s v="http://www2.warwick.ac.uk/fac/soc/pais/currentstudents/undergrad/modules/po301/"/>
    <n v="1"/>
    <n v="0"/>
    <n v="1"/>
    <n v="0"/>
    <n v="0"/>
    <n v="0"/>
    <n v="0"/>
    <x v="0"/>
    <n v="0"/>
    <n v="0"/>
    <n v="2"/>
  </r>
  <r>
    <x v="2"/>
    <x v="15"/>
    <s v="PO353"/>
    <s v="Gender and Development"/>
    <s v="http://www2.warwick.ac.uk/fac/soc/pais/currentstudents/undergrad/modules/po353/"/>
    <n v="1"/>
    <n v="1"/>
    <n v="1"/>
    <n v="1"/>
    <n v="1"/>
    <n v="0"/>
    <n v="0"/>
    <x v="0"/>
    <n v="0"/>
    <n v="0"/>
    <n v="3"/>
  </r>
  <r>
    <x v="2"/>
    <x v="15"/>
    <s v="PO355"/>
    <s v="Governing Britain since 1918"/>
    <s v="http://www2.warwick.ac.uk/fac/soc/pais/currentstudents/undergrad/modules/po355/"/>
    <n v="1"/>
    <n v="1"/>
    <n v="1"/>
    <n v="1"/>
    <n v="1"/>
    <n v="1"/>
    <n v="0"/>
    <x v="0"/>
    <n v="0"/>
    <n v="0"/>
    <n v="3"/>
  </r>
  <r>
    <x v="2"/>
    <x v="15"/>
    <s v="PO358"/>
    <s v="European Union Policy-Making"/>
    <s v="http://www2.warwick.ac.uk/fac/soc/pais/currentstudents/undergrad/modules/po358/"/>
    <n v="1"/>
    <n v="1"/>
    <n v="1"/>
    <n v="1"/>
    <n v="1"/>
    <n v="0"/>
    <n v="0"/>
    <x v="0"/>
    <n v="0"/>
    <n v="0"/>
    <n v="3"/>
  </r>
  <r>
    <x v="2"/>
    <x v="15"/>
    <s v="PO366"/>
    <s v="Dissertation"/>
    <s v="http://www2.warwick.ac.uk/fac/soc/pais/currentstudents/undergrad/modules/dissertations/"/>
    <n v="1"/>
    <n v="1"/>
    <n v="1"/>
    <n v="1"/>
    <n v="1"/>
    <n v="1"/>
    <n v="0"/>
    <x v="0"/>
    <n v="0"/>
    <n v="0"/>
    <n v="2"/>
  </r>
  <r>
    <x v="2"/>
    <x v="15"/>
    <s v="PO374"/>
    <s v="Politics of Globalization"/>
    <s v="http://www2.warwick.ac.uk/fac/soc/pais/currentstudents/undergrad/modules/po374/"/>
    <n v="1"/>
    <n v="1"/>
    <n v="1"/>
    <n v="1"/>
    <n v="0"/>
    <n v="1"/>
    <n v="0"/>
    <x v="0"/>
    <n v="0"/>
    <n v="0"/>
    <n v="2"/>
  </r>
  <r>
    <x v="2"/>
    <x v="15"/>
    <s v="PO379"/>
    <s v="United States Foreign Policy"/>
    <s v="http://www2.warwick.ac.uk/fac/soc/pais/currentstudents/undergrad/modules/po379/"/>
    <n v="1"/>
    <n v="1"/>
    <n v="1"/>
    <n v="1"/>
    <n v="1"/>
    <n v="1"/>
    <n v="0"/>
    <x v="0"/>
    <n v="0"/>
    <n v="0"/>
    <n v="3"/>
  </r>
  <r>
    <x v="2"/>
    <x v="15"/>
    <s v="PO380"/>
    <s v="Britain &amp; the War on Terror"/>
    <s v="http://www2.warwick.ac.uk/fac/soc/pais/currentstudents/undergrad/modules/po380/"/>
    <n v="1"/>
    <n v="1"/>
    <n v="1"/>
    <n v="1"/>
    <n v="1"/>
    <n v="0"/>
    <n v="0"/>
    <x v="0"/>
    <n v="0"/>
    <n v="0"/>
    <n v="3"/>
  </r>
  <r>
    <x v="2"/>
    <x v="15"/>
    <s v="PO381"/>
    <s v="Critical Security Studies"/>
    <s v="http://www2.warwick.ac.uk/fac/soc/pais/currentstudents/undergrad/modules/po381/"/>
    <n v="1"/>
    <n v="1"/>
    <n v="1"/>
    <n v="1"/>
    <n v="1"/>
    <n v="1"/>
    <n v="0"/>
    <x v="0"/>
    <n v="0"/>
    <n v="0"/>
    <n v="4"/>
  </r>
  <r>
    <x v="2"/>
    <x v="15"/>
    <s v="PO382"/>
    <s v="Vigilant State: Understanding Secret Intelligence"/>
    <s v="http://www2.warwick.ac.uk/fac/soc/pais/currentstudents/undergrad/modules/po382/"/>
    <n v="1"/>
    <n v="1"/>
    <n v="1"/>
    <n v="1"/>
    <n v="1"/>
    <n v="1"/>
    <n v="0"/>
    <x v="0"/>
    <n v="0"/>
    <n v="0"/>
    <n v="3"/>
  </r>
  <r>
    <x v="2"/>
    <x v="15"/>
    <s v="PO383"/>
    <s v="The Politics of Religion"/>
    <s v="http://www2.warwick.ac.uk/fac/soc/pais/currentstudents/undergrad/modules/po383/"/>
    <n v="1"/>
    <n v="1"/>
    <n v="1"/>
    <n v="1"/>
    <n v="1"/>
    <n v="0"/>
    <n v="0"/>
    <x v="0"/>
    <n v="0"/>
    <n v="0"/>
    <n v="3"/>
  </r>
  <r>
    <x v="2"/>
    <x v="15"/>
    <s v="PO384"/>
    <s v="East Asian Transformations: A Political Economy Perspective"/>
    <s v="http://www2.warwick.ac.uk/fac/soc/pais/currentstudents/undergrad/modules/po384/"/>
    <n v="1"/>
    <n v="1"/>
    <n v="1"/>
    <n v="1"/>
    <n v="1"/>
    <n v="1"/>
    <n v="0"/>
    <x v="0"/>
    <n v="0"/>
    <n v="0"/>
    <n v="3"/>
  </r>
  <r>
    <x v="2"/>
    <x v="15"/>
    <s v="PO385"/>
    <s v="Political Geography"/>
    <s v="http://www2.warwick.ac.uk/fac/soc/pais/currentstudents/undergrad/modules/po385/"/>
    <n v="1"/>
    <n v="1"/>
    <n v="1"/>
    <n v="1"/>
    <n v="1"/>
    <n v="1"/>
    <n v="0"/>
    <x v="0"/>
    <n v="0"/>
    <n v="0"/>
    <n v="4"/>
  </r>
  <r>
    <x v="2"/>
    <x v="15"/>
    <s v="PO390"/>
    <s v="Violence and Reconciliation in Eastern Africa"/>
    <s v="http://www2.warwick.ac.uk/fac/soc/pais/currentstudents/undergrad/modules/po390/"/>
    <n v="1"/>
    <n v="1"/>
    <n v="1"/>
    <n v="0"/>
    <n v="1"/>
    <n v="0"/>
    <n v="0"/>
    <x v="0"/>
    <n v="0"/>
    <n v="0"/>
    <n v="3"/>
  </r>
  <r>
    <x v="2"/>
    <x v="15"/>
    <s v="PO391"/>
    <s v="The Political Theory of Money"/>
    <s v="http://www2.warwick.ac.uk/fac/soc/pais/currentstudents/undergrad/modules/po391/"/>
    <n v="0"/>
    <n v="0"/>
    <n v="1"/>
    <n v="1"/>
    <n v="0"/>
    <n v="0"/>
    <n v="0"/>
    <x v="0"/>
    <n v="0"/>
    <n v="0"/>
    <n v="3"/>
  </r>
  <r>
    <x v="2"/>
    <x v="16"/>
    <s v="PH107"/>
    <s v="Problems in Philosophy and Literature"/>
    <s v="http://www2.warwick.ac.uk/fac/soc/philosophy/undergraduate/modules/ph107/"/>
    <n v="1"/>
    <n v="1"/>
    <n v="1"/>
    <n v="1"/>
    <n v="1"/>
    <n v="1"/>
    <n v="0"/>
    <x v="0"/>
    <n v="0"/>
    <n v="0"/>
    <n v="3"/>
  </r>
  <r>
    <x v="2"/>
    <x v="16"/>
    <s v="PH121"/>
    <s v="Issues In Philosophy"/>
    <s v="http://www2.warwick.ac.uk/fac/soc/philosophy/undergraduate/modules/ph121/"/>
    <n v="1"/>
    <n v="1"/>
    <n v="1"/>
    <n v="1"/>
    <n v="1"/>
    <n v="1"/>
    <n v="0"/>
    <x v="0"/>
    <n v="0"/>
    <n v="0"/>
    <n v="3"/>
  </r>
  <r>
    <x v="2"/>
    <x v="16"/>
    <s v="PH122"/>
    <s v="Doing Philosophy"/>
    <s v="http://www2.warwick.ac.uk/fac/soc/philosophy/undergraduate/modules/ph122/"/>
    <n v="1"/>
    <n v="1"/>
    <n v="0"/>
    <n v="0"/>
    <n v="1"/>
    <n v="0"/>
    <n v="0"/>
    <x v="0"/>
    <n v="0"/>
    <n v="0"/>
    <n v="3"/>
  </r>
  <r>
    <x v="2"/>
    <x v="16"/>
    <s v="PH123"/>
    <s v="Elements of Scientific Method"/>
    <s v="http://www2.warwick.ac.uk/fac/soc/philosophy/undergraduate/modules/ph123/"/>
    <n v="1"/>
    <n v="1"/>
    <n v="1"/>
    <n v="1"/>
    <n v="1"/>
    <n v="1"/>
    <n v="1"/>
    <x v="4"/>
    <n v="0"/>
    <n v="0"/>
    <n v="4"/>
  </r>
  <r>
    <x v="2"/>
    <x v="16"/>
    <s v="PH126"/>
    <s v="Logic 1: Introduction to Symbolic Logic"/>
    <s v="http://www2.warwick.ac.uk/fac/soc/philosophy/undergraduate/modules/ph126"/>
    <n v="1"/>
    <n v="1"/>
    <n v="1"/>
    <n v="1"/>
    <n v="1"/>
    <n v="1"/>
    <n v="0"/>
    <x v="0"/>
    <n v="0"/>
    <n v="0"/>
    <n v="4"/>
  </r>
  <r>
    <x v="2"/>
    <x v="16"/>
    <s v="PH128"/>
    <s v="Descartes and Mill"/>
    <s v="http://www2.warwick.ac.uk/fac/soc/philosophy/undergraduate/modules/ph128/"/>
    <n v="1"/>
    <n v="1"/>
    <n v="1"/>
    <n v="1"/>
    <n v="1"/>
    <n v="1"/>
    <n v="0"/>
    <x v="0"/>
    <n v="0"/>
    <n v="0"/>
    <n v="3"/>
  </r>
  <r>
    <x v="2"/>
    <x v="16"/>
    <s v="PH130"/>
    <s v="Meaning and Communication"/>
    <s v="http://www2.warwick.ac.uk/fac/soc/philosophy/undergraduate/modules/ph130"/>
    <n v="1"/>
    <n v="1"/>
    <n v="1"/>
    <n v="1"/>
    <n v="1"/>
    <n v="1"/>
    <n v="0"/>
    <x v="0"/>
    <n v="0"/>
    <n v="0"/>
    <n v="3"/>
  </r>
  <r>
    <x v="2"/>
    <x v="16"/>
    <s v="PH131"/>
    <s v="Doing Philosophy of Mathematics"/>
    <s v="http://www2.warwick.ac.uk/fac/soc/philosophy/undergraduate/modules/ph131"/>
    <n v="1"/>
    <n v="1"/>
    <n v="1"/>
    <n v="1"/>
    <n v="1"/>
    <n v="0"/>
    <n v="0"/>
    <x v="0"/>
    <n v="0"/>
    <n v="0"/>
    <n v="3"/>
  </r>
  <r>
    <x v="2"/>
    <x v="16"/>
    <s v="PH132"/>
    <s v="Ideas of Freedom"/>
    <s v="http://www2.warwick.ac.uk/fac/soc/philosophy/undergraduate/modules/ph132/"/>
    <n v="1"/>
    <n v="1"/>
    <n v="1"/>
    <n v="1"/>
    <n v="1"/>
    <n v="1"/>
    <n v="0"/>
    <x v="0"/>
    <n v="0"/>
    <n v="0"/>
    <n v="3"/>
  </r>
  <r>
    <x v="2"/>
    <x v="16"/>
    <s v="PH133"/>
    <s v="Introduction to Philosophy"/>
    <s v="http://www2.warwick.ac.uk/fac/soc/philosophy/undergraduate/modules/ph133/"/>
    <n v="1"/>
    <n v="1"/>
    <n v="1"/>
    <n v="1"/>
    <n v="1"/>
    <n v="1"/>
    <n v="0"/>
    <x v="0"/>
    <n v="0"/>
    <n v="0"/>
    <n v="3"/>
  </r>
  <r>
    <x v="2"/>
    <x v="16"/>
    <s v="PH134"/>
    <s v="Introduction to Philosophy (for outside students) Without Logic"/>
    <s v="http://www2.warwick.ac.uk/fac/soc/philosophy/undergraduate/modules/ph134/"/>
    <n v="1"/>
    <n v="1"/>
    <n v="1"/>
    <n v="1"/>
    <n v="1"/>
    <n v="1"/>
    <n v="0"/>
    <x v="0"/>
    <n v="0"/>
    <n v="0"/>
    <n v="3"/>
  </r>
  <r>
    <x v="2"/>
    <x v="16"/>
    <s v="PH135"/>
    <s v="Introduction to Philosophy (for Philosophy and Literature)"/>
    <s v="http://www2.warwick.ac.uk/fac/soc/philosophy/undergraduate/modules/ph135/"/>
    <n v="1"/>
    <n v="1"/>
    <n v="0"/>
    <n v="1"/>
    <n v="1"/>
    <n v="1"/>
    <n v="0"/>
    <x v="0"/>
    <n v="0"/>
    <n v="0"/>
    <n v="3"/>
  </r>
  <r>
    <x v="2"/>
    <x v="16"/>
    <s v="PH136"/>
    <s v="Logic 1: Introduction to Symbolic Logic (for non-Philosophy Students)"/>
    <s v="http://www2.warwick.ac.uk/fac/soc/philosophy/undergraduate/modules/ph136/"/>
    <n v="1"/>
    <n v="1"/>
    <n v="1"/>
    <n v="1"/>
    <n v="1"/>
    <n v="1"/>
    <n v="0"/>
    <x v="0"/>
    <n v="0"/>
    <n v="0"/>
    <n v="4"/>
  </r>
  <r>
    <x v="2"/>
    <x v="16"/>
    <s v="PH137"/>
    <s v="Philosophy in Practice"/>
    <s v="http://www2.warwick.ac.uk/fac/soc/philosophy/undergraduate/modules/ph137"/>
    <n v="1"/>
    <n v="1"/>
    <n v="1"/>
    <n v="1"/>
    <n v="1"/>
    <n v="1"/>
    <n v="0"/>
    <x v="0"/>
    <n v="0"/>
    <n v="0"/>
    <n v="3"/>
  </r>
  <r>
    <x v="2"/>
    <x v="16"/>
    <s v="PH139"/>
    <s v="Doing Philosophical Psychology"/>
    <s v="http://www2.warwick.ac.uk/fac/soc/philosophy/undergraduate/modules/ph139"/>
    <n v="1"/>
    <n v="1"/>
    <n v="1"/>
    <n v="1"/>
    <n v="1"/>
    <n v="0"/>
    <n v="0"/>
    <x v="0"/>
    <n v="0"/>
    <n v="0"/>
    <n v="3"/>
  </r>
  <r>
    <x v="2"/>
    <x v="16"/>
    <s v="PH140"/>
    <s v="Introduction to Ancient Philosophy"/>
    <s v="http://www2.warwick.ac.uk/fac/soc/philosophy/undergraduate/modules/ph140"/>
    <n v="1"/>
    <n v="1"/>
    <n v="1"/>
    <n v="1"/>
    <n v="1"/>
    <n v="0"/>
    <n v="0"/>
    <x v="0"/>
    <n v="0"/>
    <n v="0"/>
    <n v="3"/>
  </r>
  <r>
    <x v="2"/>
    <x v="16"/>
    <s v="PH141"/>
    <s v="Issues in Philosophy (for non-Philosophy Students)"/>
    <s v="http://www2.warwick.ac.uk/fac/soc/philosophy/undergraduate/modules/ph141/"/>
    <n v="1"/>
    <n v="1"/>
    <n v="1"/>
    <n v="1"/>
    <n v="1"/>
    <n v="1"/>
    <n v="0"/>
    <x v="0"/>
    <n v="0"/>
    <n v="0"/>
    <n v="3"/>
  </r>
  <r>
    <x v="2"/>
    <x v="16"/>
    <s v="PH201"/>
    <s v="History of Modern Philosophy"/>
    <s v="http://www2.warwick.ac.uk/fac/soc/philosophy/undergraduate/modules/ph201/"/>
    <n v="1"/>
    <n v="1"/>
    <n v="1"/>
    <n v="1"/>
    <n v="1"/>
    <n v="1"/>
    <n v="0"/>
    <x v="0"/>
    <n v="0"/>
    <n v="0"/>
    <n v="3"/>
  </r>
  <r>
    <x v="2"/>
    <x v="16"/>
    <s v="PH210"/>
    <s v="Logic II : Metatheory"/>
    <s v="http://www2.warwick.ac.uk/fac/soc/philosophy/undergraduate/modules/ph210/"/>
    <n v="1"/>
    <n v="1"/>
    <n v="1"/>
    <n v="1"/>
    <n v="1"/>
    <n v="1"/>
    <n v="0"/>
    <x v="0"/>
    <n v="0"/>
    <n v="0"/>
    <n v="4"/>
  </r>
  <r>
    <x v="2"/>
    <x v="16"/>
    <s v="PH211"/>
    <s v="Ethics"/>
    <s v="http://www2.warwick.ac.uk/fac/soc/philosophy/undergraduate/modules/PH211/"/>
    <n v="1"/>
    <n v="1"/>
    <n v="1"/>
    <n v="1"/>
    <n v="1"/>
    <n v="1"/>
    <n v="0"/>
    <x v="0"/>
    <n v="0"/>
    <n v="0"/>
    <n v="3"/>
  </r>
  <r>
    <x v="2"/>
    <x v="16"/>
    <s v="PH212"/>
    <s v="Applied Ethics"/>
    <s v="http://www2.warwick.ac.uk/fac/soc/philosophy/undergraduate/modules/ph212/"/>
    <n v="1"/>
    <n v="1"/>
    <n v="1"/>
    <n v="1"/>
    <n v="1"/>
    <n v="1"/>
    <n v="0"/>
    <x v="0"/>
    <n v="0"/>
    <n v="0"/>
    <n v="4"/>
  </r>
  <r>
    <x v="2"/>
    <x v="16"/>
    <s v="PH243"/>
    <s v="Early Modern Philosophy"/>
    <s v="http://www2.warwick.ac.uk/fac/soc/philosophy/undergraduate/modules/PH243/"/>
    <n v="1"/>
    <n v="1"/>
    <n v="1"/>
    <n v="1"/>
    <n v="1"/>
    <n v="1"/>
    <n v="0"/>
    <x v="0"/>
    <n v="0"/>
    <n v="0"/>
    <n v="4"/>
  </r>
  <r>
    <x v="2"/>
    <x v="16"/>
    <s v="PH248"/>
    <s v="Aesthetics I"/>
    <s v="http://www2.warwick.ac.uk/fac/soc/philosophy/undergraduate/modules/PH248/"/>
    <n v="1"/>
    <n v="1"/>
    <n v="1"/>
    <n v="1"/>
    <n v="1"/>
    <n v="1"/>
    <n v="0"/>
    <x v="0"/>
    <n v="0"/>
    <n v="0"/>
    <n v="3"/>
  </r>
  <r>
    <x v="2"/>
    <x v="16"/>
    <s v="PH251"/>
    <s v="Metaphysics"/>
    <s v="http://www2.warwick.ac.uk/fac/soc/philosophy/undergraduate/modules/PH251/"/>
    <n v="1"/>
    <n v="1"/>
    <n v="1"/>
    <n v="1"/>
    <n v="1"/>
    <n v="1"/>
    <n v="0"/>
    <x v="0"/>
    <n v="0"/>
    <n v="0"/>
    <n v="4"/>
  </r>
  <r>
    <x v="2"/>
    <x v="16"/>
    <s v="PH252"/>
    <s v="Epistemology"/>
    <s v="http://www2.warwick.ac.uk/fac/soc/philosophy/undergraduate/modules/ph252/"/>
    <n v="1"/>
    <n v="1"/>
    <n v="1"/>
    <n v="1"/>
    <n v="1"/>
    <n v="1"/>
    <n v="0"/>
    <x v="0"/>
    <n v="0"/>
    <n v="0"/>
    <n v="3"/>
  </r>
  <r>
    <x v="2"/>
    <x v="16"/>
    <s v="PH253"/>
    <s v="Philosophy of Mind"/>
    <s v="http://www2.warwick.ac.uk/fac/soc/philosophy/undergraduate/modules/ph253/"/>
    <n v="1"/>
    <n v="1"/>
    <n v="1"/>
    <n v="1"/>
    <n v="1"/>
    <n v="1"/>
    <n v="0"/>
    <x v="0"/>
    <n v="0"/>
    <n v="0"/>
    <n v="3"/>
  </r>
  <r>
    <x v="2"/>
    <x v="16"/>
    <s v="PH304"/>
    <s v="Textual Studies"/>
    <s v="http://www2.warwick.ac.uk/fac/soc/philosophy/undergraduate/modules/PH304/"/>
    <n v="1"/>
    <n v="1"/>
    <n v="1"/>
    <n v="1"/>
    <n v="1"/>
    <n v="1"/>
    <n v="0"/>
    <x v="0"/>
    <n v="0"/>
    <n v="0"/>
    <n v="3"/>
  </r>
  <r>
    <x v="2"/>
    <x v="16"/>
    <s v="PH313"/>
    <s v="Dissertation"/>
    <s v="http://www2.warwick.ac.uk/fac/soc/philosophy/undergraduate/modules/PH313/"/>
    <n v="1"/>
    <n v="1"/>
    <n v="0"/>
    <n v="0"/>
    <n v="1"/>
    <n v="0"/>
    <n v="0"/>
    <x v="0"/>
    <n v="0"/>
    <n v="0"/>
    <n v="3"/>
  </r>
  <r>
    <x v="2"/>
    <x v="16"/>
    <s v="PH325"/>
    <s v="Wittgenstein: The Philosophical Investigations"/>
    <s v="http://www2.warwick.ac.uk/fac/soc/philosophy/undergraduate/modules/ph325/"/>
    <n v="1"/>
    <n v="1"/>
    <n v="1"/>
    <n v="1"/>
    <n v="1"/>
    <n v="1"/>
    <n v="0"/>
    <x v="0"/>
    <n v="0"/>
    <n v="0"/>
    <n v="3"/>
  </r>
  <r>
    <x v="2"/>
    <x v="16"/>
    <s v="PH330"/>
    <s v="Philosophy of Social Science"/>
    <s v="http://www2.warwick.ac.uk/fac/soc/philosophy/undergraduate/modules/PH330/"/>
    <n v="1"/>
    <n v="1"/>
    <n v="1"/>
    <n v="1"/>
    <n v="1"/>
    <n v="1"/>
    <n v="0"/>
    <x v="0"/>
    <n v="0"/>
    <n v="0"/>
    <n v="3"/>
  </r>
  <r>
    <x v="2"/>
    <x v="16"/>
    <s v="PH332"/>
    <s v="Sartre and Existentialism"/>
    <s v="http://www2.warwick.ac.uk/fac/soc/philosophy/undergraduate/modules/PH332/"/>
    <n v="1"/>
    <n v="1"/>
    <n v="1"/>
    <n v="1"/>
    <n v="1"/>
    <n v="1"/>
    <n v="0"/>
    <x v="0"/>
    <n v="0"/>
    <n v="0"/>
    <n v="3"/>
  </r>
  <r>
    <x v="2"/>
    <x v="16"/>
    <s v="PH334"/>
    <s v="Nietzsche in Context"/>
    <s v="http://www2.warwick.ac.uk/fac/soc/philosophy/undergraduate/modules/PH334/"/>
    <n v="1"/>
    <n v="1"/>
    <n v="1"/>
    <n v="1"/>
    <n v="1"/>
    <n v="1"/>
    <n v="0"/>
    <x v="0"/>
    <n v="0"/>
    <n v="0"/>
    <n v="3"/>
  </r>
  <r>
    <x v="2"/>
    <x v="16"/>
    <s v="PH336"/>
    <s v="Principles of Political Economy: Economics &amp; Politics"/>
    <s v="http://www2.warwick.ac.uk/fac/soc/philosophy/undergraduate/modules/PH336/"/>
    <n v="1"/>
    <n v="1"/>
    <n v="1"/>
    <n v="1"/>
    <n v="1"/>
    <n v="1"/>
    <n v="0"/>
    <x v="0"/>
    <n v="0"/>
    <n v="0"/>
    <n v="3"/>
  </r>
  <r>
    <x v="2"/>
    <x v="16"/>
    <s v="PH337"/>
    <s v="Principles of Political Economy: Economics &amp; Philosophy"/>
    <s v="http://www2.warwick.ac.uk/fac/soc/philosophy/undergraduate/modules/PH337/"/>
    <n v="1"/>
    <n v="1"/>
    <n v="1"/>
    <n v="1"/>
    <n v="1"/>
    <n v="1"/>
    <n v="0"/>
    <x v="0"/>
    <n v="0"/>
    <n v="0"/>
    <n v="3"/>
  </r>
  <r>
    <x v="2"/>
    <x v="16"/>
    <s v="PH338"/>
    <s v="Principles of Political Economy: Philosophy &amp; Politics"/>
    <s v="http://www2.warwick.ac.uk/fac/soc/philosophy/undergraduate/modules/PH338/"/>
    <n v="1"/>
    <n v="1"/>
    <n v="1"/>
    <n v="1"/>
    <n v="1"/>
    <n v="1"/>
    <n v="0"/>
    <x v="0"/>
    <n v="0"/>
    <n v="0"/>
    <n v="3"/>
  </r>
  <r>
    <x v="2"/>
    <x v="16"/>
    <s v="PH340"/>
    <s v="Logic III: Incompleteness &amp; Undecidability"/>
    <s v="http://www2.warwick.ac.uk/fac/soc/philosophy/undergraduate/modules/PH340/"/>
    <n v="1"/>
    <n v="1"/>
    <n v="1"/>
    <n v="1"/>
    <n v="1"/>
    <n v="1"/>
    <n v="0"/>
    <x v="0"/>
    <n v="0"/>
    <n v="0"/>
    <n v="4"/>
  </r>
  <r>
    <x v="2"/>
    <x v="16"/>
    <s v="PH342"/>
    <s v="Philosophy of Mathematics"/>
    <s v="http://www2.warwick.ac.uk/fac/soc/philosophy/undergraduate/modules/ph342/"/>
    <n v="1"/>
    <n v="1"/>
    <n v="1"/>
    <n v="1"/>
    <n v="1"/>
    <n v="1"/>
    <n v="0"/>
    <x v="0"/>
    <n v="0"/>
    <n v="0"/>
    <n v="4"/>
  </r>
  <r>
    <x v="2"/>
    <x v="16"/>
    <s v="PH344"/>
    <s v="Contemporary Political Philosophy: Rawlsian Liberalism &amp; Justice"/>
    <s v="http://www2.warwick.ac.uk/fac/soc/philosophy/undergraduate/modules/ph344/"/>
    <n v="1"/>
    <n v="1"/>
    <n v="0"/>
    <n v="0"/>
    <n v="1"/>
    <n v="1"/>
    <n v="0"/>
    <x v="0"/>
    <n v="0"/>
    <n v="0"/>
    <n v="3"/>
  </r>
  <r>
    <x v="2"/>
    <x v="16"/>
    <s v="PH346"/>
    <s v="Issues in Contemporary Aesthetics"/>
    <s v="http://www2.warwick.ac.uk/fac/soc/philosophy/undergraduate/modules/ph346/"/>
    <n v="1"/>
    <n v="1"/>
    <n v="0"/>
    <n v="0"/>
    <n v="1"/>
    <n v="1"/>
    <n v="0"/>
    <x v="0"/>
    <n v="0"/>
    <n v="0"/>
    <n v="3"/>
  </r>
  <r>
    <x v="2"/>
    <x v="16"/>
    <s v="PH349"/>
    <s v="Heidegger's Ontology"/>
    <s v="http://www2.warwick.ac.uk/fac/soc/philosophy/undergraduate/modules/ph349/"/>
    <n v="1"/>
    <n v="1"/>
    <n v="1"/>
    <n v="1"/>
    <n v="1"/>
    <n v="1"/>
    <n v="0"/>
    <x v="0"/>
    <n v="0"/>
    <n v="0"/>
    <n v="3"/>
  </r>
  <r>
    <x v="2"/>
    <x v="16"/>
    <s v="PH353"/>
    <s v="Independent Project"/>
    <s v="http://www2.warwick.ac.uk/fac/soc/philosophy/undergraduate/modules/ph353/"/>
    <n v="1"/>
    <n v="1"/>
    <n v="0"/>
    <n v="0"/>
    <n v="1"/>
    <n v="0"/>
    <n v="0"/>
    <x v="0"/>
    <n v="0"/>
    <n v="0"/>
    <n v="3"/>
  </r>
  <r>
    <x v="2"/>
    <x v="16"/>
    <s v="PH354"/>
    <s v="Aristotle"/>
    <s v="http://www2.warwick.ac.uk/fac/soc/philosophy/undergraduate/modules/PH354"/>
    <n v="1"/>
    <n v="1"/>
    <n v="1"/>
    <n v="1"/>
    <n v="1"/>
    <n v="1"/>
    <n v="0"/>
    <x v="0"/>
    <n v="0"/>
    <n v="0"/>
    <n v="3"/>
  </r>
  <r>
    <x v="2"/>
    <x v="16"/>
    <s v="PH356"/>
    <s v="Post-Kantian Social and Political Philosophy: Hegel and Marx"/>
    <s v="http://www2.warwick.ac.uk/fac/soc/philosophy/undergraduate/modules/PH356"/>
    <n v="1"/>
    <n v="1"/>
    <n v="1"/>
    <n v="1"/>
    <n v="1"/>
    <n v="1"/>
    <n v="0"/>
    <x v="0"/>
    <n v="0"/>
    <n v="0"/>
    <n v="3"/>
  </r>
  <r>
    <x v="2"/>
    <x v="16"/>
    <s v="PH357"/>
    <s v="Origins of Mind: Philosophical Issues in Cognitive Development"/>
    <s v="http://www2.warwick.ac.uk/fac/soc/philosophy/undergraduate/modules/ph357/"/>
    <n v="1"/>
    <n v="1"/>
    <n v="1"/>
    <n v="1"/>
    <n v="1"/>
    <n v="1"/>
    <n v="0"/>
    <x v="0"/>
    <n v="0"/>
    <n v="0"/>
    <n v="4"/>
  </r>
  <r>
    <x v="2"/>
    <x v="16"/>
    <s v="PH360"/>
    <s v="Business Ethics"/>
    <s v="http://www2.warwick.ac.uk/fac/soc/philosophy/undergraduate/modules/ph360"/>
    <n v="1"/>
    <n v="1"/>
    <n v="0"/>
    <n v="0"/>
    <n v="1"/>
    <n v="0"/>
    <n v="0"/>
    <x v="0"/>
    <n v="0"/>
    <n v="0"/>
    <n v="3"/>
  </r>
  <r>
    <x v="2"/>
    <x v="16"/>
    <s v="PH361"/>
    <s v="Perception and Cognition: What does Psychology tell us about the Nature of Perception?"/>
    <s v="http://www2.warwick.ac.uk/fac/soc/philosophy/undergraduate/modules/ph361"/>
    <n v="1"/>
    <n v="1"/>
    <n v="1"/>
    <n v="1"/>
    <n v="1"/>
    <n v="0"/>
    <n v="0"/>
    <x v="0"/>
    <n v="0"/>
    <n v="0"/>
    <n v="3"/>
  </r>
  <r>
    <x v="2"/>
    <x v="17"/>
    <s v="EC104"/>
    <s v="The World Economy: History &amp; Theory"/>
    <s v="http://www2.warwick.ac.uk/fac/soc/economics/current/modules/ec104/"/>
    <n v="1"/>
    <n v="1"/>
    <n v="1"/>
    <n v="1"/>
    <n v="1"/>
    <n v="1"/>
    <n v="1"/>
    <x v="2"/>
    <n v="0"/>
    <n v="0"/>
    <n v="3"/>
  </r>
  <r>
    <x v="2"/>
    <x v="17"/>
    <s v="EC106"/>
    <s v="Introduction to Quantitative Economics"/>
    <s v="http://www2.warwick.ac.uk/fac/soc/economics/current/modules/ec106/"/>
    <n v="1"/>
    <n v="1"/>
    <n v="1"/>
    <n v="1"/>
    <n v="1"/>
    <n v="1"/>
    <n v="1"/>
    <x v="2"/>
    <n v="0"/>
    <n v="0"/>
    <n v="4"/>
  </r>
  <r>
    <x v="2"/>
    <x v="17"/>
    <s v="EC107"/>
    <s v="Economics 1"/>
    <s v="http://www2.warwick.ac.uk/fac/soc/economics/current/modules/ec107/"/>
    <n v="1"/>
    <n v="1"/>
    <n v="1"/>
    <n v="1"/>
    <n v="1"/>
    <n v="1"/>
    <n v="1"/>
    <x v="2"/>
    <n v="0"/>
    <n v="0"/>
    <n v="4"/>
  </r>
  <r>
    <x v="2"/>
    <x v="17"/>
    <s v="EC108"/>
    <s v="Macroeconomics 1"/>
    <s v="http://www2.warwick.ac.uk/fac/soc/economics/current/modules/ec108/"/>
    <n v="1"/>
    <n v="1"/>
    <n v="1"/>
    <n v="1"/>
    <n v="1"/>
    <n v="1"/>
    <n v="1"/>
    <x v="2"/>
    <n v="1"/>
    <n v="0"/>
    <n v="5"/>
  </r>
  <r>
    <x v="2"/>
    <x v="17"/>
    <s v="EC109"/>
    <s v="Microeconomics 1"/>
    <s v="http://www2.warwick.ac.uk/fac/soc/economics/current/modules/ec109/"/>
    <n v="1"/>
    <n v="1"/>
    <n v="1"/>
    <n v="1"/>
    <n v="1"/>
    <n v="1"/>
    <n v="1"/>
    <x v="2"/>
    <n v="0"/>
    <n v="0"/>
    <n v="5"/>
  </r>
  <r>
    <x v="2"/>
    <x v="17"/>
    <s v="EC112"/>
    <s v="The Industrial Economy: Its Global Shift"/>
    <s v="http://www2.warwick.ac.uk/fac/soc/economics/current/modules/ec112/"/>
    <n v="1"/>
    <n v="1"/>
    <n v="1"/>
    <n v="1"/>
    <n v="1"/>
    <n v="1"/>
    <n v="1"/>
    <x v="2"/>
    <n v="0"/>
    <n v="0"/>
    <n v="3"/>
  </r>
  <r>
    <x v="2"/>
    <x v="17"/>
    <s v="EC119"/>
    <s v="Mathematical Analysis"/>
    <s v="http://www2.warwick.ac.uk/fac/soc/economics/current/modules/ec119/"/>
    <n v="1"/>
    <n v="1"/>
    <n v="1"/>
    <n v="1"/>
    <n v="1"/>
    <n v="1"/>
    <n v="1"/>
    <x v="2"/>
    <n v="0"/>
    <n v="0"/>
    <n v="4"/>
  </r>
  <r>
    <x v="2"/>
    <x v="17"/>
    <s v="EC121"/>
    <s v="Mathematical Techniques A"/>
    <s v="http://www2.warwick.ac.uk/fac/soc/economics/current/modules/ec121/"/>
    <n v="1"/>
    <n v="1"/>
    <n v="1"/>
    <n v="1"/>
    <n v="1"/>
    <n v="1"/>
    <n v="1"/>
    <x v="2"/>
    <n v="0"/>
    <n v="1"/>
    <n v="4"/>
  </r>
  <r>
    <x v="2"/>
    <x v="17"/>
    <s v="EC122"/>
    <s v="Statistical Techniques A"/>
    <s v="http://www2.warwick.ac.uk/fac/soc/economics/current/modules/ec122/"/>
    <n v="1"/>
    <n v="1"/>
    <n v="1"/>
    <n v="1"/>
    <n v="1"/>
    <n v="1"/>
    <n v="1"/>
    <x v="2"/>
    <n v="0"/>
    <n v="0"/>
    <n v="3"/>
  </r>
  <r>
    <x v="2"/>
    <x v="17"/>
    <s v="EC123"/>
    <s v="Mathematical Techniques B"/>
    <s v="http://www2.warwick.ac.uk/fac/soc/economics/current/modules/ec123/"/>
    <n v="1"/>
    <n v="1"/>
    <n v="1"/>
    <n v="1"/>
    <n v="1"/>
    <n v="1"/>
    <n v="1"/>
    <x v="2"/>
    <n v="0"/>
    <n v="0"/>
    <n v="4"/>
  </r>
  <r>
    <x v="2"/>
    <x v="17"/>
    <s v="EC124"/>
    <s v="Statistical Techniques B"/>
    <s v="http://www2.warwick.ac.uk/fac/soc/economics/current/modules/ec124/"/>
    <n v="1"/>
    <n v="1"/>
    <n v="1"/>
    <n v="1"/>
    <n v="1"/>
    <n v="1"/>
    <n v="1"/>
    <x v="2"/>
    <n v="1"/>
    <n v="0"/>
    <n v="4"/>
  </r>
  <r>
    <x v="2"/>
    <x v="17"/>
    <s v="EC125"/>
    <s v="Computing and Data Analysis"/>
    <s v="http://www2.warwick.ac.uk/fac/soc/economics/current/modules/ec125/"/>
    <n v="1"/>
    <n v="1"/>
    <n v="1"/>
    <n v="1"/>
    <n v="1"/>
    <n v="1"/>
    <n v="1"/>
    <x v="2"/>
    <n v="1"/>
    <n v="0"/>
    <n v="3"/>
  </r>
  <r>
    <x v="2"/>
    <x v="17"/>
    <s v="EC131"/>
    <s v="Economics for Business"/>
    <s v="http://www2.warwick.ac.uk/fac/soc/economics/current/modules/ec131/"/>
    <n v="1"/>
    <n v="1"/>
    <n v="1"/>
    <n v="1"/>
    <n v="1"/>
    <n v="1"/>
    <n v="1"/>
    <x v="2"/>
    <n v="1"/>
    <n v="0"/>
    <n v="4"/>
  </r>
  <r>
    <x v="2"/>
    <x v="17"/>
    <s v="EC132"/>
    <s v="The Industrial Economy: Strategy"/>
    <s v="http://www2.warwick.ac.uk/fac/soc/economics/current/modules/ec132/"/>
    <n v="1"/>
    <n v="1"/>
    <n v="1"/>
    <n v="1"/>
    <n v="1"/>
    <n v="1"/>
    <n v="1"/>
    <x v="2"/>
    <n v="0"/>
    <n v="0"/>
    <n v="4"/>
  </r>
  <r>
    <x v="2"/>
    <x v="17"/>
    <s v="EC133"/>
    <s v="Linear Algebra"/>
    <s v="http://www2.warwick.ac.uk/fac/soc/economics/current/modules/ec133/"/>
    <n v="1"/>
    <n v="1"/>
    <n v="1"/>
    <n v="1"/>
    <n v="1"/>
    <n v="1"/>
    <n v="1"/>
    <x v="2"/>
    <n v="0"/>
    <n v="0"/>
    <n v="4"/>
  </r>
  <r>
    <x v="2"/>
    <x v="17"/>
    <s v="EC201"/>
    <s v="Macroeconomics 2"/>
    <s v="http://www2.warwick.ac.uk/fac/soc/economics/current/modules/ec201/"/>
    <n v="1"/>
    <n v="1"/>
    <n v="1"/>
    <n v="1"/>
    <n v="1"/>
    <n v="1"/>
    <n v="1"/>
    <x v="2"/>
    <n v="0"/>
    <n v="0"/>
    <n v="3"/>
  </r>
  <r>
    <x v="2"/>
    <x v="17"/>
    <s v="EC202"/>
    <s v="Microeconomics 2"/>
    <s v="http://www2.warwick.ac.uk/fac/soc/economics/current/modules/ec202/"/>
    <n v="1"/>
    <n v="1"/>
    <n v="1"/>
    <n v="1"/>
    <n v="1"/>
    <n v="1"/>
    <n v="1"/>
    <x v="2"/>
    <n v="0"/>
    <n v="0"/>
    <n v="3"/>
  </r>
  <r>
    <x v="2"/>
    <x v="17"/>
    <s v="EC203"/>
    <s v="Economic and Social Statistics"/>
    <s v="http://www2.warwick.ac.uk/fac/soc/economics/current/modules/ec203/"/>
    <n v="1"/>
    <n v="1"/>
    <n v="1"/>
    <n v="1"/>
    <n v="1"/>
    <n v="1"/>
    <n v="1"/>
    <x v="2"/>
    <n v="0"/>
    <n v="0"/>
    <n v="3"/>
  </r>
  <r>
    <x v="2"/>
    <x v="17"/>
    <s v="EC204"/>
    <s v="Economics 2"/>
    <s v="http://www2.warwick.ac.uk/fac/soc/economics/current/modules/ec204/"/>
    <n v="1"/>
    <n v="1"/>
    <n v="1"/>
    <n v="1"/>
    <n v="1"/>
    <n v="1"/>
    <n v="1"/>
    <x v="2"/>
    <n v="0"/>
    <n v="0"/>
    <n v="4"/>
  </r>
  <r>
    <x v="2"/>
    <x v="17"/>
    <s v="EC205"/>
    <s v="Development Economics (Macroeconomics)"/>
    <s v="http://www2.warwick.ac.uk/fac/soc/economics/current/modules/ec205/"/>
    <n v="1"/>
    <n v="1"/>
    <n v="1"/>
    <n v="0"/>
    <n v="1"/>
    <n v="0"/>
    <n v="1"/>
    <x v="2"/>
    <n v="0"/>
    <n v="0"/>
    <n v="3"/>
  </r>
  <r>
    <x v="2"/>
    <x v="17"/>
    <s v="EC208"/>
    <s v="Industrial Economics 1: Market Structure"/>
    <s v="http://www2.warwick.ac.uk/fac/soc/economics/current/modules/ec208/"/>
    <n v="1"/>
    <n v="1"/>
    <n v="1"/>
    <n v="1"/>
    <n v="1"/>
    <n v="1"/>
    <n v="1"/>
    <x v="2"/>
    <n v="0"/>
    <n v="0"/>
    <n v="4"/>
  </r>
  <r>
    <x v="2"/>
    <x v="17"/>
    <s v="EC220"/>
    <s v="Mathematical Economics 1A"/>
    <s v="http://www2.warwick.ac.uk/fac/soc/economics/current/modules/ec220/"/>
    <n v="1"/>
    <n v="1"/>
    <n v="1"/>
    <n v="1"/>
    <n v="1"/>
    <n v="1"/>
    <n v="1"/>
    <x v="2"/>
    <n v="0"/>
    <n v="0"/>
    <n v="3"/>
  </r>
  <r>
    <x v="2"/>
    <x v="17"/>
    <s v="EC221"/>
    <s v="Mathematical Economics 1B"/>
    <s v="http://www2.warwick.ac.uk/fac/soc/economics/current/modules/ec221/"/>
    <n v="1"/>
    <n v="1"/>
    <n v="1"/>
    <n v="1"/>
    <n v="1"/>
    <n v="1"/>
    <n v="1"/>
    <x v="2"/>
    <n v="0"/>
    <n v="0"/>
    <n v="4"/>
  </r>
  <r>
    <x v="2"/>
    <x v="17"/>
    <s v="EC224"/>
    <s v="War &amp; Economy in the Twentieth Century"/>
    <s v="http://www2.warwick.ac.uk/fac/soc/economics/current/modules/ec224/"/>
    <n v="1"/>
    <n v="1"/>
    <n v="1"/>
    <n v="1"/>
    <n v="1"/>
    <n v="1"/>
    <n v="1"/>
    <x v="2"/>
    <n v="1"/>
    <n v="0"/>
    <n v="4"/>
  </r>
  <r>
    <x v="2"/>
    <x v="17"/>
    <s v="EC226"/>
    <s v="Econometrics 1"/>
    <s v="http://www2.warwick.ac.uk/fac/soc/economics/current/modules/ec226/"/>
    <n v="1"/>
    <n v="1"/>
    <n v="1"/>
    <n v="1"/>
    <n v="1"/>
    <n v="1"/>
    <n v="1"/>
    <x v="2"/>
    <n v="0"/>
    <n v="0"/>
    <n v="3"/>
  </r>
  <r>
    <x v="2"/>
    <x v="17"/>
    <s v="EC228"/>
    <s v="Voting Theory"/>
    <s v="http://www2.warwick.ac.uk/fac/soc/economics/current/modules/ec228/"/>
    <n v="1"/>
    <n v="1"/>
    <n v="1"/>
    <n v="1"/>
    <n v="1"/>
    <n v="1"/>
    <n v="1"/>
    <x v="2"/>
    <n v="0"/>
    <n v="0"/>
    <n v="3"/>
  </r>
  <r>
    <x v="2"/>
    <x v="17"/>
    <s v="EC229"/>
    <s v="Economics of Strategy"/>
    <s v="http://www2.warwick.ac.uk/fac/soc/economics/current/modules/ec229/"/>
    <n v="1"/>
    <n v="1"/>
    <n v="1"/>
    <n v="1"/>
    <n v="1"/>
    <n v="1"/>
    <n v="1"/>
    <x v="2"/>
    <n v="1"/>
    <n v="0"/>
    <n v="3"/>
  </r>
  <r>
    <x v="2"/>
    <x v="17"/>
    <s v="EC230"/>
    <s v="Economics of Money &amp; Banking"/>
    <s v="http://www2.warwick.ac.uk/fac/soc/economics/current/modules/ec230/"/>
    <n v="1"/>
    <n v="1"/>
    <n v="1"/>
    <n v="1"/>
    <n v="1"/>
    <n v="1"/>
    <n v="1"/>
    <x v="2"/>
    <n v="0"/>
    <n v="0"/>
    <n v="3"/>
  </r>
  <r>
    <x v="2"/>
    <x v="17"/>
    <s v="EC231"/>
    <s v="Industrial Economics 1: Strategic Behaviour"/>
    <s v="http://www2.warwick.ac.uk/fac/soc/economics/current/modules/ec231/"/>
    <n v="1"/>
    <n v="1"/>
    <n v="1"/>
    <n v="1"/>
    <n v="1"/>
    <n v="1"/>
    <n v="1"/>
    <x v="2"/>
    <n v="0"/>
    <n v="0"/>
    <n v="3"/>
  </r>
  <r>
    <x v="2"/>
    <x v="17"/>
    <s v="EC233"/>
    <s v="Development Economics (Microeconomics)"/>
    <s v="http://www2.warwick.ac.uk/fac/soc/economics/current/modules/ec233/"/>
    <n v="1"/>
    <n v="1"/>
    <n v="1"/>
    <n v="1"/>
    <n v="1"/>
    <n v="1"/>
    <n v="1"/>
    <x v="2"/>
    <n v="0"/>
    <n v="0"/>
    <n v="3"/>
  </r>
  <r>
    <x v="2"/>
    <x v="17"/>
    <s v="EC234"/>
    <s v="Industrialisation &amp; Modern Economic Growth in India &amp; China"/>
    <s v="http://www2.warwick.ac.uk/fac/soc/economics/current/modules/ec234/"/>
    <n v="1"/>
    <n v="1"/>
    <n v="1"/>
    <n v="1"/>
    <n v="1"/>
    <n v="1"/>
    <n v="1"/>
    <x v="2"/>
    <n v="0"/>
    <n v="0"/>
    <n v="3"/>
  </r>
  <r>
    <x v="2"/>
    <x v="17"/>
    <s v="EC301"/>
    <s v="Mathematical Economics"/>
    <s v="http://www2.warwick.ac.uk/fac/soc/economics/current/modules/ec301/"/>
    <n v="1"/>
    <n v="1"/>
    <n v="1"/>
    <n v="1"/>
    <n v="1"/>
    <n v="1"/>
    <n v="1"/>
    <x v="2"/>
    <n v="0"/>
    <n v="0"/>
    <n v="3"/>
  </r>
  <r>
    <x v="2"/>
    <x v="17"/>
    <s v="EC303"/>
    <s v="The British Economy in the Twentieth Century"/>
    <s v="http://www2.warwick.ac.uk/fac/soc/economics/current/modules/ec303/"/>
    <n v="1"/>
    <n v="1"/>
    <n v="1"/>
    <n v="1"/>
    <n v="1"/>
    <n v="1"/>
    <n v="1"/>
    <x v="2"/>
    <n v="0"/>
    <n v="0"/>
    <n v="3"/>
  </r>
  <r>
    <x v="2"/>
    <x v="17"/>
    <s v="EC304"/>
    <s v="Making of Economic Policy"/>
    <s v="http://www2.warwick.ac.uk/fac/soc/economics/current/modules/ec304/"/>
    <n v="1"/>
    <n v="1"/>
    <n v="1"/>
    <n v="1"/>
    <n v="1"/>
    <n v="1"/>
    <n v="1"/>
    <x v="2"/>
    <n v="0"/>
    <n v="0"/>
    <n v="3"/>
  </r>
  <r>
    <x v="2"/>
    <x v="17"/>
    <s v="EC306"/>
    <s v="Econometrics 2: Time Series"/>
    <s v="http://www2.warwick.ac.uk/fac/soc/economics/current/modules/ec306/"/>
    <n v="1"/>
    <n v="1"/>
    <n v="1"/>
    <n v="0"/>
    <n v="1"/>
    <n v="1"/>
    <n v="1"/>
    <x v="2"/>
    <n v="0"/>
    <n v="0"/>
    <n v="3"/>
  </r>
  <r>
    <x v="2"/>
    <x v="17"/>
    <s v="EC307"/>
    <s v="Macroeconomic Policy in the EU"/>
    <s v="http://www2.warwick.ac.uk/fac/soc/economics/current/modules/ec307/"/>
    <n v="1"/>
    <n v="1"/>
    <n v="1"/>
    <n v="1"/>
    <n v="1"/>
    <n v="1"/>
    <n v="1"/>
    <x v="2"/>
    <n v="0"/>
    <n v="0"/>
    <n v="3"/>
  </r>
  <r>
    <x v="2"/>
    <x v="17"/>
    <s v="EC310"/>
    <s v="Topics in Development Economics"/>
    <s v="http://www2.warwick.ac.uk/fac/soc/economics/current/modules/ec310/"/>
    <n v="1"/>
    <n v="1"/>
    <n v="1"/>
    <n v="1"/>
    <n v="1"/>
    <n v="1"/>
    <n v="1"/>
    <x v="2"/>
    <n v="0"/>
    <n v="0"/>
    <n v="3"/>
  </r>
  <r>
    <x v="2"/>
    <x v="17"/>
    <s v="EC312"/>
    <s v="International Economics"/>
    <s v="http://www2.warwick.ac.uk/fac/soc/economics/current/modules/ec312/"/>
    <n v="1"/>
    <n v="1"/>
    <n v="1"/>
    <n v="1"/>
    <n v="1"/>
    <n v="1"/>
    <n v="1"/>
    <x v="2"/>
    <n v="0"/>
    <n v="0"/>
    <n v="4"/>
  </r>
  <r>
    <x v="2"/>
    <x v="17"/>
    <s v="EC313"/>
    <s v="The International Economic System Since 1918"/>
    <s v="http://www2.warwick.ac.uk/fac/soc/economics/current/modules/ec313/"/>
    <n v="1"/>
    <n v="1"/>
    <n v="1"/>
    <n v="1"/>
    <n v="1"/>
    <n v="1"/>
    <n v="1"/>
    <x v="2"/>
    <n v="0"/>
    <n v="0"/>
    <n v="3"/>
  </r>
  <r>
    <x v="2"/>
    <x v="17"/>
    <s v="EC314"/>
    <s v="Topics in Economic Theory"/>
    <s v="http://www2.warwick.ac.uk/fac/soc/economics/current/modules/ec314/"/>
    <n v="1"/>
    <n v="1"/>
    <n v="1"/>
    <n v="1"/>
    <n v="1"/>
    <n v="1"/>
    <n v="1"/>
    <x v="2"/>
    <n v="0"/>
    <n v="0"/>
    <n v="3"/>
  </r>
  <r>
    <x v="2"/>
    <x v="17"/>
    <s v="EC320"/>
    <s v="Economics of Public Policy"/>
    <s v="http://www2.warwick.ac.uk/fac/soc/economics/current/modules/ec320/"/>
    <n v="1"/>
    <n v="1"/>
    <n v="1"/>
    <n v="1"/>
    <n v="1"/>
    <n v="1"/>
    <n v="1"/>
    <x v="2"/>
    <n v="0"/>
    <n v="0"/>
    <n v="3"/>
  </r>
  <r>
    <x v="2"/>
    <x v="17"/>
    <s v="EC326"/>
    <s v="Industrial Economics 2: Strategy &amp; Planning"/>
    <s v="http://www2.warwick.ac.uk/fac/soc/economics/current/modules/ec326/"/>
    <n v="1"/>
    <n v="1"/>
    <n v="1"/>
    <n v="1"/>
    <n v="1"/>
    <n v="1"/>
    <n v="1"/>
    <x v="2"/>
    <n v="0"/>
    <n v="0"/>
    <n v="3"/>
  </r>
  <r>
    <x v="2"/>
    <x v="17"/>
    <s v="EC331"/>
    <s v="Research in Applied Economics"/>
    <s v="http://www2.warwick.ac.uk/fac/soc/economics/current/modules/ec331/"/>
    <n v="1"/>
    <n v="1"/>
    <n v="1"/>
    <n v="1"/>
    <n v="1"/>
    <n v="1"/>
    <n v="1"/>
    <x v="2"/>
    <n v="0"/>
    <n v="0"/>
    <n v="3"/>
  </r>
  <r>
    <x v="2"/>
    <x v="17"/>
    <s v="EC333"/>
    <s v="Topics in Financial Economics: Theories and International Finance"/>
    <s v="http://www2.warwick.ac.uk/fac/soc/economics/current/modules/ec333/"/>
    <n v="1"/>
    <n v="1"/>
    <n v="1"/>
    <n v="1"/>
    <n v="1"/>
    <n v="1"/>
    <n v="1"/>
    <x v="2"/>
    <n v="0"/>
    <n v="0"/>
    <n v="4"/>
  </r>
  <r>
    <x v="2"/>
    <x v="17"/>
    <s v="EC334"/>
    <s v="Topics in Financial Economics: Corporate Finance and Markets"/>
    <s v="http://www2.warwick.ac.uk/fac/soc/economics/current/modules/ec334/"/>
    <n v="1"/>
    <n v="1"/>
    <n v="1"/>
    <n v="0"/>
    <n v="1"/>
    <n v="1"/>
    <n v="1"/>
    <x v="2"/>
    <n v="0"/>
    <n v="0"/>
    <n v="3"/>
  </r>
  <r>
    <x v="2"/>
    <x v="17"/>
    <s v="EC335"/>
    <s v="Managerial Economics"/>
    <s v="http://www2.warwick.ac.uk/fac/soc/economics/current/modules/ec335/"/>
    <n v="1"/>
    <n v="1"/>
    <n v="1"/>
    <n v="1"/>
    <n v="1"/>
    <n v="0"/>
    <n v="1"/>
    <x v="2"/>
    <n v="0"/>
    <n v="0"/>
    <n v="2"/>
  </r>
  <r>
    <x v="2"/>
    <x v="17"/>
    <s v="EC336"/>
    <s v="International Trade"/>
    <s v="http://www2.warwick.ac.uk/fac/soc/economics/current/modules/ec336/"/>
    <n v="1"/>
    <n v="1"/>
    <n v="1"/>
    <n v="1"/>
    <n v="1"/>
    <n v="1"/>
    <n v="1"/>
    <x v="2"/>
    <n v="0"/>
    <n v="0"/>
    <n v="3"/>
  </r>
  <r>
    <x v="2"/>
    <x v="17"/>
    <s v="EC337"/>
    <s v="Industrial Economics 2: Market Economics, Competition &amp; Regulation"/>
    <s v="http://www2.warwick.ac.uk/fac/soc/economics/current/modules/ec337/"/>
    <n v="1"/>
    <n v="1"/>
    <n v="1"/>
    <n v="1"/>
    <n v="1"/>
    <n v="1"/>
    <n v="1"/>
    <x v="2"/>
    <n v="0"/>
    <n v="0"/>
    <n v="3"/>
  </r>
  <r>
    <x v="2"/>
    <x v="17"/>
    <s v="EC338"/>
    <s v="Econometrics 2: Microeconometrics"/>
    <s v="http://www2.warwick.ac.uk/fac/soc/economics/current/modules/ec338/"/>
    <n v="1"/>
    <n v="1"/>
    <n v="1"/>
    <n v="0"/>
    <n v="1"/>
    <n v="1"/>
    <n v="1"/>
    <x v="2"/>
    <n v="0"/>
    <n v="0"/>
    <n v="3"/>
  </r>
  <r>
    <x v="2"/>
    <x v="17"/>
    <s v="EC340"/>
    <s v="Topics in Applied Economics (3a)"/>
    <s v="http://www2.warwick.ac.uk/fac/soc/economics/current/modules/ec340/"/>
    <n v="1"/>
    <n v="1"/>
    <n v="1"/>
    <n v="1"/>
    <n v="1"/>
    <n v="1"/>
    <n v="1"/>
    <x v="2"/>
    <n v="0"/>
    <n v="0"/>
    <n v="3"/>
  </r>
  <r>
    <x v="2"/>
    <x v="17"/>
    <s v="EC341"/>
    <s v="Mathematical Economics 2: Auctions, Mechanism Design &amp; Network Games"/>
    <s v="http://www2.warwick.ac.uk/fac/soc/economics/current/modules/ec341/"/>
    <n v="1"/>
    <n v="1"/>
    <n v="1"/>
    <n v="1"/>
    <n v="1"/>
    <n v="1"/>
    <n v="1"/>
    <x v="2"/>
    <n v="0"/>
    <n v="0"/>
    <n v="3"/>
  </r>
  <r>
    <x v="2"/>
    <x v="17"/>
    <s v="EC343"/>
    <s v="Topics in Applied Economics (3b)"/>
    <s v="http://www2.warwick.ac.uk/fac/soc/economics/current/modules/ec343/"/>
    <n v="1"/>
    <n v="1"/>
    <n v="1"/>
    <n v="1"/>
    <n v="1"/>
    <n v="1"/>
    <n v="1"/>
    <x v="2"/>
    <n v="0"/>
    <n v="0"/>
    <n v="3"/>
  </r>
  <r>
    <x v="2"/>
    <x v="18"/>
    <s v="SO110"/>
    <s v="Social Welfare in Britain"/>
    <s v="http://www2.warwick.ac.uk/fac/soc/sociology/undergrad/current/progsandmods/modules/swib/"/>
    <n v="1"/>
    <n v="1"/>
    <n v="1"/>
    <n v="1"/>
    <n v="0"/>
    <n v="1"/>
    <n v="0"/>
    <x v="0"/>
    <n v="0"/>
    <n v="0"/>
    <n v="3"/>
  </r>
  <r>
    <x v="2"/>
    <x v="18"/>
    <s v="SO112"/>
    <s v="International Perspectives on Gender"/>
    <s v="http://www2.warwick.ac.uk/fac/soc/sociology/undergrad/current/progsandmods/modules/ipg"/>
    <n v="1"/>
    <n v="1"/>
    <n v="1"/>
    <n v="1"/>
    <n v="1"/>
    <n v="1"/>
    <n v="0"/>
    <x v="0"/>
    <n v="0"/>
    <n v="0"/>
    <n v="4"/>
  </r>
  <r>
    <x v="2"/>
    <x v="18"/>
    <s v="SO113"/>
    <s v="Media Sociology"/>
    <s v="http://www2.warwick.ac.uk/fac/soc/sociology/undergrad/ugmodules/so113/2013-14"/>
    <n v="1"/>
    <n v="1"/>
    <n v="1"/>
    <n v="1"/>
    <n v="1"/>
    <n v="1"/>
    <n v="0"/>
    <x v="0"/>
    <n v="1"/>
    <n v="0"/>
    <n v="2"/>
  </r>
  <r>
    <x v="2"/>
    <x v="18"/>
    <s v="SO114"/>
    <s v="Sociological Perspectives"/>
    <s v="http://www2.warwick.ac.uk/fac/soc/sociology/undergrad/current/progsandmods/modules/so114"/>
    <n v="1"/>
    <n v="1"/>
    <n v="1"/>
    <n v="1"/>
    <n v="1"/>
    <n v="1"/>
    <n v="0"/>
    <x v="0"/>
    <n v="0"/>
    <n v="0"/>
    <n v="3"/>
  </r>
  <r>
    <x v="2"/>
    <x v="18"/>
    <s v="SO115"/>
    <s v="Researching Society &amp; Culture"/>
    <s v="http://www2.warwick.ac.uk/fac/soc/sociology/undergrad/current/progsandmods/modules/so115"/>
    <n v="1"/>
    <n v="1"/>
    <n v="1"/>
    <n v="1"/>
    <n v="1"/>
    <n v="1"/>
    <n v="0"/>
    <x v="0"/>
    <n v="0"/>
    <n v="0"/>
    <n v="4"/>
  </r>
  <r>
    <x v="2"/>
    <x v="18"/>
    <s v="SO116"/>
    <s v="Sociology of Gender"/>
    <s v="http://www2.warwick.ac.uk/fac/soc/sociology/undergrad/ugmodules/so116/"/>
    <n v="1"/>
    <n v="1"/>
    <n v="1"/>
    <n v="1"/>
    <n v="1"/>
    <n v="0"/>
    <n v="0"/>
    <x v="0"/>
    <n v="0"/>
    <n v="0"/>
    <n v="3"/>
  </r>
  <r>
    <x v="2"/>
    <x v="18"/>
    <s v="SO231"/>
    <s v="Transformations: Gender, Reproduction and Contemporary Society"/>
    <s v="http://www2.warwick.ac.uk/fac/soc/sociology/undergrad/current/progsandmods/modules/transform"/>
    <n v="1"/>
    <n v="1"/>
    <n v="1"/>
    <n v="0"/>
    <n v="0"/>
    <n v="1"/>
    <n v="0"/>
    <x v="0"/>
    <n v="0"/>
    <n v="0"/>
    <n v="1"/>
  </r>
  <r>
    <x v="2"/>
    <x v="18"/>
    <s v="SO232"/>
    <s v="Money, Sex and Power in Global Context"/>
    <s v="http://www2.warwick.ac.uk/fac/soc/sociology/undergrad/current/progsandmods/modules/3rd_yr/moneysexandpower"/>
    <n v="1"/>
    <n v="1"/>
    <n v="1"/>
    <n v="1"/>
    <n v="1"/>
    <n v="1"/>
    <n v="0"/>
    <x v="0"/>
    <n v="0"/>
    <n v="0"/>
    <n v="3"/>
  </r>
  <r>
    <x v="2"/>
    <x v="18"/>
    <s v="SO234"/>
    <s v="Visual Sociology"/>
    <s v="http://www2.warwick.ac.uk/fac/soc/sociology/undergrad/current/progsandmods/modules/vs0"/>
    <n v="1"/>
    <n v="1"/>
    <n v="1"/>
    <n v="1"/>
    <n v="1"/>
    <n v="1"/>
    <n v="0"/>
    <x v="0"/>
    <n v="0"/>
    <n v="0"/>
    <n v="2"/>
  </r>
  <r>
    <x v="2"/>
    <x v="18"/>
    <s v="SO236"/>
    <s v="Gender, Culture and Popular Media"/>
    <s v="http://www2.warwick.ac.uk/fac/soc/sociology/undergrad/current/progsandmods/modules/crg/"/>
    <n v="1"/>
    <n v="1"/>
    <n v="1"/>
    <n v="1"/>
    <n v="1"/>
    <n v="1"/>
    <n v="0"/>
    <x v="0"/>
    <n v="0"/>
    <n v="0"/>
    <n v="3"/>
  </r>
  <r>
    <x v="2"/>
    <x v="18"/>
    <s v="SO238"/>
    <s v="Social Research Methods"/>
    <s v="http://www2.warwick.ac.uk/fac/soc/sociology/undergrad/ugmodules/so243/socialresearchmethods"/>
    <n v="1"/>
    <n v="1"/>
    <n v="1"/>
    <n v="1"/>
    <n v="1"/>
    <n v="1"/>
    <n v="0"/>
    <x v="0"/>
    <n v="1"/>
    <n v="0"/>
    <n v="3"/>
  </r>
  <r>
    <x v="2"/>
    <x v="18"/>
    <s v="SO240"/>
    <s v="Commercial Cultures in Global Capitalism"/>
    <s v="http://www2.warwick.ac.uk/fac/soc/sociology/undergrad/ugmodules/so240"/>
    <n v="1"/>
    <n v="1"/>
    <n v="1"/>
    <n v="1"/>
    <n v="1"/>
    <n v="0"/>
    <n v="0"/>
    <x v="0"/>
    <n v="0"/>
    <n v="0"/>
    <n v="3"/>
  </r>
  <r>
    <x v="2"/>
    <x v="18"/>
    <s v="SO242"/>
    <s v="Practice of Qualitative Research"/>
    <s v="http://www2.warwick.ac.uk/fac/soc/sociology/undergrad/ugmodules/so242"/>
    <n v="1"/>
    <n v="1"/>
    <n v="1"/>
    <n v="1"/>
    <n v="1"/>
    <n v="0"/>
    <n v="0"/>
    <x v="0"/>
    <n v="0"/>
    <n v="0"/>
    <n v="3"/>
  </r>
  <r>
    <x v="2"/>
    <x v="18"/>
    <s v="SO243"/>
    <s v="Practice of Quantitative Research"/>
    <s v="http://www2.warwick.ac.uk/fac/soc/sociology/undergrad/ugmodules/so243/"/>
    <n v="1"/>
    <n v="1"/>
    <n v="1"/>
    <n v="1"/>
    <n v="1"/>
    <n v="0"/>
    <n v="0"/>
    <x v="0"/>
    <n v="0"/>
    <n v="0"/>
    <n v="3"/>
  </r>
  <r>
    <x v="2"/>
    <x v="18"/>
    <s v="SO301"/>
    <s v="Dissertation"/>
    <s v="http://www2.warwick.ac.uk/fac/soc/sociology/undergrad/ugmodules/diss"/>
    <n v="1"/>
    <n v="0"/>
    <n v="0"/>
    <n v="0"/>
    <n v="0"/>
    <n v="0"/>
    <n v="0"/>
    <x v="0"/>
    <n v="0"/>
    <n v="0"/>
    <n v="3"/>
  </r>
  <r>
    <x v="2"/>
    <x v="18"/>
    <s v="SO306"/>
    <s v="Sociology of Education"/>
    <s v="http://www2.warwick.ac.uk/fac/soc/sociology/undergrad/current/progsandmods/modules/soe/"/>
    <n v="1"/>
    <n v="1"/>
    <n v="1"/>
    <n v="1"/>
    <n v="1"/>
    <n v="1"/>
    <n v="0"/>
    <x v="0"/>
    <n v="0"/>
    <n v="0"/>
    <n v="2"/>
  </r>
  <r>
    <x v="2"/>
    <x v="18"/>
    <s v="SO307"/>
    <s v="The Sociology of Health and Illness"/>
    <s v="http://www2.warwick.ac.uk/fac/soc/sociology/undergrad/current/progsandmods/modules/shi/"/>
    <n v="1"/>
    <n v="0"/>
    <n v="1"/>
    <n v="1"/>
    <n v="0"/>
    <n v="1"/>
    <n v="1"/>
    <x v="4"/>
    <n v="0"/>
    <n v="0"/>
    <n v="1"/>
  </r>
  <r>
    <x v="2"/>
    <x v="18"/>
    <s v="SO323"/>
    <s v="Sexualities and Society"/>
    <s v="http://www2.warwick.ac.uk/fac/soc/sociology/undergrad/current/progsandmods/modules/sexuality/"/>
    <n v="1"/>
    <n v="1"/>
    <n v="1"/>
    <n v="1"/>
    <n v="1"/>
    <n v="1"/>
    <n v="0"/>
    <x v="0"/>
    <n v="0"/>
    <n v="0"/>
    <n v="3"/>
  </r>
  <r>
    <x v="2"/>
    <x v="18"/>
    <s v="SO328"/>
    <s v="Creating Social Europe: Comparative Social Policy"/>
    <s v="http://www2.warwick.ac.uk/fac/soc/sociology/undergrad/current/progsandmods/modules/cse"/>
    <n v="1"/>
    <n v="1"/>
    <n v="1"/>
    <n v="1"/>
    <n v="1"/>
    <n v="0"/>
    <n v="0"/>
    <x v="0"/>
    <n v="0"/>
    <n v="0"/>
    <n v="3"/>
  </r>
  <r>
    <x v="2"/>
    <x v="18"/>
    <s v="SO330"/>
    <s v="'Race',  Difference &amp; the Inclusive Society"/>
    <s v="http://www2.warwick.ac.uk/fac/soc/sociology/undergrad/current/progsandmods/modules/so330/"/>
    <n v="1"/>
    <n v="1"/>
    <n v="1"/>
    <n v="1"/>
    <n v="0"/>
    <n v="1"/>
    <n v="0"/>
    <x v="0"/>
    <n v="0"/>
    <n v="0"/>
    <n v="3"/>
  </r>
  <r>
    <x v="2"/>
    <x v="18"/>
    <s v="SO333"/>
    <s v="Global Sociology"/>
    <s v="http://www2.warwick.ac.uk/fac/soc/sociology/undergrad/current/progsandmods/modules/3rd_yr/global/"/>
    <n v="1"/>
    <n v="1"/>
    <n v="1"/>
    <n v="1"/>
    <n v="1"/>
    <n v="0"/>
    <n v="0"/>
    <x v="0"/>
    <n v="0"/>
    <n v="0"/>
    <n v="3"/>
  </r>
  <r>
    <x v="2"/>
    <x v="18"/>
    <s v="SO334"/>
    <s v="Animals, Society and Culture"/>
    <s v="http://www2.warwick.ac.uk/fac/soc/sociology/undergrad/current/progsandmods/modules/3rd_yr/animals_society/"/>
    <n v="1"/>
    <n v="1"/>
    <n v="1"/>
    <n v="1"/>
    <n v="1"/>
    <n v="1"/>
    <n v="0"/>
    <x v="0"/>
    <n v="0"/>
    <n v="0"/>
    <n v="3"/>
  </r>
  <r>
    <x v="2"/>
    <x v="18"/>
    <s v="SO335"/>
    <s v="Global Modernities"/>
    <s v="http://www2.warwick.ac.uk/fac/soc/sociology/undergrad/current/progsandmods/modules/3rd_yr/globalmodernities"/>
    <n v="1"/>
    <n v="1"/>
    <n v="1"/>
    <n v="1"/>
    <n v="1"/>
    <n v="0"/>
    <n v="0"/>
    <x v="0"/>
    <n v="0"/>
    <n v="0"/>
    <n v="3"/>
  </r>
  <r>
    <x v="2"/>
    <x v="18"/>
    <s v="SO337"/>
    <s v="Racism and Xenophobia"/>
    <s v="http://www2.warwick.ac.uk/fac/soc/sociology/undergrad/ugmodules/so337/"/>
    <n v="1"/>
    <n v="1"/>
    <n v="1"/>
    <n v="1"/>
    <n v="1"/>
    <n v="0"/>
    <n v="0"/>
    <x v="0"/>
    <n v="0"/>
    <n v="0"/>
    <n v="3"/>
  </r>
  <r>
    <x v="2"/>
    <x v="18"/>
    <s v="SO339"/>
    <s v="Capitalism and Religion"/>
    <s v="http://www2.warwick.ac.uk/fac/soc/sociology/undergrad/ugmodules/so339"/>
    <n v="1"/>
    <n v="1"/>
    <n v="1"/>
    <n v="1"/>
    <n v="1"/>
    <n v="0"/>
    <n v="0"/>
    <x v="0"/>
    <n v="0"/>
    <n v="0"/>
    <n v="3"/>
  </r>
  <r>
    <x v="2"/>
    <x v="18"/>
    <s v="SO340"/>
    <s v="Economic Sociology"/>
    <s v="http://www2.warwick.ac.uk/fac/soc/sociology/undergrad/ugmodules/so340/"/>
    <n v="1"/>
    <n v="1"/>
    <n v="1"/>
    <n v="1"/>
    <n v="1"/>
    <n v="0"/>
    <n v="0"/>
    <x v="0"/>
    <n v="0"/>
    <n v="0"/>
    <n v="3"/>
  </r>
  <r>
    <x v="2"/>
    <x v="18"/>
    <s v="SO341"/>
    <s v="Transnationalism and New Media"/>
    <s v="http://www2.warwick.ac.uk/fac/soc/sociology/undergrad/ugmodules/so341/"/>
    <n v="1"/>
    <n v="1"/>
    <n v="1"/>
    <n v="1"/>
    <n v="1"/>
    <n v="0"/>
    <n v="0"/>
    <x v="0"/>
    <n v="0"/>
    <n v="0"/>
    <n v="3"/>
  </r>
  <r>
    <x v="2"/>
    <x v="19"/>
    <s v="AM101"/>
    <s v="Latin America: Themes and Problems"/>
    <s v="http://www2.warwick.ac.uk/fac/arts/cas/undergraduate/modules/am101"/>
    <n v="1"/>
    <n v="1"/>
    <n v="1"/>
    <n v="1"/>
    <n v="1"/>
    <n v="1"/>
    <n v="1"/>
    <x v="4"/>
    <n v="0"/>
    <n v="0"/>
    <n v="4"/>
  </r>
  <r>
    <x v="2"/>
    <x v="19"/>
    <s v="AM102"/>
    <s v="North America: Themes and Problems"/>
    <s v="http://www2.warwick.ac.uk/fac/arts/cas/undergraduate/modules/am102a"/>
    <n v="1"/>
    <n v="1"/>
    <n v="1"/>
    <n v="0"/>
    <n v="1"/>
    <n v="1"/>
    <n v="0"/>
    <x v="0"/>
    <n v="0"/>
    <n v="0"/>
    <n v="3"/>
  </r>
  <r>
    <x v="2"/>
    <x v="19"/>
    <s v="AM103"/>
    <s v="Comparative History, Literature, and Film of the Americas"/>
    <s v="http://www2.warwick.ac.uk/fac/arts/cas/undergraduate/modules/am103/"/>
    <n v="1"/>
    <n v="1"/>
    <n v="1"/>
    <n v="1"/>
    <n v="1"/>
    <n v="1"/>
    <n v="0"/>
    <x v="0"/>
    <n v="0"/>
    <n v="0"/>
    <n v="4"/>
  </r>
  <r>
    <x v="2"/>
    <x v="19"/>
    <s v="AM204"/>
    <s v="Early American Social History:1607-1775"/>
    <s v="http://www2.warwick.ac.uk/fac/arts/cas/undergraduate/modules/am204"/>
    <n v="1"/>
    <n v="1"/>
    <n v="1"/>
    <n v="1"/>
    <n v="1"/>
    <n v="1"/>
    <n v="1"/>
    <x v="1"/>
    <n v="1"/>
    <n v="0"/>
    <n v="3"/>
  </r>
  <r>
    <x v="2"/>
    <x v="19"/>
    <s v="AM205"/>
    <s v="The Cultural History of Food in Latin America"/>
    <s v="http://www2.warwick.ac.uk/fac/arts/cas/undergraduate/modules/am205"/>
    <n v="1"/>
    <n v="1"/>
    <n v="1"/>
    <n v="1"/>
    <n v="1"/>
    <n v="0"/>
    <n v="0"/>
    <x v="0"/>
    <n v="0"/>
    <n v="0"/>
    <n v="2"/>
  </r>
  <r>
    <x v="2"/>
    <x v="19"/>
    <s v="AM206"/>
    <s v="Latin American Literature and Society"/>
    <s v="http://www2.warwick.ac.uk/fac/arts/cas/undergraduate/modules/am206"/>
    <n v="1"/>
    <n v="1"/>
    <n v="1"/>
    <n v="1"/>
    <n v="1"/>
    <n v="1"/>
    <n v="0"/>
    <x v="0"/>
    <n v="0"/>
    <n v="0"/>
    <n v="3"/>
  </r>
  <r>
    <x v="2"/>
    <x v="19"/>
    <s v="AM213"/>
    <s v="American Historical Cinema"/>
    <s v="http://www2.warwick.ac.uk/fac/arts/cas/undergraduate/modules/am213"/>
    <n v="1"/>
    <n v="1"/>
    <n v="1"/>
    <n v="1"/>
    <n v="1"/>
    <n v="1"/>
    <n v="0"/>
    <x v="0"/>
    <n v="0"/>
    <n v="0"/>
    <n v="3"/>
  </r>
  <r>
    <x v="2"/>
    <x v="19"/>
    <s v="AM216"/>
    <s v="Research Project"/>
    <s v="http://www2.warwick.ac.uk/fac/arts/cas/undergraduate/modules/am216/"/>
    <n v="1"/>
    <n v="0"/>
    <n v="0"/>
    <n v="0"/>
    <n v="0"/>
    <n v="0"/>
    <n v="0"/>
    <x v="0"/>
    <n v="0"/>
    <n v="0"/>
    <n v="3"/>
  </r>
  <r>
    <x v="2"/>
    <x v="19"/>
    <s v="AM217"/>
    <s v="Caribbean History: From Colonialism to Independence"/>
    <s v="http://www2.warwick.ac.uk/fac/arts/cas/undergraduate/modules/am217/"/>
    <n v="1"/>
    <n v="1"/>
    <n v="1"/>
    <n v="1"/>
    <n v="1"/>
    <n v="1"/>
    <n v="0"/>
    <x v="0"/>
    <n v="1"/>
    <n v="0"/>
    <n v="3"/>
  </r>
  <r>
    <x v="2"/>
    <x v="19"/>
    <s v="AM219"/>
    <s v="From the Revolution to the Drug War: Mexico's Twentieth Century"/>
    <s v="http://www2.warwick.ac.uk/fac/arts/cas/undergraduate/modules/am219"/>
    <n v="1"/>
    <n v="1"/>
    <n v="1"/>
    <n v="1"/>
    <n v="1"/>
    <n v="1"/>
    <n v="0"/>
    <x v="0"/>
    <n v="0"/>
    <n v="0"/>
    <n v="3"/>
  </r>
  <r>
    <x v="2"/>
    <x v="19"/>
    <s v="AM220"/>
    <s v="The Country of the Future?: Introduction to the History of Modern Brazil"/>
    <s v="http://www2.warwick.ac.uk/fac/arts/cas/undergraduate/modules/am220"/>
    <n v="1"/>
    <n v="1"/>
    <n v="1"/>
    <n v="1"/>
    <n v="1"/>
    <n v="1"/>
    <n v="0"/>
    <x v="0"/>
    <n v="0"/>
    <n v="0"/>
    <n v="3"/>
  </r>
  <r>
    <x v="2"/>
    <x v="19"/>
    <s v="AM303"/>
    <s v="CAS Year Abroad Coursework (Latin America)"/>
    <s v="http://www2.warwick.ac.uk/fac/arts/cas/undergraduate/yearabroad"/>
    <n v="1"/>
    <n v="0"/>
    <n v="1"/>
    <n v="1"/>
    <n v="0"/>
    <n v="0"/>
    <n v="0"/>
    <x v="0"/>
    <n v="0"/>
    <n v="0"/>
    <n v="3"/>
  </r>
  <r>
    <x v="2"/>
    <x v="19"/>
    <s v="AM401"/>
    <s v="From McCarthy to Elvis: America in the Fifties"/>
    <s v="http://www2.warwick.ac.uk/fac/arts/cas/undergraduate/modules/am401"/>
    <n v="1"/>
    <n v="1"/>
    <n v="1"/>
    <n v="1"/>
    <n v="1"/>
    <n v="1"/>
    <n v="0"/>
    <x v="0"/>
    <n v="0"/>
    <n v="0"/>
    <n v="3"/>
  </r>
  <r>
    <x v="2"/>
    <x v="19"/>
    <s v="AM407"/>
    <s v="Slavery and Slave Life in the American South, 1619-1865"/>
    <s v="http://www2.warwick.ac.uk/fac/arts/cas/undergraduate/modules/am407"/>
    <n v="1"/>
    <n v="1"/>
    <n v="1"/>
    <n v="1"/>
    <n v="1"/>
    <n v="0"/>
    <n v="0"/>
    <x v="0"/>
    <n v="0"/>
    <n v="0"/>
    <n v="3"/>
  </r>
  <r>
    <x v="2"/>
    <x v="19"/>
    <s v="AM411"/>
    <s v="Histories of Gender in the Americas: Ladies, Wenches, Hombres and Machos"/>
    <s v="http://www2.warwick.ac.uk/fac/arts/cas/undergraduate/modules/am411"/>
    <n v="1"/>
    <n v="1"/>
    <n v="1"/>
    <n v="1"/>
    <n v="1"/>
    <n v="0"/>
    <n v="0"/>
    <x v="0"/>
    <n v="0"/>
    <n v="0"/>
    <n v="3"/>
  </r>
  <r>
    <x v="2"/>
    <x v="19"/>
    <s v="AM414"/>
    <s v="The American West"/>
    <s v="http://www2.warwick.ac.uk/fac/arts/cas/undergraduate/modules/am414"/>
    <n v="1"/>
    <n v="1"/>
    <n v="1"/>
    <n v="1"/>
    <n v="1"/>
    <n v="1"/>
    <n v="0"/>
    <x v="0"/>
    <n v="0"/>
    <n v="0"/>
    <n v="3"/>
  </r>
  <r>
    <x v="2"/>
    <x v="19"/>
    <s v="AM417"/>
    <s v="Slavery, Memory and Memorialisation"/>
    <s v="http://www2.warwick.ac.uk/fac/arts/cas/undergraduate/modules/am417/"/>
    <n v="1"/>
    <n v="1"/>
    <n v="1"/>
    <n v="1"/>
    <n v="1"/>
    <n v="0"/>
    <n v="0"/>
    <x v="0"/>
    <n v="0"/>
    <n v="0"/>
    <n v="4"/>
  </r>
  <r>
    <x v="2"/>
    <x v="19"/>
    <s v="AM419"/>
    <s v="A Revolutionary Century: Social Movements, Repression, and U.S. Power in Twentieth Century Latin America"/>
    <s v="http://www2.warwick.ac.uk/fac/arts/cas/undergraduate/modules/am419"/>
    <n v="1"/>
    <n v="1"/>
    <n v="1"/>
    <n v="1"/>
    <n v="0"/>
    <n v="0"/>
    <n v="0"/>
    <x v="0"/>
    <n v="0"/>
    <n v="0"/>
    <n v="3"/>
  </r>
  <r>
    <x v="2"/>
    <x v="19"/>
    <s v="AM420"/>
    <s v="Space, Place and Movement in Atlantic Slave Societies: Brazil, Cuba, and the US, 1791-1888"/>
    <s v="http://www2.warwick.ac.uk/fac/arts/cas/undergraduate/modules/am420"/>
    <n v="1"/>
    <n v="1"/>
    <n v="1"/>
    <n v="1"/>
    <n v="1"/>
    <n v="0"/>
    <n v="0"/>
    <x v="0"/>
    <n v="0"/>
    <n v="0"/>
    <n v="4"/>
  </r>
  <r>
    <x v="2"/>
    <x v="19"/>
    <s v="AM421"/>
    <s v="The Drug Trade in the Americas"/>
    <s v="http://www2.warwick.ac.uk/fac/arts/cas/undergraduate/modules/am421"/>
    <n v="1"/>
    <n v="1"/>
    <n v="1"/>
    <n v="1"/>
    <n v="1"/>
    <n v="0"/>
    <n v="0"/>
    <x v="0"/>
    <n v="0"/>
    <n v="0"/>
    <n v="3"/>
  </r>
  <r>
    <x v="2"/>
    <x v="19"/>
    <s v="AM422"/>
    <s v="Saints and Sinners, Devils and Demons: Popular Religion in Early Modern Spanish America"/>
    <s v="http://www2.warwick.ac.uk/fac/arts/cas/undergraduate/modules/am422"/>
    <n v="1"/>
    <n v="1"/>
    <n v="1"/>
    <n v="1"/>
    <n v="1"/>
    <n v="0"/>
    <n v="0"/>
    <x v="0"/>
    <n v="0"/>
    <n v="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1:K25" firstHeaderRow="0" firstDataRow="1" firstDataCol="1"/>
  <pivotFields count="16">
    <pivotField axis="axisRow" showAll="0" defaultSubtotal="0">
      <items count="3">
        <item x="0"/>
        <item x="1"/>
        <item x="2"/>
      </items>
    </pivotField>
    <pivotField axis="axisRow" dataField="1" showAll="0">
      <items count="21">
        <item x="3"/>
        <item x="19"/>
        <item x="11"/>
        <item x="17"/>
        <item x="2"/>
        <item x="8"/>
        <item x="0"/>
        <item x="1"/>
        <item x="6"/>
        <item x="4"/>
        <item x="15"/>
        <item x="7"/>
        <item x="13"/>
        <item x="16"/>
        <item x="12"/>
        <item x="10"/>
        <item x="14"/>
        <item x="18"/>
        <item x="9"/>
        <item x="5"/>
        <item t="default"/>
      </items>
    </pivotField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 defaultSubtotal="0"/>
    <pivotField dataField="1" showAll="0" defaultSubtotal="0"/>
    <pivotField showAll="0" defaultSubtotal="0"/>
  </pivotFields>
  <rowFields count="2">
    <field x="0"/>
    <field x="1"/>
  </rowFields>
  <rowItems count="24">
    <i>
      <x/>
    </i>
    <i r="1">
      <x/>
    </i>
    <i r="1">
      <x v="4"/>
    </i>
    <i r="1">
      <x v="5"/>
    </i>
    <i r="1">
      <x v="6"/>
    </i>
    <i r="1">
      <x v="7"/>
    </i>
    <i r="1">
      <x v="8"/>
    </i>
    <i r="1">
      <x v="9"/>
    </i>
    <i r="1">
      <x v="11"/>
    </i>
    <i r="1">
      <x v="19"/>
    </i>
    <i>
      <x v="1"/>
    </i>
    <i r="1">
      <x v="2"/>
    </i>
    <i r="1">
      <x v="12"/>
    </i>
    <i r="1">
      <x v="14"/>
    </i>
    <i r="1">
      <x v="15"/>
    </i>
    <i r="1">
      <x v="18"/>
    </i>
    <i>
      <x v="2"/>
    </i>
    <i r="1">
      <x v="1"/>
    </i>
    <i r="1">
      <x v="3"/>
    </i>
    <i r="1">
      <x v="10"/>
    </i>
    <i r="1">
      <x v="13"/>
    </i>
    <i r="1">
      <x v="16"/>
    </i>
    <i r="1">
      <x v="17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Count of Department" fld="1" subtotal="count" baseField="0" baseItem="0"/>
    <dataField name="Sum of Module description" fld="5" baseField="0" baseItem="0"/>
    <dataField name="Sum of Assessment methods" fld="6" baseField="0" baseItem="0"/>
    <dataField name="Sum of Staff name" fld="7" baseField="0" baseItem="0"/>
    <dataField name="Sum of Staff email" fld="8" baseField="0" baseItem="0"/>
    <dataField name="Sum of Commitment" fld="9" baseField="0" baseItem="0"/>
    <dataField name="Sum of Materials" fld="10" baseField="0" baseItem="0"/>
    <dataField name="Sum of Forums" fld="11" baseField="0" baseItem="0"/>
    <dataField name="Sum of Recordings" fld="13" baseField="0" baseItem="0"/>
    <dataField name="Sum of Others" fld="14" baseField="0" baseItem="0"/>
  </dataFields>
  <formats count="18">
    <format dxfId="90">
      <pivotArea field="1" type="button" dataOnly="0" labelOnly="1" outline="0" axis="axisRow" fieldPosition="1"/>
    </format>
    <format dxfId="89">
      <pivotArea dataOnly="0" labelOnly="1" outline="0" fieldPosition="0">
        <references count="1">
          <reference field="4294967294" count="6">
            <x v="1"/>
            <x v="2"/>
            <x v="3"/>
            <x v="4"/>
            <x v="5"/>
            <x v="6"/>
          </reference>
        </references>
      </pivotArea>
    </format>
    <format dxfId="88">
      <pivotArea outline="0" collapsedLevelsAreSubtotals="1" fieldPosition="0"/>
    </format>
    <format dxfId="87">
      <pivotArea dataOnly="0" labelOnly="1" outline="0" fieldPosition="0">
        <references count="1">
          <reference field="4294967294" count="6">
            <x v="1"/>
            <x v="2"/>
            <x v="3"/>
            <x v="4"/>
            <x v="5"/>
            <x v="6"/>
          </reference>
        </references>
      </pivotArea>
    </format>
    <format dxfId="86">
      <pivotArea dataOnly="0" labelOnly="1" outline="0" fieldPosition="0">
        <references count="1">
          <reference field="4294967294" count="6">
            <x v="1"/>
            <x v="2"/>
            <x v="3"/>
            <x v="4"/>
            <x v="5"/>
            <x v="6"/>
          </reference>
        </references>
      </pivotArea>
    </format>
    <format dxfId="85">
      <pivotArea field="1" type="button" dataOnly="0" labelOnly="1" outline="0" axis="axisRow" fieldPosition="1"/>
    </format>
    <format dxfId="84">
      <pivotArea field="1" type="button" dataOnly="0" labelOnly="1" outline="0" axis="axisRow" fieldPosition="1"/>
    </format>
    <format dxfId="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0">
      <pivotArea dataOnly="0" labelOnly="1" outline="0" fieldPosition="0">
        <references count="1">
          <reference field="4294967294" count="2">
            <x v="7"/>
            <x v="8"/>
          </reference>
        </references>
      </pivotArea>
    </format>
    <format dxfId="79">
      <pivotArea dataOnly="0" labelOnly="1" outline="0" fieldPosition="0">
        <references count="1">
          <reference field="4294967294" count="2">
            <x v="7"/>
            <x v="8"/>
          </reference>
        </references>
      </pivotArea>
    </format>
    <format dxfId="78">
      <pivotArea dataOnly="0" labelOnly="1" outline="0" fieldPosition="0">
        <references count="1">
          <reference field="4294967294" count="2">
            <x v="7"/>
            <x v="8"/>
          </reference>
        </references>
      </pivotArea>
    </format>
    <format dxfId="77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76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75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74">
      <pivotArea dataOnly="0" labelOnly="1" fieldPosition="0">
        <references count="2">
          <reference field="0" count="1" selected="0">
            <x v="0"/>
          </reference>
          <reference field="1" count="1">
            <x v="4"/>
          </reference>
        </references>
      </pivotArea>
    </format>
    <format dxfId="73">
      <pivotArea dataOnly="0" labelOnly="1" fieldPosition="0">
        <references count="2">
          <reference field="0" count="1" selected="0">
            <x v="0"/>
          </reference>
          <reference field="1" count="1">
            <x v="1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13:D17" firstHeaderRow="0" firstDataRow="1" firstDataCol="1"/>
  <pivotFields count="16">
    <pivotField axis="axisRow" dataField="1" showAll="0">
      <items count="4">
        <item x="0"/>
        <item x="1"/>
        <item x="2"/>
        <item t="default"/>
      </items>
    </pivotField>
    <pivotField showAll="0">
      <items count="21">
        <item x="3"/>
        <item x="19"/>
        <item x="11"/>
        <item x="17"/>
        <item x="2"/>
        <item x="8"/>
        <item x="0"/>
        <item x="1"/>
        <item x="6"/>
        <item x="4"/>
        <item x="15"/>
        <item x="7"/>
        <item x="13"/>
        <item x="16"/>
        <item x="12"/>
        <item x="10"/>
        <item x="14"/>
        <item x="18"/>
        <item x="9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Faculty" fld="0" subtotal="count" baseField="0" baseItem="0"/>
    <dataField name="Sum of Recordings" fld="13" baseField="0" baseItem="0"/>
    <dataField name="Sum of Others" fld="1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hartFormat="3">
  <location ref="A1:C5" firstHeaderRow="0" firstDataRow="1" firstDataCol="1"/>
  <pivotFields count="16">
    <pivotField axis="axisRow" dataField="1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 defaultSubtotal="0"/>
    <pivotField showAll="0" defaultSubtota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Faculty" fld="0" subtotal="count" baseField="0" baseItem="0"/>
    <dataField name="Sum of Forums" fld="11" baseField="0" baseItem="0"/>
  </dataFields>
  <formats count="3">
    <format dxfId="72">
      <pivotArea collapsedLevelsAreSubtotals="1" fieldPosition="0">
        <references count="2">
          <reference field="4294967294" count="1" selected="0">
            <x v="1"/>
          </reference>
          <reference field="0" count="1">
            <x v="0"/>
          </reference>
        </references>
      </pivotArea>
    </format>
    <format dxfId="71">
      <pivotArea collapsedLevelsAreSubtotals="1" fieldPosition="0">
        <references count="2">
          <reference field="4294967294" count="1" selected="0">
            <x v="1"/>
          </reference>
          <reference field="0" count="1">
            <x v="1"/>
          </reference>
        </references>
      </pivotArea>
    </format>
    <format dxfId="70">
      <pivotArea collapsedLevelsAreSubtotals="1" fieldPosition="0">
        <references count="2">
          <reference field="4294967294" count="1" selected="0">
            <x v="1"/>
          </reference>
          <reference field="0" count="1">
            <x v="2"/>
          </reference>
        </references>
      </pivotArea>
    </format>
  </formats>
  <chartFormats count="2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2.warwick.ac.uk/fac/arts/english/currentstudents/undergraduate/modules/fulllist/special/statesofdamage" TargetMode="External"/><Relationship Id="rId671" Type="http://schemas.openxmlformats.org/officeDocument/2006/relationships/hyperlink" Target="http://www2.warwick.ac.uk/fac/soc/sociology/undergrad/current/progsandmods/modules/transform" TargetMode="External"/><Relationship Id="rId769" Type="http://schemas.openxmlformats.org/officeDocument/2006/relationships/hyperlink" Target="http://www2.warwick.ac.uk/fac/soc/sociology/undergrad/ugmodules/diss" TargetMode="External"/><Relationship Id="rId21" Type="http://schemas.openxmlformats.org/officeDocument/2006/relationships/hyperlink" Target="http://www2.warwick.ac.uk/fac/arts/french/current/ug/modules/secondyear/womenandmadness/" TargetMode="External"/><Relationship Id="rId324" Type="http://schemas.openxmlformats.org/officeDocument/2006/relationships/hyperlink" Target="http://www2.warwick.ac.uk/fac/sci/eng/eso/modules/year1/es187/" TargetMode="External"/><Relationship Id="rId531" Type="http://schemas.openxmlformats.org/officeDocument/2006/relationships/hyperlink" Target="http://www2.warwick.ac.uk/fac/sci/maths/undergrad/ughandbook/year4/ma4k5/" TargetMode="External"/><Relationship Id="rId629" Type="http://schemas.openxmlformats.org/officeDocument/2006/relationships/hyperlink" Target="http://www2.warwick.ac.uk/fac/soc/law/ug/current/materials/half/la232/" TargetMode="External"/><Relationship Id="rId170" Type="http://schemas.openxmlformats.org/officeDocument/2006/relationships/hyperlink" Target="http://www2.warwick.ac.uk/fac/arts/history/students/modules/stuartengland" TargetMode="External"/><Relationship Id="rId268" Type="http://schemas.openxmlformats.org/officeDocument/2006/relationships/hyperlink" Target="http://www2.warwick.ac.uk/fac/sci/statistics/modules/st4/st406" TargetMode="External"/><Relationship Id="rId475" Type="http://schemas.openxmlformats.org/officeDocument/2006/relationships/hyperlink" Target="http://www2.warwick.ac.uk/fac/sci/maths/undergrad/ughandbook/year3/ma398/" TargetMode="External"/><Relationship Id="rId682" Type="http://schemas.openxmlformats.org/officeDocument/2006/relationships/hyperlink" Target="http://www2.warwick.ac.uk/fac/arts/cas/undergraduate/modules/am219" TargetMode="External"/><Relationship Id="rId32" Type="http://schemas.openxmlformats.org/officeDocument/2006/relationships/hyperlink" Target="http://www2.warwick.ac.uk/fac/arts/history/students/modules/protest/" TargetMode="External"/><Relationship Id="rId128" Type="http://schemas.openxmlformats.org/officeDocument/2006/relationships/hyperlink" Target="http://www2.warwick.ac.uk/fac/arts/english/currentstudents/undergraduate/modules/fulllist/second/enfurtherexplorationsinmedievalliterature/" TargetMode="External"/><Relationship Id="rId335" Type="http://schemas.openxmlformats.org/officeDocument/2006/relationships/hyperlink" Target="http://www2.warwick.ac.uk/fac/sci/maths/undergrad/ughandbook/year2/ma250/" TargetMode="External"/><Relationship Id="rId542" Type="http://schemas.openxmlformats.org/officeDocument/2006/relationships/hyperlink" Target="http://www2.warwick.ac.uk/fac/sci/physics/current/teach/syllabi/year3/px387" TargetMode="External"/><Relationship Id="rId5" Type="http://schemas.openxmlformats.org/officeDocument/2006/relationships/hyperlink" Target="http://www2.warwick.ac.uk/fac/arts/hispanic/applying/undergraduate/options/" TargetMode="External"/><Relationship Id="rId181" Type="http://schemas.openxmlformats.org/officeDocument/2006/relationships/hyperlink" Target="http://www2.warwick.ac.uk/fac/arts/french/current/ug/modules/firstyear/fcs" TargetMode="External"/><Relationship Id="rId237" Type="http://schemas.openxmlformats.org/officeDocument/2006/relationships/hyperlink" Target="http://www2.warwick.ac.uk/fac/arts/french/current/ug/modules/finalyear/gender/" TargetMode="External"/><Relationship Id="rId402" Type="http://schemas.openxmlformats.org/officeDocument/2006/relationships/hyperlink" Target="http://www2.warwick.ac.uk/fac/sci/eng/eso/modules/year3/es3c2" TargetMode="External"/><Relationship Id="rId791" Type="http://schemas.openxmlformats.org/officeDocument/2006/relationships/hyperlink" Target="http://www2.warwick.ac.uk/fac/arts/cas/undergraduate/modules/am422" TargetMode="External"/><Relationship Id="rId279" Type="http://schemas.openxmlformats.org/officeDocument/2006/relationships/hyperlink" Target="http://www2.warwick.ac.uk/fac/sci/maths/undergrad/ughandbook/year1/ma112/" TargetMode="External"/><Relationship Id="rId444" Type="http://schemas.openxmlformats.org/officeDocument/2006/relationships/hyperlink" Target="http://www2.warwick.ac.uk/fac/sci/eng/eso/modules/year4/es4d8/" TargetMode="External"/><Relationship Id="rId486" Type="http://schemas.openxmlformats.org/officeDocument/2006/relationships/hyperlink" Target="http://www2.warwick.ac.uk/fac/sci/maths/undergrad/ughandbook/year3/ma3g1/" TargetMode="External"/><Relationship Id="rId651" Type="http://schemas.openxmlformats.org/officeDocument/2006/relationships/hyperlink" Target="http://www2.warwick.ac.uk/fac/soc/philosophy/undergraduate/modules/PH251/" TargetMode="External"/><Relationship Id="rId693" Type="http://schemas.openxmlformats.org/officeDocument/2006/relationships/hyperlink" Target="http://www2.warwick.ac.uk/fac/soc/law/ug/current/materials/half/japaneselaw2006-7/" TargetMode="External"/><Relationship Id="rId707" Type="http://schemas.openxmlformats.org/officeDocument/2006/relationships/hyperlink" Target="http://www2.warwick.ac.uk/fac/soc/law/ug/current/materials/half/als" TargetMode="External"/><Relationship Id="rId749" Type="http://schemas.openxmlformats.org/officeDocument/2006/relationships/hyperlink" Target="http://www2.warwick.ac.uk/fac/soc/economics/current/modules/ec303/" TargetMode="External"/><Relationship Id="rId43" Type="http://schemas.openxmlformats.org/officeDocument/2006/relationships/hyperlink" Target="http://www2.warwick.ac.uk/fac/arts/theatre_s/current/ug/intro/year_two/th210_marketing_2013-4/" TargetMode="External"/><Relationship Id="rId139" Type="http://schemas.openxmlformats.org/officeDocument/2006/relationships/hyperlink" Target="http://www2.warwick.ac.uk/fac/arts/classics/students/modules/gktrag/" TargetMode="External"/><Relationship Id="rId290" Type="http://schemas.openxmlformats.org/officeDocument/2006/relationships/hyperlink" Target="http://www2.warwick.ac.uk/fac/sci/maths/undergrad/ughandbook/ext/ma138/" TargetMode="External"/><Relationship Id="rId304" Type="http://schemas.openxmlformats.org/officeDocument/2006/relationships/hyperlink" Target="http://www2.warwick.ac.uk/fac/sci/dcs/teaching/modules/cs118" TargetMode="External"/><Relationship Id="rId346" Type="http://schemas.openxmlformats.org/officeDocument/2006/relationships/hyperlink" Target="http://www2.warwick.ac.uk/fac/sci/eng/eso/modules/year2/es2a6" TargetMode="External"/><Relationship Id="rId388" Type="http://schemas.openxmlformats.org/officeDocument/2006/relationships/hyperlink" Target="http://www2.warwick.ac.uk/fac/sci/eng/eso/modules/year3/es382" TargetMode="External"/><Relationship Id="rId511" Type="http://schemas.openxmlformats.org/officeDocument/2006/relationships/hyperlink" Target="http://www2.warwick.ac.uk/fac/sci/maths/undergrad/ughandbook/year4/ma4a7/" TargetMode="External"/><Relationship Id="rId553" Type="http://schemas.openxmlformats.org/officeDocument/2006/relationships/hyperlink" Target="http://www2.warwick.ac.uk/fac/sci/physics/current/teach/syllabi/year4/px420" TargetMode="External"/><Relationship Id="rId609" Type="http://schemas.openxmlformats.org/officeDocument/2006/relationships/hyperlink" Target="http://www2.warwick.ac.uk/fac/soc/economics/current/modules/ec124/" TargetMode="External"/><Relationship Id="rId760" Type="http://schemas.openxmlformats.org/officeDocument/2006/relationships/hyperlink" Target="http://www2.warwick.ac.uk/fac/soc/economics/current/modules/ec333/" TargetMode="External"/><Relationship Id="rId85" Type="http://schemas.openxmlformats.org/officeDocument/2006/relationships/hyperlink" Target="http://www2.warwick.ac.uk/fac/arts/english/currentstudents/undergraduate/modules/fulllist/first/en124" TargetMode="External"/><Relationship Id="rId150" Type="http://schemas.openxmlformats.org/officeDocument/2006/relationships/hyperlink" Target="http://www2.warwick.ac.uk/fac/arts/classics/students/modules/roman_economy/" TargetMode="External"/><Relationship Id="rId192" Type="http://schemas.openxmlformats.org/officeDocument/2006/relationships/hyperlink" Target="http://www2.warwick.ac.uk/fac/arts/french/current/ug/modules/secondyear/bestsellersofnineteenth" TargetMode="External"/><Relationship Id="rId206" Type="http://schemas.openxmlformats.org/officeDocument/2006/relationships/hyperlink" Target="http://www2.warwick.ac.uk/fac/arts/hispanic/applying/undergraduate/options/" TargetMode="External"/><Relationship Id="rId413" Type="http://schemas.openxmlformats.org/officeDocument/2006/relationships/hyperlink" Target="http://www2.warwick.ac.uk/fac/sci/eng/eso/modules/year4/es410" TargetMode="External"/><Relationship Id="rId595" Type="http://schemas.openxmlformats.org/officeDocument/2006/relationships/hyperlink" Target="http://www2.warwick.ac.uk/fac/soc/philosophy/undergraduate/modules/ph137" TargetMode="External"/><Relationship Id="rId248" Type="http://schemas.openxmlformats.org/officeDocument/2006/relationships/hyperlink" Target="http://www2.warwick.ac.uk/fac/sci/statistics/modules/st2/st222" TargetMode="External"/><Relationship Id="rId455" Type="http://schemas.openxmlformats.org/officeDocument/2006/relationships/hyperlink" Target="http://www2.warwick.ac.uk/fac/sci/dcs/teaching/modules/cs343" TargetMode="External"/><Relationship Id="rId497" Type="http://schemas.openxmlformats.org/officeDocument/2006/relationships/hyperlink" Target="http://www2.warwick.ac.uk/fac/sci/maths/undergrad/ughandbook/year4/ma424/" TargetMode="External"/><Relationship Id="rId620" Type="http://schemas.openxmlformats.org/officeDocument/2006/relationships/hyperlink" Target="http://www2.warwick.ac.uk/fac/arts/cas/undergraduate/modules/am102a" TargetMode="External"/><Relationship Id="rId662" Type="http://schemas.openxmlformats.org/officeDocument/2006/relationships/hyperlink" Target="http://www2.warwick.ac.uk/fac/soc/economics/current/modules/ec224/" TargetMode="External"/><Relationship Id="rId718" Type="http://schemas.openxmlformats.org/officeDocument/2006/relationships/hyperlink" Target="http://www2.warwick.ac.uk/fac/soc/pais/currentstudents/undergrad/modules/po374/" TargetMode="External"/><Relationship Id="rId12" Type="http://schemas.openxmlformats.org/officeDocument/2006/relationships/hyperlink" Target="http://www2.warwick.ac.uk/fac/arts/italian/current/ug/modules/modulesyear1/it1070/" TargetMode="External"/><Relationship Id="rId108" Type="http://schemas.openxmlformats.org/officeDocument/2006/relationships/hyperlink" Target="http://www2.warwick.ac.uk/fac/arts/english/currentstudents/undergraduate/modules/fulllist/second/en302/" TargetMode="External"/><Relationship Id="rId315" Type="http://schemas.openxmlformats.org/officeDocument/2006/relationships/hyperlink" Target="http://www2.warwick.ac.uk/fac/sci/eng/eso/modules/year1/es174" TargetMode="External"/><Relationship Id="rId357" Type="http://schemas.openxmlformats.org/officeDocument/2006/relationships/hyperlink" Target="http://www2.warwick.ac.uk/fac/sci/dcs/teaching/modules/cs241" TargetMode="External"/><Relationship Id="rId522" Type="http://schemas.openxmlformats.org/officeDocument/2006/relationships/hyperlink" Target="http://www2.warwick.ac.uk/fac/sci/maths/undergrad/ughandbook/year4/ma4j0/" TargetMode="External"/><Relationship Id="rId54" Type="http://schemas.openxmlformats.org/officeDocument/2006/relationships/hyperlink" Target="http://www2.warwick.ac.uk/fac/arts/theatre_s/current/ug/intro/year_two/th239_9-11_2013-4/" TargetMode="External"/><Relationship Id="rId96" Type="http://schemas.openxmlformats.org/officeDocument/2006/relationships/hyperlink" Target="http://www2.warwick.ac.uk/fac/arts/english/currentstudents/undergraduate/modules/fulllist/second/en238/" TargetMode="External"/><Relationship Id="rId161" Type="http://schemas.openxmlformats.org/officeDocument/2006/relationships/hyperlink" Target="http://www2.warwick.ac.uk/fac/arts/history/students/modules/hi172" TargetMode="External"/><Relationship Id="rId217" Type="http://schemas.openxmlformats.org/officeDocument/2006/relationships/hyperlink" Target="http://www2.warwick.ac.uk/fac/arts/film/current/undergrads/outlines/fi310/" TargetMode="External"/><Relationship Id="rId399" Type="http://schemas.openxmlformats.org/officeDocument/2006/relationships/hyperlink" Target="http://www2.warwick.ac.uk/fac/sci/eng/eso/modules/year3/es3b5" TargetMode="External"/><Relationship Id="rId564" Type="http://schemas.openxmlformats.org/officeDocument/2006/relationships/hyperlink" Target="http://www2.warwick.ac.uk/fac/sci/physics/current/teach/syllabi/year4/px437" TargetMode="External"/><Relationship Id="rId771" Type="http://schemas.openxmlformats.org/officeDocument/2006/relationships/hyperlink" Target="http://www2.warwick.ac.uk/fac/soc/sociology/undergrad/current/progsandmods/modules/shi/" TargetMode="External"/><Relationship Id="rId259" Type="http://schemas.openxmlformats.org/officeDocument/2006/relationships/hyperlink" Target="http://www2.warwick.ac.uk/fac/sci/statistics/modules/st3/st338" TargetMode="External"/><Relationship Id="rId424" Type="http://schemas.openxmlformats.org/officeDocument/2006/relationships/hyperlink" Target="http://www2.warwick.ac.uk/fac/sci/eng/eso/modules/year4/es4a2" TargetMode="External"/><Relationship Id="rId466" Type="http://schemas.openxmlformats.org/officeDocument/2006/relationships/hyperlink" Target="http://www2.warwick.ac.uk/fac/sci/dcs/teaching/modules/cs412" TargetMode="External"/><Relationship Id="rId631" Type="http://schemas.openxmlformats.org/officeDocument/2006/relationships/hyperlink" Target="http://www2.warwick.ac.uk/fac/soc/law/ug/current/materials/half/crimjust/" TargetMode="External"/><Relationship Id="rId673" Type="http://schemas.openxmlformats.org/officeDocument/2006/relationships/hyperlink" Target="http://www2.warwick.ac.uk/fac/soc/sociology/undergrad/current/progsandmods/modules/3rd_yr/moneysexandpower" TargetMode="External"/><Relationship Id="rId729" Type="http://schemas.openxmlformats.org/officeDocument/2006/relationships/hyperlink" Target="http://www2.warwick.ac.uk/fac/soc/philosophy/undergraduate/modules/PH313/" TargetMode="External"/><Relationship Id="rId23" Type="http://schemas.openxmlformats.org/officeDocument/2006/relationships/hyperlink" Target="http://www2.warwick.ac.uk/fac/arts/history/students/modules/hi317" TargetMode="External"/><Relationship Id="rId119" Type="http://schemas.openxmlformats.org/officeDocument/2006/relationships/hyperlink" Target="http://www2.warwick.ac.uk/fac/soc/law/ug/current/materials/half/en347-15" TargetMode="External"/><Relationship Id="rId270" Type="http://schemas.openxmlformats.org/officeDocument/2006/relationships/hyperlink" Target="http://www2.warwick.ac.uk/fac/sci/statistics/modules/st4/st409" TargetMode="External"/><Relationship Id="rId326" Type="http://schemas.openxmlformats.org/officeDocument/2006/relationships/hyperlink" Target="http://www2.warwick.ac.uk/fac/sci/maths/undergrad/ughandbook/year2/ma213/" TargetMode="External"/><Relationship Id="rId533" Type="http://schemas.openxmlformats.org/officeDocument/2006/relationships/hyperlink" Target="http://www2.warwick.ac.uk/fac/sci/physics/current/teach/syllabi/year3/px308" TargetMode="External"/><Relationship Id="rId65" Type="http://schemas.openxmlformats.org/officeDocument/2006/relationships/hyperlink" Target="http://www2.warwick.ac.uk/fac/arts/german/currentstudents/undergrad/undergraduatemodules/ge101" TargetMode="External"/><Relationship Id="rId130" Type="http://schemas.openxmlformats.org/officeDocument/2006/relationships/hyperlink" Target="http://www2.warwick.ac.uk/fac/arts/english/currentstudents/undergraduate/modules/fulllist/special/en361alternativelifeworldsfiction/" TargetMode="External"/><Relationship Id="rId368" Type="http://schemas.openxmlformats.org/officeDocument/2006/relationships/hyperlink" Target="http://www2.warwick.ac.uk/fac/sci/dcs/teaching/modules/cs259" TargetMode="External"/><Relationship Id="rId575" Type="http://schemas.openxmlformats.org/officeDocument/2006/relationships/hyperlink" Target="http://www2.warwick.ac.uk/fac/soc/pais/currentstudents/undergrad/modules/po102/" TargetMode="External"/><Relationship Id="rId740" Type="http://schemas.openxmlformats.org/officeDocument/2006/relationships/hyperlink" Target="http://www2.warwick.ac.uk/fac/soc/philosophy/undergraduate/modules/ph346/" TargetMode="External"/><Relationship Id="rId782" Type="http://schemas.openxmlformats.org/officeDocument/2006/relationships/hyperlink" Target="http://www2.warwick.ac.uk/fac/arts/cas/undergraduate/yearabroad" TargetMode="External"/><Relationship Id="rId172" Type="http://schemas.openxmlformats.org/officeDocument/2006/relationships/hyperlink" Target="http://www2.warwick.ac.uk/fac/arts/history/students/modules/british_problem" TargetMode="External"/><Relationship Id="rId228" Type="http://schemas.openxmlformats.org/officeDocument/2006/relationships/hyperlink" Target="http://www2.warwick.ac.uk/fac/arts/french/current/ug/modules/finalyear/policing/" TargetMode="External"/><Relationship Id="rId435" Type="http://schemas.openxmlformats.org/officeDocument/2006/relationships/hyperlink" Target="http://www2.warwick.ac.uk/fac/sci/eng/eso/modules/year4/es4c4" TargetMode="External"/><Relationship Id="rId477" Type="http://schemas.openxmlformats.org/officeDocument/2006/relationships/hyperlink" Target="http://www2.warwick.ac.uk/fac/sci/maths/undergrad/ughandbook/year3/ma3b8/" TargetMode="External"/><Relationship Id="rId600" Type="http://schemas.openxmlformats.org/officeDocument/2006/relationships/hyperlink" Target="http://www2.warwick.ac.uk/fac/soc/economics/current/modules/ec106/" TargetMode="External"/><Relationship Id="rId642" Type="http://schemas.openxmlformats.org/officeDocument/2006/relationships/hyperlink" Target="http://www2.warwick.ac.uk/fac/soc/pais/currentstudents/undergrad/modules/po233/" TargetMode="External"/><Relationship Id="rId684" Type="http://schemas.openxmlformats.org/officeDocument/2006/relationships/hyperlink" Target="http://www2.warwick.ac.uk/fac/soc/law/ug/current/materials/full/humanrights/" TargetMode="External"/><Relationship Id="rId281" Type="http://schemas.openxmlformats.org/officeDocument/2006/relationships/hyperlink" Target="http://www2.warwick.ac.uk/fac/sci/maths/undergrad/ughandbook/year1/ma117/" TargetMode="External"/><Relationship Id="rId337" Type="http://schemas.openxmlformats.org/officeDocument/2006/relationships/hyperlink" Target="http://www2.warwick.ac.uk/fac/sci/maths/undergrad/ughandbook/year2/ma252/" TargetMode="External"/><Relationship Id="rId502" Type="http://schemas.openxmlformats.org/officeDocument/2006/relationships/hyperlink" Target="http://www2.warwick.ac.uk/fac/sci/maths/undergrad/ughandbook/year4/ma453/" TargetMode="External"/><Relationship Id="rId34" Type="http://schemas.openxmlformats.org/officeDocument/2006/relationships/hyperlink" Target="http://www2.warwick.ac.uk/fac/arts/history/students/modules/comparative_revolutions/" TargetMode="External"/><Relationship Id="rId76" Type="http://schemas.openxmlformats.org/officeDocument/2006/relationships/hyperlink" Target="http://www2.warwick.ac.uk/fac/arts/german/currentstudents/undergrad/undergraduatemodules/ge434/" TargetMode="External"/><Relationship Id="rId141" Type="http://schemas.openxmlformats.org/officeDocument/2006/relationships/hyperlink" Target="http://www2.warwick.ac.uk/fac/arts/classics/students/modules/epic/" TargetMode="External"/><Relationship Id="rId379" Type="http://schemas.openxmlformats.org/officeDocument/2006/relationships/hyperlink" Target="http://www2.warwick.ac.uk/fac/sci/physics/current/teach/syllabi/year2/px267" TargetMode="External"/><Relationship Id="rId544" Type="http://schemas.openxmlformats.org/officeDocument/2006/relationships/hyperlink" Target="http://www2.warwick.ac.uk/fac/sci/physics/current/teach/syllabi/year3/px389" TargetMode="External"/><Relationship Id="rId586" Type="http://schemas.openxmlformats.org/officeDocument/2006/relationships/hyperlink" Target="http://www2.warwick.ac.uk/fac/soc/philosophy/undergraduate/modules/ph126" TargetMode="External"/><Relationship Id="rId751" Type="http://schemas.openxmlformats.org/officeDocument/2006/relationships/hyperlink" Target="http://www2.warwick.ac.uk/fac/soc/economics/current/modules/ec306/" TargetMode="External"/><Relationship Id="rId793" Type="http://schemas.openxmlformats.org/officeDocument/2006/relationships/hyperlink" Target="http://www2.warwick.ac.uk/fac/arts/cas/undergraduate/modules/am216/" TargetMode="External"/><Relationship Id="rId7" Type="http://schemas.openxmlformats.org/officeDocument/2006/relationships/hyperlink" Target="http://www2.warwick.ac.uk/fac/arts/hispanic/applying/undergraduate/options/" TargetMode="External"/><Relationship Id="rId183" Type="http://schemas.openxmlformats.org/officeDocument/2006/relationships/hyperlink" Target="http://www2.warwick.ac.uk/fac/arts/french/current/ug/modules/firstyear/strategies/" TargetMode="External"/><Relationship Id="rId239" Type="http://schemas.openxmlformats.org/officeDocument/2006/relationships/hyperlink" Target="http://www2.warwick.ac.uk/fac/sci/statistics/modules/st1/st111" TargetMode="External"/><Relationship Id="rId390" Type="http://schemas.openxmlformats.org/officeDocument/2006/relationships/hyperlink" Target="http://www2.warwick.ac.uk/fac/sci/eng/eso/modules/year3/es390" TargetMode="External"/><Relationship Id="rId404" Type="http://schemas.openxmlformats.org/officeDocument/2006/relationships/hyperlink" Target="http://www2.warwick.ac.uk/fac/sci/eng/eso/modules/year3/es3c5" TargetMode="External"/><Relationship Id="rId446" Type="http://schemas.openxmlformats.org/officeDocument/2006/relationships/hyperlink" Target="http://www2.warwick.ac.uk/fac/sci/eng/eso/modules/year4/es4e0/" TargetMode="External"/><Relationship Id="rId611" Type="http://schemas.openxmlformats.org/officeDocument/2006/relationships/hyperlink" Target="http://www2.warwick.ac.uk/fac/soc/economics/current/modules/ec131/" TargetMode="External"/><Relationship Id="rId653" Type="http://schemas.openxmlformats.org/officeDocument/2006/relationships/hyperlink" Target="http://www2.warwick.ac.uk/fac/soc/philosophy/undergraduate/modules/ph253/" TargetMode="External"/><Relationship Id="rId250" Type="http://schemas.openxmlformats.org/officeDocument/2006/relationships/hyperlink" Target="http://www2.warwick.ac.uk/fac/sci/statistics/modules/st3/st305" TargetMode="External"/><Relationship Id="rId292" Type="http://schemas.openxmlformats.org/officeDocument/2006/relationships/hyperlink" Target="http://www2.warwick.ac.uk/fac/sci/physics/current/teach/syllabi/year1/px110/" TargetMode="External"/><Relationship Id="rId306" Type="http://schemas.openxmlformats.org/officeDocument/2006/relationships/hyperlink" Target="http://www2.warwick.ac.uk/fac/sci/dcs/teaching/modules/cs130" TargetMode="External"/><Relationship Id="rId488" Type="http://schemas.openxmlformats.org/officeDocument/2006/relationships/hyperlink" Target="http://www2.warwick.ac.uk/fac/sci/maths/undergrad/ughandbook/year3/ma3g7/" TargetMode="External"/><Relationship Id="rId695" Type="http://schemas.openxmlformats.org/officeDocument/2006/relationships/hyperlink" Target="http://www2.warwick.ac.uk/fac/soc/law/ug/current/materials/half/intcrimla/" TargetMode="External"/><Relationship Id="rId709" Type="http://schemas.openxmlformats.org/officeDocument/2006/relationships/hyperlink" Target="http://www2.warwick.ac.uk/fac/soc/law/ug/current/materials/half/la375/" TargetMode="External"/><Relationship Id="rId45" Type="http://schemas.openxmlformats.org/officeDocument/2006/relationships/hyperlink" Target="http://www2.warwick.ac.uk/fac/arts/theatre_s/current/ug/intro/year_two/african/" TargetMode="External"/><Relationship Id="rId87" Type="http://schemas.openxmlformats.org/officeDocument/2006/relationships/hyperlink" Target="http://www2.warwick.ac.uk/fac/arts/english/currentstudents/undergraduate/modules/fulllist/second/en206" TargetMode="External"/><Relationship Id="rId110" Type="http://schemas.openxmlformats.org/officeDocument/2006/relationships/hyperlink" Target="http://www2.warwick.ac.uk/fac/arts/english/currentstudents/undergraduate/modules/fulllist/third/en320/" TargetMode="External"/><Relationship Id="rId348" Type="http://schemas.openxmlformats.org/officeDocument/2006/relationships/hyperlink" Target="http://www2.warwick.ac.uk/fac/sci/eng/eso/modules/year2/es2a8/" TargetMode="External"/><Relationship Id="rId513" Type="http://schemas.openxmlformats.org/officeDocument/2006/relationships/hyperlink" Target="http://www2.warwick.ac.uk/fac/sci/maths/undergrad/ughandbook/year4/ma4e0/" TargetMode="External"/><Relationship Id="rId555" Type="http://schemas.openxmlformats.org/officeDocument/2006/relationships/hyperlink" Target="http://www2.warwick.ac.uk/fac/sci/physics/current/teach/syllabi/year4/px425" TargetMode="External"/><Relationship Id="rId597" Type="http://schemas.openxmlformats.org/officeDocument/2006/relationships/hyperlink" Target="http://www2.warwick.ac.uk/fac/soc/philosophy/undergraduate/modules/ph140" TargetMode="External"/><Relationship Id="rId720" Type="http://schemas.openxmlformats.org/officeDocument/2006/relationships/hyperlink" Target="http://www2.warwick.ac.uk/fac/soc/pais/currentstudents/undergrad/modules/po380/" TargetMode="External"/><Relationship Id="rId762" Type="http://schemas.openxmlformats.org/officeDocument/2006/relationships/hyperlink" Target="http://www2.warwick.ac.uk/fac/soc/economics/current/modules/ec335/" TargetMode="External"/><Relationship Id="rId152" Type="http://schemas.openxmlformats.org/officeDocument/2006/relationships/hyperlink" Target="http://www2.warwick.ac.uk/fac/arts/classics/students/modules/antoninuspius_constantine/" TargetMode="External"/><Relationship Id="rId194" Type="http://schemas.openxmlformats.org/officeDocument/2006/relationships/hyperlink" Target="http://www2.warwick.ac.uk/fac/arts/french/current/ug/modules/secondyear/imagesofmotherhood/" TargetMode="External"/><Relationship Id="rId208" Type="http://schemas.openxmlformats.org/officeDocument/2006/relationships/hyperlink" Target="http://www2.warwick.ac.uk/fac/arts/hispanic/applying/undergraduate/options/" TargetMode="External"/><Relationship Id="rId415" Type="http://schemas.openxmlformats.org/officeDocument/2006/relationships/hyperlink" Target="http://www2.warwick.ac.uk/fac/sci/eng/eso/modules/year4/es429" TargetMode="External"/><Relationship Id="rId457" Type="http://schemas.openxmlformats.org/officeDocument/2006/relationships/hyperlink" Target="http://www2.warwick.ac.uk/fac/sci/dcs/teaching/modules/cs345" TargetMode="External"/><Relationship Id="rId622" Type="http://schemas.openxmlformats.org/officeDocument/2006/relationships/hyperlink" Target="http://www2.warwick.ac.uk/fac/soc/law/ug/current/materials/full/con/" TargetMode="External"/><Relationship Id="rId261" Type="http://schemas.openxmlformats.org/officeDocument/2006/relationships/hyperlink" Target="http://www2.warwick.ac.uk/fac/sci/statistics/modules/st3/st340" TargetMode="External"/><Relationship Id="rId499" Type="http://schemas.openxmlformats.org/officeDocument/2006/relationships/hyperlink" Target="http://www2.warwick.ac.uk/fac/sci/maths/undergrad/ughandbook/year4/ma427/" TargetMode="External"/><Relationship Id="rId664" Type="http://schemas.openxmlformats.org/officeDocument/2006/relationships/hyperlink" Target="http://www2.warwick.ac.uk/fac/soc/economics/current/modules/ec228/" TargetMode="External"/><Relationship Id="rId14" Type="http://schemas.openxmlformats.org/officeDocument/2006/relationships/hyperlink" Target="http://www2.warwick.ac.uk/fac/arts/film/current/undergrads/outlines/fi102" TargetMode="External"/><Relationship Id="rId56" Type="http://schemas.openxmlformats.org/officeDocument/2006/relationships/hyperlink" Target="http://www2.warwick.ac.uk/fac/arts/italian/current/ug/modules/modulesyear1/it1080/" TargetMode="External"/><Relationship Id="rId317" Type="http://schemas.openxmlformats.org/officeDocument/2006/relationships/hyperlink" Target="http://www2.warwick.ac.uk/fac/sci/eng/eso/modules/year1/es177" TargetMode="External"/><Relationship Id="rId359" Type="http://schemas.openxmlformats.org/officeDocument/2006/relationships/hyperlink" Target="http://www2.warwick.ac.uk/fac/sci/dcs/teaching/modules/cs243" TargetMode="External"/><Relationship Id="rId524" Type="http://schemas.openxmlformats.org/officeDocument/2006/relationships/hyperlink" Target="http://www2.warwick.ac.uk/fac/sci/maths/undergrad/ughandbook/year4/ma4j3/" TargetMode="External"/><Relationship Id="rId566" Type="http://schemas.openxmlformats.org/officeDocument/2006/relationships/hyperlink" Target="http://www2.warwick.ac.uk/fac/sci/physics/current/teach/syllabi/year4/px439" TargetMode="External"/><Relationship Id="rId731" Type="http://schemas.openxmlformats.org/officeDocument/2006/relationships/hyperlink" Target="http://www2.warwick.ac.uk/fac/soc/philosophy/undergraduate/modules/PH330/" TargetMode="External"/><Relationship Id="rId773" Type="http://schemas.openxmlformats.org/officeDocument/2006/relationships/hyperlink" Target="http://www2.warwick.ac.uk/fac/soc/sociology/undergrad/current/progsandmods/modules/cse" TargetMode="External"/><Relationship Id="rId98" Type="http://schemas.openxmlformats.org/officeDocument/2006/relationships/hyperlink" Target="http://www2.warwick.ac.uk/fac/arts/english/currentstudents/undergraduate/modules/fulllist/special/en248_map" TargetMode="External"/><Relationship Id="rId121" Type="http://schemas.openxmlformats.org/officeDocument/2006/relationships/hyperlink" Target="http://www2.warwick.ac.uk/fac/arts/english/currentstudents/undergraduate/modules/fulllist/special/modernandcontemporaryirishandscottishliterature" TargetMode="External"/><Relationship Id="rId163" Type="http://schemas.openxmlformats.org/officeDocument/2006/relationships/hyperlink" Target="http://www2.warwick.ac.uk/fac/arts/history/students/modules/makinghistory" TargetMode="External"/><Relationship Id="rId219" Type="http://schemas.openxmlformats.org/officeDocument/2006/relationships/hyperlink" Target="http://www2.warwick.ac.uk/fac/arts/film/current/undergrads/outlines/fi314/" TargetMode="External"/><Relationship Id="rId370" Type="http://schemas.openxmlformats.org/officeDocument/2006/relationships/hyperlink" Target="http://www2.warwick.ac.uk/fac/sci/dcs/teaching/modules/cs261" TargetMode="External"/><Relationship Id="rId426" Type="http://schemas.openxmlformats.org/officeDocument/2006/relationships/hyperlink" Target="http://www2.warwick.ac.uk/fac/sci/eng/eso/modules/year4/es4a4" TargetMode="External"/><Relationship Id="rId633" Type="http://schemas.openxmlformats.org/officeDocument/2006/relationships/hyperlink" Target="http://www2.warwick.ac.uk/fac/soc/pais/currentstudents/undergrad/modules/po201/" TargetMode="External"/><Relationship Id="rId230" Type="http://schemas.openxmlformats.org/officeDocument/2006/relationships/hyperlink" Target="http://www2.warwick.ac.uk/fac/arts/french/current/ug/modules/finalyear/drama/" TargetMode="External"/><Relationship Id="rId468" Type="http://schemas.openxmlformats.org/officeDocument/2006/relationships/hyperlink" Target="http://www2.warwick.ac.uk/fac/sci/dcs/teaching/modules/cs414" TargetMode="External"/><Relationship Id="rId675" Type="http://schemas.openxmlformats.org/officeDocument/2006/relationships/hyperlink" Target="http://www2.warwick.ac.uk/fac/soc/sociology/undergrad/ugmodules/so242" TargetMode="External"/><Relationship Id="rId25" Type="http://schemas.openxmlformats.org/officeDocument/2006/relationships/hyperlink" Target="http://www2.warwick.ac.uk/fac/arts/history/students/modules/treasure_fleets" TargetMode="External"/><Relationship Id="rId67" Type="http://schemas.openxmlformats.org/officeDocument/2006/relationships/hyperlink" Target="http://www2.warwick.ac.uk/fac/arts/german/currentstudents/undergrad/undergraduatemodules/ge109/" TargetMode="External"/><Relationship Id="rId272" Type="http://schemas.openxmlformats.org/officeDocument/2006/relationships/hyperlink" Target="http://www2.warwick.ac.uk/fac/sci/statistics/modules/st4/st411" TargetMode="External"/><Relationship Id="rId328" Type="http://schemas.openxmlformats.org/officeDocument/2006/relationships/hyperlink" Target="http://www2.warwick.ac.uk/fac/sci/maths/undergrad/ughandbook/year2/ma225/" TargetMode="External"/><Relationship Id="rId535" Type="http://schemas.openxmlformats.org/officeDocument/2006/relationships/hyperlink" Target="http://www2.warwick.ac.uk/fac/sci/physics/current/teach/syllabi/year3/px350" TargetMode="External"/><Relationship Id="rId577" Type="http://schemas.openxmlformats.org/officeDocument/2006/relationships/hyperlink" Target="http://www2.warwick.ac.uk/fac/soc/pais/currentstudents/undergrad/modules/po131/" TargetMode="External"/><Relationship Id="rId700" Type="http://schemas.openxmlformats.org/officeDocument/2006/relationships/hyperlink" Target="http://www2.warwick.ac.uk/fac/soc/law/ug/current/materials/half/35fam/" TargetMode="External"/><Relationship Id="rId742" Type="http://schemas.openxmlformats.org/officeDocument/2006/relationships/hyperlink" Target="http://www2.warwick.ac.uk/fac/soc/philosophy/undergraduate/modules/ph353/" TargetMode="External"/><Relationship Id="rId132" Type="http://schemas.openxmlformats.org/officeDocument/2006/relationships/hyperlink" Target="http://www2.warwick.ac.uk/fac/arts/classics/students/modules/introhist/" TargetMode="External"/><Relationship Id="rId174" Type="http://schemas.openxmlformats.org/officeDocument/2006/relationships/hyperlink" Target="http://www2.warwick.ac.uk/fac/arts/history/students/modules/africa_and_the_cold_war" TargetMode="External"/><Relationship Id="rId381" Type="http://schemas.openxmlformats.org/officeDocument/2006/relationships/hyperlink" Target="http://www2.warwick.ac.uk/fac/sci/physics/current/teach/syllabi/year2/px269" TargetMode="External"/><Relationship Id="rId602" Type="http://schemas.openxmlformats.org/officeDocument/2006/relationships/hyperlink" Target="http://www2.warwick.ac.uk/fac/soc/economics/current/modules/ec108/" TargetMode="External"/><Relationship Id="rId784" Type="http://schemas.openxmlformats.org/officeDocument/2006/relationships/hyperlink" Target="http://www2.warwick.ac.uk/fac/arts/cas/undergraduate/modules/am407" TargetMode="External"/><Relationship Id="rId241" Type="http://schemas.openxmlformats.org/officeDocument/2006/relationships/hyperlink" Target="http://www2.warwick.ac.uk/fac/sci/statistics/modules/st1/st116" TargetMode="External"/><Relationship Id="rId437" Type="http://schemas.openxmlformats.org/officeDocument/2006/relationships/hyperlink" Target="http://www2.warwick.ac.uk/fac/sci/eng/eso/modules/year4/es4c7" TargetMode="External"/><Relationship Id="rId479" Type="http://schemas.openxmlformats.org/officeDocument/2006/relationships/hyperlink" Target="http://www2.warwick.ac.uk/fac/sci/maths/undergrad/ughandbook/year3/ma3d4/" TargetMode="External"/><Relationship Id="rId644" Type="http://schemas.openxmlformats.org/officeDocument/2006/relationships/hyperlink" Target="http://www2.warwick.ac.uk/fac/soc/pais/currentstudents/undergrad/modules/po239/" TargetMode="External"/><Relationship Id="rId686" Type="http://schemas.openxmlformats.org/officeDocument/2006/relationships/hyperlink" Target="http://www2.warwick.ac.uk/fac/soc/law/ug/current/materials/half/poleu" TargetMode="External"/><Relationship Id="rId36" Type="http://schemas.openxmlformats.org/officeDocument/2006/relationships/hyperlink" Target="http://www2.warwick.ac.uk/fac/arts/history/students/modules/hi33u" TargetMode="External"/><Relationship Id="rId283" Type="http://schemas.openxmlformats.org/officeDocument/2006/relationships/hyperlink" Target="http://www2.warwick.ac.uk/fac/sci/maths/undergrad/ughandbook/year1/ma125/" TargetMode="External"/><Relationship Id="rId339" Type="http://schemas.openxmlformats.org/officeDocument/2006/relationships/hyperlink" Target="http://www2.warwick.ac.uk/fac/sci/maths/undergrad/ughandbook/year2/ma254" TargetMode="External"/><Relationship Id="rId490" Type="http://schemas.openxmlformats.org/officeDocument/2006/relationships/hyperlink" Target="http://www2.warwick.ac.uk/fac/sci/maths/undergrad/ughandbook/year3/ma3h0/" TargetMode="External"/><Relationship Id="rId504" Type="http://schemas.openxmlformats.org/officeDocument/2006/relationships/hyperlink" Target="http://www2.warwick.ac.uk/fac/sci/maths/undergrad/ughandbook/year4/ma469/" TargetMode="External"/><Relationship Id="rId546" Type="http://schemas.openxmlformats.org/officeDocument/2006/relationships/hyperlink" Target="http://www2.warwick.ac.uk/fac/sci/physics/current/teach/syllabi/year3/px391" TargetMode="External"/><Relationship Id="rId711" Type="http://schemas.openxmlformats.org/officeDocument/2006/relationships/hyperlink" Target="http://www2.warwick.ac.uk/fac/soc/law/ug/current/materials/full/la404/" TargetMode="External"/><Relationship Id="rId753" Type="http://schemas.openxmlformats.org/officeDocument/2006/relationships/hyperlink" Target="http://www2.warwick.ac.uk/fac/soc/economics/current/modules/ec310/" TargetMode="External"/><Relationship Id="rId78" Type="http://schemas.openxmlformats.org/officeDocument/2006/relationships/hyperlink" Target="http://www2.warwick.ac.uk/fac/arts/german/currentstudents/undergrad/undergraduatemodules/ge438/" TargetMode="External"/><Relationship Id="rId101" Type="http://schemas.openxmlformats.org/officeDocument/2006/relationships/hyperlink" Target="http://www2.warwick.ac.uk/fac/arts/english/currentstudents/undergraduate/modules/fulllist/special/en263" TargetMode="External"/><Relationship Id="rId143" Type="http://schemas.openxmlformats.org/officeDocument/2006/relationships/hyperlink" Target="http://www2.warwick.ac.uk/fac/arts/classics/students/modules/athens" TargetMode="External"/><Relationship Id="rId185" Type="http://schemas.openxmlformats.org/officeDocument/2006/relationships/hyperlink" Target="http://www2.warwick.ac.uk/fac/arts/french/current/ug/modules/secondyear/language" TargetMode="External"/><Relationship Id="rId350" Type="http://schemas.openxmlformats.org/officeDocument/2006/relationships/hyperlink" Target="http://www2.warwick.ac.uk/fac/sci/eng/eso/modules/year2/es2b0/" TargetMode="External"/><Relationship Id="rId406" Type="http://schemas.openxmlformats.org/officeDocument/2006/relationships/hyperlink" Target="http://www2.warwick.ac.uk/fac/sci/eng/eso/modules/year3/es3d1" TargetMode="External"/><Relationship Id="rId588" Type="http://schemas.openxmlformats.org/officeDocument/2006/relationships/hyperlink" Target="http://www2.warwick.ac.uk/fac/soc/philosophy/undergraduate/modules/ph130" TargetMode="External"/><Relationship Id="rId795" Type="http://schemas.openxmlformats.org/officeDocument/2006/relationships/hyperlink" Target="http://www2.warwick.ac.uk/fac/soc/sociology/undergrad/current/progsandmods/modules/crg/" TargetMode="External"/><Relationship Id="rId9" Type="http://schemas.openxmlformats.org/officeDocument/2006/relationships/hyperlink" Target="http://www2.warwick.ac.uk/fac/arts/italian/current/ug/modules/modulesyear1/it101" TargetMode="External"/><Relationship Id="rId210" Type="http://schemas.openxmlformats.org/officeDocument/2006/relationships/hyperlink" Target="http://www2.warwick.ac.uk/fac/arts/italian/current/ug/modules/modulesyears34/it301/" TargetMode="External"/><Relationship Id="rId392" Type="http://schemas.openxmlformats.org/officeDocument/2006/relationships/hyperlink" Target="http://www2.warwick.ac.uk/fac/sci/eng/eso/modules/year3/es3a4" TargetMode="External"/><Relationship Id="rId448" Type="http://schemas.openxmlformats.org/officeDocument/2006/relationships/hyperlink" Target="http://www2.warwick.ac.uk/fac/sci/dcs/teaching/modules/cs310" TargetMode="External"/><Relationship Id="rId613" Type="http://schemas.openxmlformats.org/officeDocument/2006/relationships/hyperlink" Target="http://www2.warwick.ac.uk/fac/soc/economics/current/modules/ec133/" TargetMode="External"/><Relationship Id="rId655" Type="http://schemas.openxmlformats.org/officeDocument/2006/relationships/hyperlink" Target="http://www2.warwick.ac.uk/fac/soc/economics/current/modules/ec202/" TargetMode="External"/><Relationship Id="rId697" Type="http://schemas.openxmlformats.org/officeDocument/2006/relationships/hyperlink" Target="http://www2.warwick.ac.uk/fac/soc/law/ug/current/materials/half/la355/" TargetMode="External"/><Relationship Id="rId252" Type="http://schemas.openxmlformats.org/officeDocument/2006/relationships/hyperlink" Target="http://www2.warwick.ac.uk/fac/sci/statistics/modules/st3/st323" TargetMode="External"/><Relationship Id="rId294" Type="http://schemas.openxmlformats.org/officeDocument/2006/relationships/hyperlink" Target="http://www2.warwick.ac.uk/fac/sci/physics/current/teach/syllabi/year1/px120/" TargetMode="External"/><Relationship Id="rId308" Type="http://schemas.openxmlformats.org/officeDocument/2006/relationships/hyperlink" Target="http://www2.warwick.ac.uk/fac/sci/dcs/teaching/modules/cs132" TargetMode="External"/><Relationship Id="rId515" Type="http://schemas.openxmlformats.org/officeDocument/2006/relationships/hyperlink" Target="http://www2.warwick.ac.uk/fac/sci/maths/undergrad/ughandbook/year4/ma4e7/" TargetMode="External"/><Relationship Id="rId722" Type="http://schemas.openxmlformats.org/officeDocument/2006/relationships/hyperlink" Target="http://www2.warwick.ac.uk/fac/soc/pais/currentstudents/undergrad/modules/po382/" TargetMode="External"/><Relationship Id="rId47" Type="http://schemas.openxmlformats.org/officeDocument/2006/relationships/hyperlink" Target="http://www2.warwick.ac.uk/fac/arts/theatre_s/current/ug/intro/year_two/irish/" TargetMode="External"/><Relationship Id="rId89" Type="http://schemas.openxmlformats.org/officeDocument/2006/relationships/hyperlink" Target="http://www2.warwick.ac.uk/fac/arts/english/currentstudents/undergraduate/modules/fulllist/special/en223/" TargetMode="External"/><Relationship Id="rId112" Type="http://schemas.openxmlformats.org/officeDocument/2006/relationships/hyperlink" Target="http://www2.warwick.ac.uk/fac/arts/english/undergraduate/current/modules/fulllist/special/feminisms" TargetMode="External"/><Relationship Id="rId154" Type="http://schemas.openxmlformats.org/officeDocument/2006/relationships/hyperlink" Target="http://www2.warwick.ac.uk/fac/arts/history/students/modules/hi107/" TargetMode="External"/><Relationship Id="rId361" Type="http://schemas.openxmlformats.org/officeDocument/2006/relationships/hyperlink" Target="http://www2.warwick.ac.uk/fac/sci/dcs/teaching/modules/cs246" TargetMode="External"/><Relationship Id="rId557" Type="http://schemas.openxmlformats.org/officeDocument/2006/relationships/hyperlink" Target="http://www2.warwick.ac.uk/fac/sci/physics/current/teach/syllabi/year3/px429" TargetMode="External"/><Relationship Id="rId599" Type="http://schemas.openxmlformats.org/officeDocument/2006/relationships/hyperlink" Target="http://www2.warwick.ac.uk/fac/soc/economics/current/modules/ec104/" TargetMode="External"/><Relationship Id="rId764" Type="http://schemas.openxmlformats.org/officeDocument/2006/relationships/hyperlink" Target="http://www2.warwick.ac.uk/fac/soc/economics/current/modules/ec337/" TargetMode="External"/><Relationship Id="rId196" Type="http://schemas.openxmlformats.org/officeDocument/2006/relationships/hyperlink" Target="http://www2.warwick.ac.uk/fac/arts/french/current/ug/modules/secondyear/france_and_the_world/" TargetMode="External"/><Relationship Id="rId417" Type="http://schemas.openxmlformats.org/officeDocument/2006/relationships/hyperlink" Target="http://www2.warwick.ac.uk/fac/sci/eng/eso/modules/year4/es438" TargetMode="External"/><Relationship Id="rId459" Type="http://schemas.openxmlformats.org/officeDocument/2006/relationships/hyperlink" Target="http://www2.warwick.ac.uk/fac/sci/dcs/teaching/modules/cs347" TargetMode="External"/><Relationship Id="rId624" Type="http://schemas.openxmlformats.org/officeDocument/2006/relationships/hyperlink" Target="http://www2.warwick.ac.uk/fac/soc/law/ug/current/materials/full/french/" TargetMode="External"/><Relationship Id="rId666" Type="http://schemas.openxmlformats.org/officeDocument/2006/relationships/hyperlink" Target="http://www2.warwick.ac.uk/fac/soc/economics/current/modules/ec230/" TargetMode="External"/><Relationship Id="rId16" Type="http://schemas.openxmlformats.org/officeDocument/2006/relationships/hyperlink" Target="http://www2.warwick.ac.uk/fac/arts/film/current/undergrads/outlines/fi1031" TargetMode="External"/><Relationship Id="rId221" Type="http://schemas.openxmlformats.org/officeDocument/2006/relationships/hyperlink" Target="http://www2.warwick.ac.uk/fac/arts/film/current/undergrads/outlines/fi318/" TargetMode="External"/><Relationship Id="rId263" Type="http://schemas.openxmlformats.org/officeDocument/2006/relationships/hyperlink" Target="http://www2.warwick.ac.uk/fac/sci/statistics/modules/st4/st401" TargetMode="External"/><Relationship Id="rId319" Type="http://schemas.openxmlformats.org/officeDocument/2006/relationships/hyperlink" Target="http://www2.warwick.ac.uk/fac/sci/eng/eso/modules/year1/es182" TargetMode="External"/><Relationship Id="rId470" Type="http://schemas.openxmlformats.org/officeDocument/2006/relationships/hyperlink" Target="http://www2.warwick.ac.uk/fac/sci/maths/undergrad/ughandbook/year3/ma372/" TargetMode="External"/><Relationship Id="rId526" Type="http://schemas.openxmlformats.org/officeDocument/2006/relationships/hyperlink" Target="http://www2.warwick.ac.uk/fac/sci/maths/undergrad/ughandbook/year4/ma4j6/" TargetMode="External"/><Relationship Id="rId58" Type="http://schemas.openxmlformats.org/officeDocument/2006/relationships/hyperlink" Target="http://www2.warwick.ac.uk/fac/arts/italian/current/ug/modules/modulesyear1/it110" TargetMode="External"/><Relationship Id="rId123" Type="http://schemas.openxmlformats.org/officeDocument/2006/relationships/hyperlink" Target="http://www2.warwick.ac.uk/fac/arts/english/currentstudents/undergraduate/modules/fulllist/special/earlymoderndrama/" TargetMode="External"/><Relationship Id="rId330" Type="http://schemas.openxmlformats.org/officeDocument/2006/relationships/hyperlink" Target="http://www2.warwick.ac.uk/fac/sci/maths/undergrad/ughandbook/year2/ma231/" TargetMode="External"/><Relationship Id="rId568" Type="http://schemas.openxmlformats.org/officeDocument/2006/relationships/hyperlink" Target="http://www2.warwick.ac.uk/fac/sci/physics/current/teach/syllabi/year4/px441" TargetMode="External"/><Relationship Id="rId733" Type="http://schemas.openxmlformats.org/officeDocument/2006/relationships/hyperlink" Target="http://www2.warwick.ac.uk/fac/soc/philosophy/undergraduate/modules/PH337/" TargetMode="External"/><Relationship Id="rId775" Type="http://schemas.openxmlformats.org/officeDocument/2006/relationships/hyperlink" Target="http://www2.warwick.ac.uk/fac/soc/sociology/undergrad/current/progsandmods/modules/3rd_yr/global/" TargetMode="External"/><Relationship Id="rId165" Type="http://schemas.openxmlformats.org/officeDocument/2006/relationships/hyperlink" Target="http://www2.warwick.ac.uk/fac/arts/history/students/modules/hi203" TargetMode="External"/><Relationship Id="rId372" Type="http://schemas.openxmlformats.org/officeDocument/2006/relationships/hyperlink" Target="http://www2.warwick.ac.uk/fac/sci/physics/current/teach/syllabi/year2/px260" TargetMode="External"/><Relationship Id="rId428" Type="http://schemas.openxmlformats.org/officeDocument/2006/relationships/hyperlink" Target="http://www2.warwick.ac.uk/fac/sci/eng/eso/modules/year4/es4a8" TargetMode="External"/><Relationship Id="rId635" Type="http://schemas.openxmlformats.org/officeDocument/2006/relationships/hyperlink" Target="http://www2.warwick.ac.uk/fac/soc/pais/currentstudents/undergrad/modules/po206/" TargetMode="External"/><Relationship Id="rId677" Type="http://schemas.openxmlformats.org/officeDocument/2006/relationships/hyperlink" Target="http://www2.warwick.ac.uk/fac/arts/cas/undergraduate/modules/am204" TargetMode="External"/><Relationship Id="rId232" Type="http://schemas.openxmlformats.org/officeDocument/2006/relationships/hyperlink" Target="http://www2.warwick.ac.uk/fac/arts/french/current/ug/modules/finalyear/states_of_the_nation/" TargetMode="External"/><Relationship Id="rId274" Type="http://schemas.openxmlformats.org/officeDocument/2006/relationships/hyperlink" Target="http://www2.warwick.ac.uk/fac/sci/statistics/modules/st4/st413" TargetMode="External"/><Relationship Id="rId481" Type="http://schemas.openxmlformats.org/officeDocument/2006/relationships/hyperlink" Target="http://www2.warwick.ac.uk/fac/sci/maths/undergrad/ughandbook/year3/ma3d9/" TargetMode="External"/><Relationship Id="rId702" Type="http://schemas.openxmlformats.org/officeDocument/2006/relationships/hyperlink" Target="http://www2.warwick.ac.uk/fac/soc/law/ug/current/materials/half/la365/" TargetMode="External"/><Relationship Id="rId27" Type="http://schemas.openxmlformats.org/officeDocument/2006/relationships/hyperlink" Target="http://www2.warwick.ac.uk/fac/arts/history/students/modules/hi31v" TargetMode="External"/><Relationship Id="rId69" Type="http://schemas.openxmlformats.org/officeDocument/2006/relationships/hyperlink" Target="http://www2.warwick.ac.uk/fac/arts/german/currentstudents/undergrad/undergraduatemodules/ge207/" TargetMode="External"/><Relationship Id="rId134" Type="http://schemas.openxmlformats.org/officeDocument/2006/relationships/hyperlink" Target="http://www2.warwick.ac.uk/fac/arts/classics/students/modules/gklang/" TargetMode="External"/><Relationship Id="rId537" Type="http://schemas.openxmlformats.org/officeDocument/2006/relationships/hyperlink" Target="http://www2.warwick.ac.uk/fac/sci/physics/current/teach/syllabi/year3/px370" TargetMode="External"/><Relationship Id="rId579" Type="http://schemas.openxmlformats.org/officeDocument/2006/relationships/hyperlink" Target="http://www2.warwick.ac.uk/fac/soc/pais/currentstudents/undergrad/modules/po133/" TargetMode="External"/><Relationship Id="rId744" Type="http://schemas.openxmlformats.org/officeDocument/2006/relationships/hyperlink" Target="http://www2.warwick.ac.uk/fac/soc/philosophy/undergraduate/modules/PH356" TargetMode="External"/><Relationship Id="rId786" Type="http://schemas.openxmlformats.org/officeDocument/2006/relationships/hyperlink" Target="http://www2.warwick.ac.uk/fac/arts/cas/undergraduate/modules/am414" TargetMode="External"/><Relationship Id="rId80" Type="http://schemas.openxmlformats.org/officeDocument/2006/relationships/hyperlink" Target="http://www2.warwick.ac.uk/fac/arts/french/current/ug/modules/firstyear/approaches/" TargetMode="External"/><Relationship Id="rId176" Type="http://schemas.openxmlformats.org/officeDocument/2006/relationships/hyperlink" Target="http://www2.warwick.ac.uk/fac/arts/history/students/modules/ottoman/" TargetMode="External"/><Relationship Id="rId341" Type="http://schemas.openxmlformats.org/officeDocument/2006/relationships/hyperlink" Target="http://www2.warwick.ac.uk/fac/sci/eng/eso/modules/year2/es2a1/" TargetMode="External"/><Relationship Id="rId383" Type="http://schemas.openxmlformats.org/officeDocument/2006/relationships/hyperlink" Target="http://www2.warwick.ac.uk/fac/sci/physics/current/teach/syllabi/year2/px271" TargetMode="External"/><Relationship Id="rId439" Type="http://schemas.openxmlformats.org/officeDocument/2006/relationships/hyperlink" Target="http://www2.warwick.ac.uk/fac/sci/eng/eso/modules/year4/es4c9" TargetMode="External"/><Relationship Id="rId590" Type="http://schemas.openxmlformats.org/officeDocument/2006/relationships/hyperlink" Target="http://www2.warwick.ac.uk/fac/soc/philosophy/undergraduate/modules/ph132/" TargetMode="External"/><Relationship Id="rId604" Type="http://schemas.openxmlformats.org/officeDocument/2006/relationships/hyperlink" Target="http://www2.warwick.ac.uk/fac/soc/economics/current/modules/ec112/" TargetMode="External"/><Relationship Id="rId646" Type="http://schemas.openxmlformats.org/officeDocument/2006/relationships/hyperlink" Target="http://www2.warwick.ac.uk/fac/soc/philosophy/undergraduate/modules/ph210/" TargetMode="External"/><Relationship Id="rId201" Type="http://schemas.openxmlformats.org/officeDocument/2006/relationships/hyperlink" Target="http://www2.warwick.ac.uk/fac/arts/theatre_s/current/ug/intro/year_three/th321_europe_2013-4/" TargetMode="External"/><Relationship Id="rId243" Type="http://schemas.openxmlformats.org/officeDocument/2006/relationships/hyperlink" Target="http://www2.warwick.ac.uk/fac/sci/statistics/modules/st2/st208" TargetMode="External"/><Relationship Id="rId285" Type="http://schemas.openxmlformats.org/officeDocument/2006/relationships/hyperlink" Target="http://www2.warwick.ac.uk/fac/sci/maths/undergrad/ughandbook/year1/ma132/" TargetMode="External"/><Relationship Id="rId450" Type="http://schemas.openxmlformats.org/officeDocument/2006/relationships/hyperlink" Target="http://www2.warwick.ac.uk/fac/sci/dcs/teaching/modules/cs324" TargetMode="External"/><Relationship Id="rId506" Type="http://schemas.openxmlformats.org/officeDocument/2006/relationships/hyperlink" Target="http://www2.warwick.ac.uk/fac/sci/maths/undergrad/ughandbook/year4/ma474/" TargetMode="External"/><Relationship Id="rId688" Type="http://schemas.openxmlformats.org/officeDocument/2006/relationships/hyperlink" Target="http://www2.warwick.ac.uk/fac/soc/law/ug/current/materials/full/la243/" TargetMode="External"/><Relationship Id="rId38" Type="http://schemas.openxmlformats.org/officeDocument/2006/relationships/hyperlink" Target="http://www2.warwick.ac.uk/fac/arts/history/students/modules/hi388" TargetMode="External"/><Relationship Id="rId103" Type="http://schemas.openxmlformats.org/officeDocument/2006/relationships/hyperlink" Target="http://www2.warwick.ac.uk/fac/arts/english/currentstudents/undergraduate/modules/fulllist/special/globalnovel/" TargetMode="External"/><Relationship Id="rId310" Type="http://schemas.openxmlformats.org/officeDocument/2006/relationships/hyperlink" Target="http://www2.warwick.ac.uk/fac/sci/dcs/teaching/modules/cs136" TargetMode="External"/><Relationship Id="rId492" Type="http://schemas.openxmlformats.org/officeDocument/2006/relationships/hyperlink" Target="http://www2.warwick.ac.uk/fac/sci/maths/undergrad/ughandbook/year3/ma3h3/" TargetMode="External"/><Relationship Id="rId548" Type="http://schemas.openxmlformats.org/officeDocument/2006/relationships/hyperlink" Target="http://www2.warwick.ac.uk/fac/sci/physics/current/teach/syllabi/year3/px393" TargetMode="External"/><Relationship Id="rId713" Type="http://schemas.openxmlformats.org/officeDocument/2006/relationships/hyperlink" Target="http://www2.warwick.ac.uk/fac/soc/pais/currentstudents/undergrad/modules/po301/" TargetMode="External"/><Relationship Id="rId755" Type="http://schemas.openxmlformats.org/officeDocument/2006/relationships/hyperlink" Target="http://www2.warwick.ac.uk/fac/soc/economics/current/modules/ec313/" TargetMode="External"/><Relationship Id="rId797" Type="http://schemas.openxmlformats.org/officeDocument/2006/relationships/vmlDrawing" Target="../drawings/vmlDrawing1.vml"/><Relationship Id="rId91" Type="http://schemas.openxmlformats.org/officeDocument/2006/relationships/hyperlink" Target="http://www2.warwick.ac.uk/fac/arts/english/currentstudents/undergraduate/modules/fulllist/second/en227/" TargetMode="External"/><Relationship Id="rId145" Type="http://schemas.openxmlformats.org/officeDocument/2006/relationships/hyperlink" Target="http://www2.warwick.ac.uk/fac/arts/classics/students/modules/rome/" TargetMode="External"/><Relationship Id="rId187" Type="http://schemas.openxmlformats.org/officeDocument/2006/relationships/hyperlink" Target="http://www2.warwick.ac.uk/fac/arts/french/current/ug/modules/secondyear/modfrenthinks/" TargetMode="External"/><Relationship Id="rId352" Type="http://schemas.openxmlformats.org/officeDocument/2006/relationships/hyperlink" Target="http://www2.warwick.ac.uk/fac/sci/eng/eso/modules/year2/es2b2/" TargetMode="External"/><Relationship Id="rId394" Type="http://schemas.openxmlformats.org/officeDocument/2006/relationships/hyperlink" Target="http://www2.warwick.ac.uk/fac/sci/eng/eso/modules/year3/es3a8" TargetMode="External"/><Relationship Id="rId408" Type="http://schemas.openxmlformats.org/officeDocument/2006/relationships/hyperlink" Target="http://www2.warwick.ac.uk/fac/sci/eng/eso/modules/year3/es3d3" TargetMode="External"/><Relationship Id="rId615" Type="http://schemas.openxmlformats.org/officeDocument/2006/relationships/hyperlink" Target="http://www2.warwick.ac.uk/fac/soc/sociology/undergrad/current/progsandmods/modules/ipg" TargetMode="External"/><Relationship Id="rId212" Type="http://schemas.openxmlformats.org/officeDocument/2006/relationships/hyperlink" Target="http://www2.warwick.ac.uk/fac/arts/italian/current/ug/modules/modulesyears34/it327/" TargetMode="External"/><Relationship Id="rId254" Type="http://schemas.openxmlformats.org/officeDocument/2006/relationships/hyperlink" Target="http://www2.warwick.ac.uk/fac/sci/statistics/modules/st3/st332" TargetMode="External"/><Relationship Id="rId657" Type="http://schemas.openxmlformats.org/officeDocument/2006/relationships/hyperlink" Target="http://www2.warwick.ac.uk/fac/soc/economics/current/modules/ec204/" TargetMode="External"/><Relationship Id="rId699" Type="http://schemas.openxmlformats.org/officeDocument/2006/relationships/hyperlink" Target="http://www2.warwick.ac.uk/fac/soc/law/ug/current/materials/half/358/" TargetMode="External"/><Relationship Id="rId49" Type="http://schemas.openxmlformats.org/officeDocument/2006/relationships/hyperlink" Target="http://www2.warwick.ac.uk/fac/arts/theatre_s/current/ug/intro/year_two/plays_playing_places/" TargetMode="External"/><Relationship Id="rId114" Type="http://schemas.openxmlformats.org/officeDocument/2006/relationships/hyperlink" Target="http://www2.warwick.ac.uk/fac/arts/english/currentstudents/undergraduate/modules/fulllist/third/en330/" TargetMode="External"/><Relationship Id="rId296" Type="http://schemas.openxmlformats.org/officeDocument/2006/relationships/hyperlink" Target="http://www2.warwick.ac.uk/fac/sci/physics/current/teach/syllabi/year1/px129/" TargetMode="External"/><Relationship Id="rId461" Type="http://schemas.openxmlformats.org/officeDocument/2006/relationships/hyperlink" Target="http://www2.warwick.ac.uk/fac/sci/dcs/teaching/modules/cs349" TargetMode="External"/><Relationship Id="rId517" Type="http://schemas.openxmlformats.org/officeDocument/2006/relationships/hyperlink" Target="http://www2.warwick.ac.uk/fac/sci/maths/undergrad/ughandbook/year4/ma4g4/" TargetMode="External"/><Relationship Id="rId559" Type="http://schemas.openxmlformats.org/officeDocument/2006/relationships/hyperlink" Target="http://www2.warwick.ac.uk/fac/sci/physics/current/teach/syllabi/year4/px431" TargetMode="External"/><Relationship Id="rId724" Type="http://schemas.openxmlformats.org/officeDocument/2006/relationships/hyperlink" Target="http://www2.warwick.ac.uk/fac/soc/pais/currentstudents/undergrad/modules/po384/" TargetMode="External"/><Relationship Id="rId766" Type="http://schemas.openxmlformats.org/officeDocument/2006/relationships/hyperlink" Target="http://www2.warwick.ac.uk/fac/soc/economics/current/modules/ec340/" TargetMode="External"/><Relationship Id="rId60" Type="http://schemas.openxmlformats.org/officeDocument/2006/relationships/hyperlink" Target="http://www2.warwick.ac.uk/fac/arts/italian/current/ug/modules/nonspecialist/it211/" TargetMode="External"/><Relationship Id="rId156" Type="http://schemas.openxmlformats.org/officeDocument/2006/relationships/hyperlink" Target="http://www2.warwick.ac.uk/fac/arts/history/students/modules/hi136" TargetMode="External"/><Relationship Id="rId198" Type="http://schemas.openxmlformats.org/officeDocument/2006/relationships/hyperlink" Target="http://www2.warwick.ac.uk/fac/arts/theatre_s/current/ug/intro/year_three/shakespeare/" TargetMode="External"/><Relationship Id="rId321" Type="http://schemas.openxmlformats.org/officeDocument/2006/relationships/hyperlink" Target="http://www2.warwick.ac.uk/fac/sci/eng/eso/modules/year1/es184/" TargetMode="External"/><Relationship Id="rId363" Type="http://schemas.openxmlformats.org/officeDocument/2006/relationships/hyperlink" Target="http://www2.warwick.ac.uk/fac/sci/dcs/teaching/modules/cs254" TargetMode="External"/><Relationship Id="rId419" Type="http://schemas.openxmlformats.org/officeDocument/2006/relationships/hyperlink" Target="http://www2.warwick.ac.uk/fac/sci/eng/eso/modules/year4/es440" TargetMode="External"/><Relationship Id="rId570" Type="http://schemas.openxmlformats.org/officeDocument/2006/relationships/hyperlink" Target="http://www2.warwick.ac.uk/fac/soc/law/ug/current/materials/full/property/" TargetMode="External"/><Relationship Id="rId626" Type="http://schemas.openxmlformats.org/officeDocument/2006/relationships/hyperlink" Target="http://www2.warwick.ac.uk/fac/soc/law/ug/current/materials/full/la217/" TargetMode="External"/><Relationship Id="rId223" Type="http://schemas.openxmlformats.org/officeDocument/2006/relationships/hyperlink" Target="http://www2.warwick.ac.uk/fac/arts/film/current/undergrads/outlines/fi322" TargetMode="External"/><Relationship Id="rId430" Type="http://schemas.openxmlformats.org/officeDocument/2006/relationships/hyperlink" Target="http://www2.warwick.ac.uk/fac/sci/eng/eso/modules/year4/es4b5" TargetMode="External"/><Relationship Id="rId668" Type="http://schemas.openxmlformats.org/officeDocument/2006/relationships/hyperlink" Target="http://www2.warwick.ac.uk/fac/soc/economics/current/modules/ec233/" TargetMode="External"/><Relationship Id="rId18" Type="http://schemas.openxmlformats.org/officeDocument/2006/relationships/hyperlink" Target="http://www2.warwick.ac.uk/fac/arts/film/current/undergrads/outlines/fi109/" TargetMode="External"/><Relationship Id="rId265" Type="http://schemas.openxmlformats.org/officeDocument/2006/relationships/hyperlink" Target="http://www2.warwick.ac.uk/fac/sci/statistics/modules/st4/st403" TargetMode="External"/><Relationship Id="rId472" Type="http://schemas.openxmlformats.org/officeDocument/2006/relationships/hyperlink" Target="http://www2.warwick.ac.uk/fac/sci/maths/undergrad/ughandbook/year3/ma390/" TargetMode="External"/><Relationship Id="rId528" Type="http://schemas.openxmlformats.org/officeDocument/2006/relationships/hyperlink" Target="http://www2.warwick.ac.uk/fac/sci/maths/undergrad/ughandbook/year4/ma4k2/" TargetMode="External"/><Relationship Id="rId735" Type="http://schemas.openxmlformats.org/officeDocument/2006/relationships/hyperlink" Target="http://www2.warwick.ac.uk/fac/soc/philosophy/undergraduate/modules/PH332/" TargetMode="External"/><Relationship Id="rId125" Type="http://schemas.openxmlformats.org/officeDocument/2006/relationships/hyperlink" Target="http://www2.warwick.ac.uk/fac/arts/english/currentstudents/undergraduate/modules/fulllist/special/en356" TargetMode="External"/><Relationship Id="rId167" Type="http://schemas.openxmlformats.org/officeDocument/2006/relationships/hyperlink" Target="http://www2.warwick.ac.uk/fac/arts/history/students/modules/hi255" TargetMode="External"/><Relationship Id="rId332" Type="http://schemas.openxmlformats.org/officeDocument/2006/relationships/hyperlink" Target="http://www2.warwick.ac.uk/fac/sci/maths/undergrad/ughandbook/year2/ma243/" TargetMode="External"/><Relationship Id="rId374" Type="http://schemas.openxmlformats.org/officeDocument/2006/relationships/hyperlink" Target="http://www2.warwick.ac.uk/fac/sci/physics/current/teach/syllabi/year2/px262" TargetMode="External"/><Relationship Id="rId581" Type="http://schemas.openxmlformats.org/officeDocument/2006/relationships/hyperlink" Target="http://www2.warwick.ac.uk/fac/soc/pais/currentstudents/undergrad/modules/po135/" TargetMode="External"/><Relationship Id="rId777" Type="http://schemas.openxmlformats.org/officeDocument/2006/relationships/hyperlink" Target="http://www2.warwick.ac.uk/fac/soc/sociology/undergrad/current/progsandmods/modules/3rd_yr/globalmodernities" TargetMode="External"/><Relationship Id="rId71" Type="http://schemas.openxmlformats.org/officeDocument/2006/relationships/hyperlink" Target="http://www2.warwick.ac.uk/fac/arts/german/currentstudents/undergrad/undergraduatemodules/ge412/" TargetMode="External"/><Relationship Id="rId234" Type="http://schemas.openxmlformats.org/officeDocument/2006/relationships/hyperlink" Target="http://www2.warwick.ac.uk/fac/arts/french/current/ug/modules/finalyear/left_and_unions/" TargetMode="External"/><Relationship Id="rId637" Type="http://schemas.openxmlformats.org/officeDocument/2006/relationships/hyperlink" Target="http://www2.warwick.ac.uk/fac/soc/pais/currentstudents/undergrad/modules/po219/" TargetMode="External"/><Relationship Id="rId679" Type="http://schemas.openxmlformats.org/officeDocument/2006/relationships/hyperlink" Target="http://www2.warwick.ac.uk/fac/arts/cas/undergraduate/modules/am206" TargetMode="External"/><Relationship Id="rId2" Type="http://schemas.openxmlformats.org/officeDocument/2006/relationships/hyperlink" Target="http://www2.warwick.ac.uk/fac/arts/theatre_s/current/ug/intro/year_1/th114_ittps_2013-14/" TargetMode="External"/><Relationship Id="rId29" Type="http://schemas.openxmlformats.org/officeDocument/2006/relationships/hyperlink" Target="http://www2.warwick.ac.uk/fac/arts/history/students/modules/holocaust/" TargetMode="External"/><Relationship Id="rId276" Type="http://schemas.openxmlformats.org/officeDocument/2006/relationships/hyperlink" Target="http://www2.warwick.ac.uk/fac/sci/statistics/modules/st4/st415" TargetMode="External"/><Relationship Id="rId441" Type="http://schemas.openxmlformats.org/officeDocument/2006/relationships/hyperlink" Target="http://www2.warwick.ac.uk/fac/sci/eng/eso/modules/year4/es4d4/" TargetMode="External"/><Relationship Id="rId483" Type="http://schemas.openxmlformats.org/officeDocument/2006/relationships/hyperlink" Target="http://www2.warwick.ac.uk/fac/sci/maths/undergrad/ughandbook/year3/ma3e5/" TargetMode="External"/><Relationship Id="rId539" Type="http://schemas.openxmlformats.org/officeDocument/2006/relationships/hyperlink" Target="http://www2.warwick.ac.uk/fac/sci/physics/current/teach/syllabi/year3/px382" TargetMode="External"/><Relationship Id="rId690" Type="http://schemas.openxmlformats.org/officeDocument/2006/relationships/hyperlink" Target="http://www2.warwick.ac.uk/fac/soc/law/ug/current/materials/full/busor/" TargetMode="External"/><Relationship Id="rId704" Type="http://schemas.openxmlformats.org/officeDocument/2006/relationships/hyperlink" Target="http://www2.warwick.ac.uk/fac/soc/law/ug/current/materials/half/la367a" TargetMode="External"/><Relationship Id="rId746" Type="http://schemas.openxmlformats.org/officeDocument/2006/relationships/hyperlink" Target="http://www2.warwick.ac.uk/fac/soc/philosophy/undergraduate/modules/ph360" TargetMode="External"/><Relationship Id="rId40" Type="http://schemas.openxmlformats.org/officeDocument/2006/relationships/hyperlink" Target="http://www2.warwick.ac.uk/fac/arts/history/students/modules/hi398" TargetMode="External"/><Relationship Id="rId136" Type="http://schemas.openxmlformats.org/officeDocument/2006/relationships/hyperlink" Target="http://www2.warwick.ac.uk/fac/arts/classics/students/modules/latlang/" TargetMode="External"/><Relationship Id="rId178" Type="http://schemas.openxmlformats.org/officeDocument/2006/relationships/hyperlink" Target="http://www2.warwick.ac.uk/fac/arts/french/current/ug/modules/firstyear/language/" TargetMode="External"/><Relationship Id="rId301" Type="http://schemas.openxmlformats.org/officeDocument/2006/relationships/hyperlink" Target="http://www2.warwick.ac.uk/fac/sci/physics/current/teach/syllabi/year1/px147" TargetMode="External"/><Relationship Id="rId343" Type="http://schemas.openxmlformats.org/officeDocument/2006/relationships/hyperlink" Target="http://www2.warwick.ac.uk/fac/sci/eng/eso/modules/year2/es2a3" TargetMode="External"/><Relationship Id="rId550" Type="http://schemas.openxmlformats.org/officeDocument/2006/relationships/hyperlink" Target="http://www2.warwick.ac.uk/fac/sci/physics/current/teach/syllabi/year4/px402" TargetMode="External"/><Relationship Id="rId788" Type="http://schemas.openxmlformats.org/officeDocument/2006/relationships/hyperlink" Target="http://www2.warwick.ac.uk/fac/arts/cas/undergraduate/modules/am419" TargetMode="External"/><Relationship Id="rId82" Type="http://schemas.openxmlformats.org/officeDocument/2006/relationships/hyperlink" Target="http://www2.warwick.ac.uk/fac/arts/english/currentstudents/undergraduate/modules/fulllist/first/en121" TargetMode="External"/><Relationship Id="rId203" Type="http://schemas.openxmlformats.org/officeDocument/2006/relationships/hyperlink" Target="http://www2.warwick.ac.uk/fac/arts/theatre_s/current/ug/intro/year_three/food/" TargetMode="External"/><Relationship Id="rId385" Type="http://schemas.openxmlformats.org/officeDocument/2006/relationships/hyperlink" Target="http://www2.warwick.ac.uk/fac/sci/eng/eso/modules/year3/es327" TargetMode="External"/><Relationship Id="rId592" Type="http://schemas.openxmlformats.org/officeDocument/2006/relationships/hyperlink" Target="http://www2.warwick.ac.uk/fac/soc/philosophy/undergraduate/modules/ph134/" TargetMode="External"/><Relationship Id="rId606" Type="http://schemas.openxmlformats.org/officeDocument/2006/relationships/hyperlink" Target="http://www2.warwick.ac.uk/fac/soc/economics/current/modules/ec121/" TargetMode="External"/><Relationship Id="rId648" Type="http://schemas.openxmlformats.org/officeDocument/2006/relationships/hyperlink" Target="http://www2.warwick.ac.uk/fac/soc/philosophy/undergraduate/modules/ph212/" TargetMode="External"/><Relationship Id="rId245" Type="http://schemas.openxmlformats.org/officeDocument/2006/relationships/hyperlink" Target="http://www2.warwick.ac.uk/fac/sci/statistics/modules/st2/st219" TargetMode="External"/><Relationship Id="rId287" Type="http://schemas.openxmlformats.org/officeDocument/2006/relationships/hyperlink" Target="http://www2.warwick.ac.uk/fac/sci/maths/undergrad/ughandbook/year1/ma134/" TargetMode="External"/><Relationship Id="rId410" Type="http://schemas.openxmlformats.org/officeDocument/2006/relationships/hyperlink" Target="http://www2.warwick.ac.uk/fac/sci/eng/eso/modules/year3/es3d5" TargetMode="External"/><Relationship Id="rId452" Type="http://schemas.openxmlformats.org/officeDocument/2006/relationships/hyperlink" Target="http://www2.warwick.ac.uk/fac/sci/dcs/teaching/modules/cs331" TargetMode="External"/><Relationship Id="rId494" Type="http://schemas.openxmlformats.org/officeDocument/2006/relationships/hyperlink" Target="http://www2.warwick.ac.uk/fac/sci/maths/undergrad/ughandbook/year3/ma3h6/" TargetMode="External"/><Relationship Id="rId508" Type="http://schemas.openxmlformats.org/officeDocument/2006/relationships/hyperlink" Target="http://www2.warwick.ac.uk/fac/sci/maths/undergrad/ughandbook/year4/ma482/" TargetMode="External"/><Relationship Id="rId715" Type="http://schemas.openxmlformats.org/officeDocument/2006/relationships/hyperlink" Target="http://www2.warwick.ac.uk/fac/soc/pais/currentstudents/undergrad/modules/po355/" TargetMode="External"/><Relationship Id="rId105" Type="http://schemas.openxmlformats.org/officeDocument/2006/relationships/hyperlink" Target="http://www2.warwick.ac.uk/fac/arts/english/undergraduate/current/modules/fulllist/special/reelingandwrithing" TargetMode="External"/><Relationship Id="rId147" Type="http://schemas.openxmlformats.org/officeDocument/2006/relationships/hyperlink" Target="http://www2.warwick.ac.uk/fac/arts/classics/students/modules/views/" TargetMode="External"/><Relationship Id="rId312" Type="http://schemas.openxmlformats.org/officeDocument/2006/relationships/hyperlink" Target="http://www2.warwick.ac.uk/fac/sci/dcs/teaching/modules/cs139" TargetMode="External"/><Relationship Id="rId354" Type="http://schemas.openxmlformats.org/officeDocument/2006/relationships/hyperlink" Target="http://www2.warwick.ac.uk/fac/sci/eng/eso/modules/year2/es2b4/" TargetMode="External"/><Relationship Id="rId757" Type="http://schemas.openxmlformats.org/officeDocument/2006/relationships/hyperlink" Target="http://www2.warwick.ac.uk/fac/soc/economics/current/modules/ec320/" TargetMode="External"/><Relationship Id="rId51" Type="http://schemas.openxmlformats.org/officeDocument/2006/relationships/hyperlink" Target="http://www2.warwick.ac.uk/fac/arts/theatre_s/current/ug/intro/year_two/wired/" TargetMode="External"/><Relationship Id="rId93" Type="http://schemas.openxmlformats.org/officeDocument/2006/relationships/hyperlink" Target="http://www2.warwick.ac.uk/fac/arts/english/currentstudents/undergraduate/modules/fulllist/second/en229/" TargetMode="External"/><Relationship Id="rId189" Type="http://schemas.openxmlformats.org/officeDocument/2006/relationships/hyperlink" Target="http://www2.warwick.ac.uk/fac/arts/french/current/ug/modules/secondyear/prelude/" TargetMode="External"/><Relationship Id="rId396" Type="http://schemas.openxmlformats.org/officeDocument/2006/relationships/hyperlink" Target="http://www2.warwick.ac.uk/fac/sci/eng/eso/modules/year3/es3b1" TargetMode="External"/><Relationship Id="rId561" Type="http://schemas.openxmlformats.org/officeDocument/2006/relationships/hyperlink" Target="http://www2.warwick.ac.uk/fac/sci/physics/current/teach/syllabi/year4/px434" TargetMode="External"/><Relationship Id="rId617" Type="http://schemas.openxmlformats.org/officeDocument/2006/relationships/hyperlink" Target="http://www2.warwick.ac.uk/fac/soc/sociology/undergrad/current/progsandmods/modules/so114" TargetMode="External"/><Relationship Id="rId659" Type="http://schemas.openxmlformats.org/officeDocument/2006/relationships/hyperlink" Target="http://www2.warwick.ac.uk/fac/soc/economics/current/modules/ec208/" TargetMode="External"/><Relationship Id="rId214" Type="http://schemas.openxmlformats.org/officeDocument/2006/relationships/hyperlink" Target="http://www2.warwick.ac.uk/fac/arts/italian/current/ug/modules/modulesyears34/it401/" TargetMode="External"/><Relationship Id="rId256" Type="http://schemas.openxmlformats.org/officeDocument/2006/relationships/hyperlink" Target="http://www2.warwick.ac.uk/fac/sci/statistics/modules/st3/st334" TargetMode="External"/><Relationship Id="rId298" Type="http://schemas.openxmlformats.org/officeDocument/2006/relationships/hyperlink" Target="http://www2.warwick.ac.uk/fac/sci/physics/current/teach/syllabi/year1/px144" TargetMode="External"/><Relationship Id="rId421" Type="http://schemas.openxmlformats.org/officeDocument/2006/relationships/hyperlink" Target="http://www2.warwick.ac.uk/fac/sci/eng/eso/modules/year4/es442" TargetMode="External"/><Relationship Id="rId463" Type="http://schemas.openxmlformats.org/officeDocument/2006/relationships/hyperlink" Target="http://www2.warwick.ac.uk/fac/sci/dcs/teaching/modules/cs404" TargetMode="External"/><Relationship Id="rId519" Type="http://schemas.openxmlformats.org/officeDocument/2006/relationships/hyperlink" Target="http://www2.warwick.ac.uk/fac/sci/maths/undergrad/ughandbook/year4/ma4h4/" TargetMode="External"/><Relationship Id="rId670" Type="http://schemas.openxmlformats.org/officeDocument/2006/relationships/hyperlink" Target="http://www2.warwick.ac.uk/fac/soc/sociology/undergrad/ugmodules/so243/socialresearchmethods" TargetMode="External"/><Relationship Id="rId116" Type="http://schemas.openxmlformats.org/officeDocument/2006/relationships/hyperlink" Target="http://www2.warwick.ac.uk/fac/arts/english/currentstudents/undergraduate/modules/fulllist/special/litandpsycho/" TargetMode="External"/><Relationship Id="rId158" Type="http://schemas.openxmlformats.org/officeDocument/2006/relationships/hyperlink" Target="http://www2.warwick.ac.uk/fac/arts/history/students/modules/hi149" TargetMode="External"/><Relationship Id="rId323" Type="http://schemas.openxmlformats.org/officeDocument/2006/relationships/hyperlink" Target="http://www2.warwick.ac.uk/fac/sci/eng/eso/modules/year1/es186/" TargetMode="External"/><Relationship Id="rId530" Type="http://schemas.openxmlformats.org/officeDocument/2006/relationships/hyperlink" Target="http://www2.warwick.ac.uk/fac/sci/maths/undergrad/ughandbook/year4/ma4k4/" TargetMode="External"/><Relationship Id="rId726" Type="http://schemas.openxmlformats.org/officeDocument/2006/relationships/hyperlink" Target="http://www2.warwick.ac.uk/fac/soc/pais/currentstudents/undergrad/modules/po390/" TargetMode="External"/><Relationship Id="rId768" Type="http://schemas.openxmlformats.org/officeDocument/2006/relationships/hyperlink" Target="http://www2.warwick.ac.uk/fac/soc/economics/current/modules/ec343/" TargetMode="External"/><Relationship Id="rId20" Type="http://schemas.openxmlformats.org/officeDocument/2006/relationships/hyperlink" Target="http://www2.warwick.ac.uk/fac/arts/french/current/ug/modules/secondyear/government/" TargetMode="External"/><Relationship Id="rId62" Type="http://schemas.openxmlformats.org/officeDocument/2006/relationships/hyperlink" Target="http://www2.warwick.ac.uk/fac/arts/film/current/undergrads/outlines/fi203" TargetMode="External"/><Relationship Id="rId365" Type="http://schemas.openxmlformats.org/officeDocument/2006/relationships/hyperlink" Target="http://www2.warwick.ac.uk/fac/sci/dcs/teaching/modules/cs256" TargetMode="External"/><Relationship Id="rId572" Type="http://schemas.openxmlformats.org/officeDocument/2006/relationships/hyperlink" Target="http://www2.warwick.ac.uk/fac/soc/law/ug/current/materials/full/la124/" TargetMode="External"/><Relationship Id="rId628" Type="http://schemas.openxmlformats.org/officeDocument/2006/relationships/hyperlink" Target="http://www2.warwick.ac.uk/fac/soc/law/ug/current/materials/full/busenv/" TargetMode="External"/><Relationship Id="rId225" Type="http://schemas.openxmlformats.org/officeDocument/2006/relationships/hyperlink" Target="http://www2.warwick.ac.uk/fac/arts/french/current/ug/modules/finalyear/fr301language3/" TargetMode="External"/><Relationship Id="rId267" Type="http://schemas.openxmlformats.org/officeDocument/2006/relationships/hyperlink" Target="http://www2.warwick.ac.uk/fac/sci/statistics/modules/st4/st405" TargetMode="External"/><Relationship Id="rId432" Type="http://schemas.openxmlformats.org/officeDocument/2006/relationships/hyperlink" Target="http://www2.warwick.ac.uk/fac/sci/eng/eso/modules/year4/es4b7" TargetMode="External"/><Relationship Id="rId474" Type="http://schemas.openxmlformats.org/officeDocument/2006/relationships/hyperlink" Target="http://www2.warwick.ac.uk/fac/sci/maths/undergrad/ughandbook/year3/ma397/" TargetMode="External"/><Relationship Id="rId127" Type="http://schemas.openxmlformats.org/officeDocument/2006/relationships/hyperlink" Target="http://www2.warwick.ac.uk/fac/arts/english/currentstudents/undergraduate/modules/fulllist/special/en358" TargetMode="External"/><Relationship Id="rId681" Type="http://schemas.openxmlformats.org/officeDocument/2006/relationships/hyperlink" Target="http://www2.warwick.ac.uk/fac/arts/cas/undergraduate/modules/am217/" TargetMode="External"/><Relationship Id="rId737" Type="http://schemas.openxmlformats.org/officeDocument/2006/relationships/hyperlink" Target="http://www2.warwick.ac.uk/fac/soc/philosophy/undergraduate/modules/PH340/" TargetMode="External"/><Relationship Id="rId779" Type="http://schemas.openxmlformats.org/officeDocument/2006/relationships/hyperlink" Target="http://www2.warwick.ac.uk/fac/soc/sociology/undergrad/ugmodules/so339" TargetMode="External"/><Relationship Id="rId31" Type="http://schemas.openxmlformats.org/officeDocument/2006/relationships/hyperlink" Target="http://www2.warwick.ac.uk/fac/arts/history/students/modules/hi323" TargetMode="External"/><Relationship Id="rId73" Type="http://schemas.openxmlformats.org/officeDocument/2006/relationships/hyperlink" Target="http://www2.warwick.ac.uk/fac/arts/german/currentstudents/undergrad/undergraduatemodules/ge_429/" TargetMode="External"/><Relationship Id="rId169" Type="http://schemas.openxmlformats.org/officeDocument/2006/relationships/hyperlink" Target="http://www2.warwick.ac.uk/fac/arts/history/students/modules/hi268" TargetMode="External"/><Relationship Id="rId334" Type="http://schemas.openxmlformats.org/officeDocument/2006/relationships/hyperlink" Target="http://www2.warwick.ac.uk/fac/sci/maths/undergrad/ughandbook/year2/ma249/" TargetMode="External"/><Relationship Id="rId376" Type="http://schemas.openxmlformats.org/officeDocument/2006/relationships/hyperlink" Target="http://www2.warwick.ac.uk/fac/sci/physics/current/teach/syllabi/year2/px264" TargetMode="External"/><Relationship Id="rId541" Type="http://schemas.openxmlformats.org/officeDocument/2006/relationships/hyperlink" Target="http://www2.warwick.ac.uk/fac/sci/physics/current/teach/syllabi/year3/px386" TargetMode="External"/><Relationship Id="rId583" Type="http://schemas.openxmlformats.org/officeDocument/2006/relationships/hyperlink" Target="http://www2.warwick.ac.uk/fac/soc/philosophy/undergraduate/modules/ph121/" TargetMode="External"/><Relationship Id="rId639" Type="http://schemas.openxmlformats.org/officeDocument/2006/relationships/hyperlink" Target="http://www2.warwick.ac.uk/fac/soc/pais/currentstudents/undergrad/modules/po229/" TargetMode="External"/><Relationship Id="rId790" Type="http://schemas.openxmlformats.org/officeDocument/2006/relationships/hyperlink" Target="http://www2.warwick.ac.uk/fac/arts/cas/undergraduate/modules/am421" TargetMode="External"/><Relationship Id="rId4" Type="http://schemas.openxmlformats.org/officeDocument/2006/relationships/hyperlink" Target="http://www2.warwick.ac.uk/fac/arts/theatre_s/current/ug/intro/year_1/th116_pa_2013-14/" TargetMode="External"/><Relationship Id="rId180" Type="http://schemas.openxmlformats.org/officeDocument/2006/relationships/hyperlink" Target="http://www2.warwick.ac.uk/fac/arts/french/current/ug/modules/firstyear/modcontfrance" TargetMode="External"/><Relationship Id="rId236" Type="http://schemas.openxmlformats.org/officeDocument/2006/relationships/hyperlink" Target="http://www2.warwick.ac.uk/fac/arts/french/current/ug/modules/finalyear/medievalanimals/" TargetMode="External"/><Relationship Id="rId278" Type="http://schemas.openxmlformats.org/officeDocument/2006/relationships/hyperlink" Target="http://www2.warwick.ac.uk/fac/sci/maths/undergrad/ughandbook/year1/ma106/" TargetMode="External"/><Relationship Id="rId401" Type="http://schemas.openxmlformats.org/officeDocument/2006/relationships/hyperlink" Target="http://www2.warwick.ac.uk/fac/sci/eng/eso/modules/year3/es3c1" TargetMode="External"/><Relationship Id="rId443" Type="http://schemas.openxmlformats.org/officeDocument/2006/relationships/hyperlink" Target="http://www2.warwick.ac.uk/fac/sci/eng/eso/modules/year4/es4d6/" TargetMode="External"/><Relationship Id="rId650" Type="http://schemas.openxmlformats.org/officeDocument/2006/relationships/hyperlink" Target="http://www2.warwick.ac.uk/fac/soc/philosophy/undergraduate/modules/PH248/" TargetMode="External"/><Relationship Id="rId303" Type="http://schemas.openxmlformats.org/officeDocument/2006/relationships/hyperlink" Target="http://www2.warwick.ac.uk/fac/sci/physics/current/teach/syllabi/year1/px149/" TargetMode="External"/><Relationship Id="rId485" Type="http://schemas.openxmlformats.org/officeDocument/2006/relationships/hyperlink" Target="http://www2.warwick.ac.uk/fac/sci/maths/undergrad/ughandbook/year3/ma3f2/" TargetMode="External"/><Relationship Id="rId692" Type="http://schemas.openxmlformats.org/officeDocument/2006/relationships/hyperlink" Target="http://www2.warwick.ac.uk/fac/soc/law/ug/current/materials/half/medicine/" TargetMode="External"/><Relationship Id="rId706" Type="http://schemas.openxmlformats.org/officeDocument/2006/relationships/hyperlink" Target="http://www2.warwick.ac.uk/fac/soc/law/ug/current/materials/half/la_foundations_of_commercial_law/" TargetMode="External"/><Relationship Id="rId748" Type="http://schemas.openxmlformats.org/officeDocument/2006/relationships/hyperlink" Target="http://www2.warwick.ac.uk/fac/soc/economics/current/modules/ec301/" TargetMode="External"/><Relationship Id="rId42" Type="http://schemas.openxmlformats.org/officeDocument/2006/relationships/hyperlink" Target="http://www2.warwick.ac.uk/fac/arts/theatre_s/current/ug/intro/year_two/community_theatre" TargetMode="External"/><Relationship Id="rId84" Type="http://schemas.openxmlformats.org/officeDocument/2006/relationships/hyperlink" Target="http://www2.warwick.ac.uk/fac/arts/english/currentstudents/undergraduate/modules/fulllist/first/en123" TargetMode="External"/><Relationship Id="rId138" Type="http://schemas.openxmlformats.org/officeDocument/2006/relationships/hyperlink" Target="http://www2.warwick.ac.uk/fac/arts/classics/students/modules/rcs/" TargetMode="External"/><Relationship Id="rId345" Type="http://schemas.openxmlformats.org/officeDocument/2006/relationships/hyperlink" Target="http://www2.warwick.ac.uk/fac/sci/eng/eso/modules/year2/es2a5" TargetMode="External"/><Relationship Id="rId387" Type="http://schemas.openxmlformats.org/officeDocument/2006/relationships/hyperlink" Target="http://www2.warwick.ac.uk/fac/sci/eng/eso/modules/year3/es372" TargetMode="External"/><Relationship Id="rId510" Type="http://schemas.openxmlformats.org/officeDocument/2006/relationships/hyperlink" Target="http://www2.warwick.ac.uk/fac/sci/maths/undergrad/ughandbook/year4/ma4a5/" TargetMode="External"/><Relationship Id="rId552" Type="http://schemas.openxmlformats.org/officeDocument/2006/relationships/hyperlink" Target="http://www2.warwick.ac.uk/fac/sci/physics/current/teach/syllabi/year4/px416" TargetMode="External"/><Relationship Id="rId594" Type="http://schemas.openxmlformats.org/officeDocument/2006/relationships/hyperlink" Target="http://www2.warwick.ac.uk/fac/soc/philosophy/undergraduate/modules/ph136/" TargetMode="External"/><Relationship Id="rId608" Type="http://schemas.openxmlformats.org/officeDocument/2006/relationships/hyperlink" Target="http://www2.warwick.ac.uk/fac/soc/economics/current/modules/ec123/" TargetMode="External"/><Relationship Id="rId191" Type="http://schemas.openxmlformats.org/officeDocument/2006/relationships/hyperlink" Target="http://www2.warwick.ac.uk/fac/arts/french/current/ug/modules/secondyear/modernmasterpieces" TargetMode="External"/><Relationship Id="rId205" Type="http://schemas.openxmlformats.org/officeDocument/2006/relationships/hyperlink" Target="http://www2.warwick.ac.uk/fac/arts/hispanic/applying/undergraduate/options/" TargetMode="External"/><Relationship Id="rId247" Type="http://schemas.openxmlformats.org/officeDocument/2006/relationships/hyperlink" Target="http://www2.warwick.ac.uk/fac/sci/statistics/modules/st2/st221" TargetMode="External"/><Relationship Id="rId412" Type="http://schemas.openxmlformats.org/officeDocument/2006/relationships/hyperlink" Target="http://www2.warwick.ac.uk/fac/sci/eng/eso/modules/year3/es3d7" TargetMode="External"/><Relationship Id="rId107" Type="http://schemas.openxmlformats.org/officeDocument/2006/relationships/hyperlink" Target="http://www2.warwick.ac.uk/fac/arts/english/currentstudents/undergraduate/modules/fulllist/third/en301/" TargetMode="External"/><Relationship Id="rId289" Type="http://schemas.openxmlformats.org/officeDocument/2006/relationships/hyperlink" Target="http://www2.warwick.ac.uk/fac/sci/maths/undergrad/ughandbook/ext/ma137/" TargetMode="External"/><Relationship Id="rId454" Type="http://schemas.openxmlformats.org/officeDocument/2006/relationships/hyperlink" Target="http://www2.warwick.ac.uk/fac/sci/dcs/teaching/modules/cs342" TargetMode="External"/><Relationship Id="rId496" Type="http://schemas.openxmlformats.org/officeDocument/2006/relationships/hyperlink" Target="http://www2.warwick.ac.uk/fac/sci/maths/undergrad/ughandbook/year3/ma3h8/" TargetMode="External"/><Relationship Id="rId661" Type="http://schemas.openxmlformats.org/officeDocument/2006/relationships/hyperlink" Target="http://www2.warwick.ac.uk/fac/soc/economics/current/modules/ec221/" TargetMode="External"/><Relationship Id="rId717" Type="http://schemas.openxmlformats.org/officeDocument/2006/relationships/hyperlink" Target="http://www2.warwick.ac.uk/fac/soc/pais/currentstudents/undergrad/modules/dissertations/" TargetMode="External"/><Relationship Id="rId759" Type="http://schemas.openxmlformats.org/officeDocument/2006/relationships/hyperlink" Target="http://www2.warwick.ac.uk/fac/soc/economics/current/modules/ec331/" TargetMode="External"/><Relationship Id="rId11" Type="http://schemas.openxmlformats.org/officeDocument/2006/relationships/hyperlink" Target="http://www2.warwick.ac.uk/fac/arts/italian/current/ug/modules/nonspecialist/it105/" TargetMode="External"/><Relationship Id="rId53" Type="http://schemas.openxmlformats.org/officeDocument/2006/relationships/hyperlink" Target="http://www2.warwick.ac.uk/fac/arts/theatre_s/current/ug/intro/year_two/th237_av_ag_2013-4/" TargetMode="External"/><Relationship Id="rId149" Type="http://schemas.openxmlformats.org/officeDocument/2006/relationships/hyperlink" Target="http://www2.warwick.ac.uk/fac/arts/classics/students/modules/domspace/" TargetMode="External"/><Relationship Id="rId314" Type="http://schemas.openxmlformats.org/officeDocument/2006/relationships/hyperlink" Target="http://www2.warwick.ac.uk/fac/sci/eng/eso/modules/year1/es173" TargetMode="External"/><Relationship Id="rId356" Type="http://schemas.openxmlformats.org/officeDocument/2006/relationships/hyperlink" Target="http://www2.warwick.ac.uk/fac/sci/eng/eso/modules/year2/es2b6/" TargetMode="External"/><Relationship Id="rId398" Type="http://schemas.openxmlformats.org/officeDocument/2006/relationships/hyperlink" Target="http://www2.warwick.ac.uk/fac/sci/eng/eso/modules/year3/es3b3" TargetMode="External"/><Relationship Id="rId521" Type="http://schemas.openxmlformats.org/officeDocument/2006/relationships/hyperlink" Target="http://www2.warwick.ac.uk/fac/sci/maths/undergrad/ughandbook/year4/ma4h9/" TargetMode="External"/><Relationship Id="rId563" Type="http://schemas.openxmlformats.org/officeDocument/2006/relationships/hyperlink" Target="http://www2.warwick.ac.uk/fac/sci/physics/current/teach/syllabi/year4/px436" TargetMode="External"/><Relationship Id="rId619" Type="http://schemas.openxmlformats.org/officeDocument/2006/relationships/hyperlink" Target="http://www2.warwick.ac.uk/fac/arts/cas/undergraduate/modules/am101" TargetMode="External"/><Relationship Id="rId770" Type="http://schemas.openxmlformats.org/officeDocument/2006/relationships/hyperlink" Target="http://www2.warwick.ac.uk/fac/soc/sociology/undergrad/current/progsandmods/modules/soe/" TargetMode="External"/><Relationship Id="rId95" Type="http://schemas.openxmlformats.org/officeDocument/2006/relationships/hyperlink" Target="http://www2.warwick.ac.uk/fac/arts/english/currentstudents/undergraduate/modules/fulllist/second/en236/" TargetMode="External"/><Relationship Id="rId160" Type="http://schemas.openxmlformats.org/officeDocument/2006/relationships/hyperlink" Target="http://www2.warwick.ac.uk/fac/arts/history/students/modules/modern_china" TargetMode="External"/><Relationship Id="rId216" Type="http://schemas.openxmlformats.org/officeDocument/2006/relationships/hyperlink" Target="http://www2.warwick.ac.uk/fac/arts/film/current/undergrads/outlines/fi301" TargetMode="External"/><Relationship Id="rId423" Type="http://schemas.openxmlformats.org/officeDocument/2006/relationships/hyperlink" Target="http://www2.warwick.ac.uk/fac/sci/eng/eso/modules/year4/es4a1" TargetMode="External"/><Relationship Id="rId258" Type="http://schemas.openxmlformats.org/officeDocument/2006/relationships/hyperlink" Target="http://www2.warwick.ac.uk/fac/sci/statistics/modules/st3/st337" TargetMode="External"/><Relationship Id="rId465" Type="http://schemas.openxmlformats.org/officeDocument/2006/relationships/hyperlink" Target="http://www2.warwick.ac.uk/fac/sci/dcs/teaching/modules/cs409" TargetMode="External"/><Relationship Id="rId630" Type="http://schemas.openxmlformats.org/officeDocument/2006/relationships/hyperlink" Target="http://www2.warwick.ac.uk/fac/soc/law/ug/current/materials/half/refugee_law/" TargetMode="External"/><Relationship Id="rId672" Type="http://schemas.openxmlformats.org/officeDocument/2006/relationships/hyperlink" Target="http://www2.warwick.ac.uk/fac/soc/sociology/undergrad/current/progsandmods/modules/vs0" TargetMode="External"/><Relationship Id="rId728" Type="http://schemas.openxmlformats.org/officeDocument/2006/relationships/hyperlink" Target="http://www2.warwick.ac.uk/fac/soc/philosophy/undergraduate/modules/PH304/" TargetMode="External"/><Relationship Id="rId22" Type="http://schemas.openxmlformats.org/officeDocument/2006/relationships/hyperlink" Target="http://www2.warwick.ac.uk/fac/arts/history/students/modules/hi312" TargetMode="External"/><Relationship Id="rId64" Type="http://schemas.openxmlformats.org/officeDocument/2006/relationships/hyperlink" Target="http://www2.warwick.ac.uk/fac/arts/film/current/undergrads/outlines/fi205/" TargetMode="External"/><Relationship Id="rId118" Type="http://schemas.openxmlformats.org/officeDocument/2006/relationships/hyperlink" Target="http://www2.warwick.ac.uk/fac/arts/english/currentstudents/undergraduate/modules/fulllist/special/depression" TargetMode="External"/><Relationship Id="rId325" Type="http://schemas.openxmlformats.org/officeDocument/2006/relationships/hyperlink" Target="http://www2.warwick.ac.uk/fac/sci/maths/undergrad/ughandbook/year2/ma209/" TargetMode="External"/><Relationship Id="rId367" Type="http://schemas.openxmlformats.org/officeDocument/2006/relationships/hyperlink" Target="http://www2.warwick.ac.uk/fac/sci/dcs/teaching/modules/cs258" TargetMode="External"/><Relationship Id="rId532" Type="http://schemas.openxmlformats.org/officeDocument/2006/relationships/hyperlink" Target="http://www2.warwick.ac.uk/fac/sci/maths/undergrad/ughandbook/year4/ma4k6/" TargetMode="External"/><Relationship Id="rId574" Type="http://schemas.openxmlformats.org/officeDocument/2006/relationships/hyperlink" Target="http://www2.warwick.ac.uk/fac/soc/law/ug/current/materials/half/theory/" TargetMode="External"/><Relationship Id="rId171" Type="http://schemas.openxmlformats.org/officeDocument/2006/relationships/hyperlink" Target="http://www2.warwick.ac.uk/fac/arts/history/students/modules/hi274" TargetMode="External"/><Relationship Id="rId227" Type="http://schemas.openxmlformats.org/officeDocument/2006/relationships/hyperlink" Target="http://www2.warwick.ac.uk/fac/arts/french/current/ug/modules/finalyear/contemporary_writing" TargetMode="External"/><Relationship Id="rId781" Type="http://schemas.openxmlformats.org/officeDocument/2006/relationships/hyperlink" Target="http://www2.warwick.ac.uk/fac/soc/sociology/undergrad/ugmodules/so341/" TargetMode="External"/><Relationship Id="rId269" Type="http://schemas.openxmlformats.org/officeDocument/2006/relationships/hyperlink" Target="http://www2.warwick.ac.uk/fac/sci/statistics/modules/st4/st407" TargetMode="External"/><Relationship Id="rId434" Type="http://schemas.openxmlformats.org/officeDocument/2006/relationships/hyperlink" Target="http://www2.warwick.ac.uk/fac/sci/eng/eso/modules/year4/es4c3" TargetMode="External"/><Relationship Id="rId476" Type="http://schemas.openxmlformats.org/officeDocument/2006/relationships/hyperlink" Target="http://www2.warwick.ac.uk/fac/sci/maths/undergrad/ughandbook/year3/ma3a6/" TargetMode="External"/><Relationship Id="rId641" Type="http://schemas.openxmlformats.org/officeDocument/2006/relationships/hyperlink" Target="http://www2.warwick.ac.uk/fac/soc/pais/currentstudents/undergrad/modules/po231/" TargetMode="External"/><Relationship Id="rId683" Type="http://schemas.openxmlformats.org/officeDocument/2006/relationships/hyperlink" Target="http://www2.warwick.ac.uk/fac/arts/cas/undergraduate/modules/am220" TargetMode="External"/><Relationship Id="rId739" Type="http://schemas.openxmlformats.org/officeDocument/2006/relationships/hyperlink" Target="http://www2.warwick.ac.uk/fac/soc/philosophy/undergraduate/modules/ph344/" TargetMode="External"/><Relationship Id="rId33" Type="http://schemas.openxmlformats.org/officeDocument/2006/relationships/hyperlink" Target="http://www2.warwick.ac.uk/fac/arts/history/students/modules/mau_mau/" TargetMode="External"/><Relationship Id="rId129" Type="http://schemas.openxmlformats.org/officeDocument/2006/relationships/hyperlink" Target="http://www2.warwick.ac.uk/fac/arts/english/currentstudents/undergraduate/modules/fulllist/special/benjonsonincontext/" TargetMode="External"/><Relationship Id="rId280" Type="http://schemas.openxmlformats.org/officeDocument/2006/relationships/hyperlink" Target="http://www2.warwick.ac.uk/fac/sci/maths/undergrad/ughandbook/ext/ma113/" TargetMode="External"/><Relationship Id="rId336" Type="http://schemas.openxmlformats.org/officeDocument/2006/relationships/hyperlink" Target="http://www2.warwick.ac.uk/fac/sci/maths/undergrad/ughandbook/year2/ma251/" TargetMode="External"/><Relationship Id="rId501" Type="http://schemas.openxmlformats.org/officeDocument/2006/relationships/hyperlink" Target="http://www2.warwick.ac.uk/fac/sci/maths/undergrad/ughandbook/year4/ma448/" TargetMode="External"/><Relationship Id="rId543" Type="http://schemas.openxmlformats.org/officeDocument/2006/relationships/hyperlink" Target="http://www2.warwick.ac.uk/fac/sci/physics/current/teach/syllabi/year3/px388" TargetMode="External"/><Relationship Id="rId75" Type="http://schemas.openxmlformats.org/officeDocument/2006/relationships/hyperlink" Target="http://www2.warwick.ac.uk/fac/arts/german/currentstudents/undergrad/undergraduatemodules/ge432/" TargetMode="External"/><Relationship Id="rId140" Type="http://schemas.openxmlformats.org/officeDocument/2006/relationships/hyperlink" Target="http://www2.warwick.ac.uk/fac/arts/classics/students/modules/gklanglit/" TargetMode="External"/><Relationship Id="rId182" Type="http://schemas.openxmlformats.org/officeDocument/2006/relationships/hyperlink" Target="http://www2.warwick.ac.uk/fac/arts/french/current/ug/modules/finalyear/translation/" TargetMode="External"/><Relationship Id="rId378" Type="http://schemas.openxmlformats.org/officeDocument/2006/relationships/hyperlink" Target="http://www2.warwick.ac.uk/fac/sci/physics/current/teach/syllabi/year2/px266" TargetMode="External"/><Relationship Id="rId403" Type="http://schemas.openxmlformats.org/officeDocument/2006/relationships/hyperlink" Target="http://www2.warwick.ac.uk/fac/sci/eng/eso/modules/year3/es3c3" TargetMode="External"/><Relationship Id="rId585" Type="http://schemas.openxmlformats.org/officeDocument/2006/relationships/hyperlink" Target="http://www2.warwick.ac.uk/fac/soc/philosophy/undergraduate/modules/ph123/" TargetMode="External"/><Relationship Id="rId750" Type="http://schemas.openxmlformats.org/officeDocument/2006/relationships/hyperlink" Target="http://www2.warwick.ac.uk/fac/soc/economics/current/modules/ec304/" TargetMode="External"/><Relationship Id="rId792" Type="http://schemas.openxmlformats.org/officeDocument/2006/relationships/hyperlink" Target="http://www2.warwick.ac.uk/fac/arts/history/students/modules/hi31r" TargetMode="External"/><Relationship Id="rId6" Type="http://schemas.openxmlformats.org/officeDocument/2006/relationships/hyperlink" Target="http://www2.warwick.ac.uk/fac/arts/hispanic/applying/undergraduate/options/" TargetMode="External"/><Relationship Id="rId238" Type="http://schemas.openxmlformats.org/officeDocument/2006/relationships/hyperlink" Target="http://www2.warwick.ac.uk/fac/sci/statistics/modules/st1/st104" TargetMode="External"/><Relationship Id="rId445" Type="http://schemas.openxmlformats.org/officeDocument/2006/relationships/hyperlink" Target="http://www2.warwick.ac.uk/fac/sci/eng/eso/modules/year4/es4d9/" TargetMode="External"/><Relationship Id="rId487" Type="http://schemas.openxmlformats.org/officeDocument/2006/relationships/hyperlink" Target="http://www2.warwick.ac.uk/fac/sci/maths/undergrad/ughandbook/year3/ma3g6/" TargetMode="External"/><Relationship Id="rId610" Type="http://schemas.openxmlformats.org/officeDocument/2006/relationships/hyperlink" Target="http://www2.warwick.ac.uk/fac/soc/economics/current/modules/ec125/" TargetMode="External"/><Relationship Id="rId652" Type="http://schemas.openxmlformats.org/officeDocument/2006/relationships/hyperlink" Target="http://www2.warwick.ac.uk/fac/soc/philosophy/undergraduate/modules/ph252/" TargetMode="External"/><Relationship Id="rId694" Type="http://schemas.openxmlformats.org/officeDocument/2006/relationships/hyperlink" Target="http://www2.warwick.ac.uk/fac/soc/law/ug/current/materials/half/taxation/" TargetMode="External"/><Relationship Id="rId708" Type="http://schemas.openxmlformats.org/officeDocument/2006/relationships/hyperlink" Target="http://www2.warwick.ac.uk/fac/soc/law/ug/current/materials/half/la374" TargetMode="External"/><Relationship Id="rId291" Type="http://schemas.openxmlformats.org/officeDocument/2006/relationships/hyperlink" Target="http://www2.warwick.ac.uk/fac/sci/physics/current/teach/syllabi/year1/px101/" TargetMode="External"/><Relationship Id="rId305" Type="http://schemas.openxmlformats.org/officeDocument/2006/relationships/hyperlink" Target="http://www2.warwick.ac.uk/fac/sci/dcs/teaching/modules/cs126" TargetMode="External"/><Relationship Id="rId347" Type="http://schemas.openxmlformats.org/officeDocument/2006/relationships/hyperlink" Target="http://www2.warwick.ac.uk/fac/sci/eng/eso/modules/year2/es2a7/" TargetMode="External"/><Relationship Id="rId512" Type="http://schemas.openxmlformats.org/officeDocument/2006/relationships/hyperlink" Target="http://www2.warwick.ac.uk/fac/sci/maths/undergrad/ughandbook/year4/ma4c0/" TargetMode="External"/><Relationship Id="rId44" Type="http://schemas.openxmlformats.org/officeDocument/2006/relationships/hyperlink" Target="http://www2.warwick.ac.uk/fac/arts/theatre_s/current/ug/intro/year_two/writing_for_performance/" TargetMode="External"/><Relationship Id="rId86" Type="http://schemas.openxmlformats.org/officeDocument/2006/relationships/hyperlink" Target="http://www2.warwick.ac.uk/fac/arts/english/currentstudents/undergraduate/modules/fulllist/second/en201" TargetMode="External"/><Relationship Id="rId151" Type="http://schemas.openxmlformats.org/officeDocument/2006/relationships/hyperlink" Target="http://www2.warwick.ac.uk/fac/arts/classics/students/modules/dissertation/" TargetMode="External"/><Relationship Id="rId389" Type="http://schemas.openxmlformats.org/officeDocument/2006/relationships/hyperlink" Target="http://www2.warwick.ac.uk/fac/sci/eng/eso/modules/year3/es386a" TargetMode="External"/><Relationship Id="rId554" Type="http://schemas.openxmlformats.org/officeDocument/2006/relationships/hyperlink" Target="http://www2.warwick.ac.uk/fac/sci/physics/current/teach/syllabi/year4/px421" TargetMode="External"/><Relationship Id="rId596" Type="http://schemas.openxmlformats.org/officeDocument/2006/relationships/hyperlink" Target="http://www2.warwick.ac.uk/fac/soc/philosophy/undergraduate/modules/ph139" TargetMode="External"/><Relationship Id="rId761" Type="http://schemas.openxmlformats.org/officeDocument/2006/relationships/hyperlink" Target="http://www2.warwick.ac.uk/fac/soc/economics/current/modules/ec334/" TargetMode="External"/><Relationship Id="rId193" Type="http://schemas.openxmlformats.org/officeDocument/2006/relationships/hyperlink" Target="http://www2.warwick.ac.uk/fac/arts/french/current/ug/modules/secondyear/parishollywood" TargetMode="External"/><Relationship Id="rId207" Type="http://schemas.openxmlformats.org/officeDocument/2006/relationships/hyperlink" Target="http://www2.warwick.ac.uk/fac/arts/hispanic/applying/undergraduate/options/" TargetMode="External"/><Relationship Id="rId249" Type="http://schemas.openxmlformats.org/officeDocument/2006/relationships/hyperlink" Target="http://www2.warwick.ac.uk/fac/sci/statistics/modules/st3/st301" TargetMode="External"/><Relationship Id="rId414" Type="http://schemas.openxmlformats.org/officeDocument/2006/relationships/hyperlink" Target="http://www2.warwick.ac.uk/fac/sci/eng/eso/modules/year4/es428" TargetMode="External"/><Relationship Id="rId456" Type="http://schemas.openxmlformats.org/officeDocument/2006/relationships/hyperlink" Target="http://www2.warwick.ac.uk/fac/sci/dcs/teaching/modules/cs344" TargetMode="External"/><Relationship Id="rId498" Type="http://schemas.openxmlformats.org/officeDocument/2006/relationships/hyperlink" Target="http://www2.warwick.ac.uk/fac/sci/maths/undergrad/ughandbook/year4/ma426/" TargetMode="External"/><Relationship Id="rId621" Type="http://schemas.openxmlformats.org/officeDocument/2006/relationships/hyperlink" Target="http://www2.warwick.ac.uk/fac/arts/cas/undergraduate/modules/am103/" TargetMode="External"/><Relationship Id="rId663" Type="http://schemas.openxmlformats.org/officeDocument/2006/relationships/hyperlink" Target="http://www2.warwick.ac.uk/fac/soc/economics/current/modules/ec226/" TargetMode="External"/><Relationship Id="rId13" Type="http://schemas.openxmlformats.org/officeDocument/2006/relationships/hyperlink" Target="http://www2.warwick.ac.uk/fac/arts/film/current/undergrads/outlines/fi101/" TargetMode="External"/><Relationship Id="rId109" Type="http://schemas.openxmlformats.org/officeDocument/2006/relationships/hyperlink" Target="http://www2.warwick.ac.uk/fac/arts/english/currentstudents/undergraduate/modules/fulllist/special/en304" TargetMode="External"/><Relationship Id="rId260" Type="http://schemas.openxmlformats.org/officeDocument/2006/relationships/hyperlink" Target="http://www2.warwick.ac.uk/fac/sci/statistics/modules/st3/st339" TargetMode="External"/><Relationship Id="rId316" Type="http://schemas.openxmlformats.org/officeDocument/2006/relationships/hyperlink" Target="http://www2.warwick.ac.uk/fac/sci/eng/eso/modules/year1/es176" TargetMode="External"/><Relationship Id="rId523" Type="http://schemas.openxmlformats.org/officeDocument/2006/relationships/hyperlink" Target="http://www2.warwick.ac.uk/fac/sci/maths/undergrad/ughandbook/year4/ma4j1/" TargetMode="External"/><Relationship Id="rId719" Type="http://schemas.openxmlformats.org/officeDocument/2006/relationships/hyperlink" Target="http://www2.warwick.ac.uk/fac/soc/pais/currentstudents/undergrad/modules/po379/" TargetMode="External"/><Relationship Id="rId55" Type="http://schemas.openxmlformats.org/officeDocument/2006/relationships/hyperlink" Target="http://www2.warwick.ac.uk/fac/arts/theatre_s/current/ug/intro/year_two/th240_religion_2013-4/" TargetMode="External"/><Relationship Id="rId97" Type="http://schemas.openxmlformats.org/officeDocument/2006/relationships/hyperlink" Target="http://www2.warwick.ac.uk/fac/arts/english/currentstudents/undergraduate/modules/fulllist/special/english19thcentnovel" TargetMode="External"/><Relationship Id="rId120" Type="http://schemas.openxmlformats.org/officeDocument/2006/relationships/hyperlink" Target="http://www2.warwick.ac.uk/fac/arts/english/currentstudents/undergraduate/modules/fulllist/special/twentiethcenturyavantgardesculturepoliticscontestation" TargetMode="External"/><Relationship Id="rId358" Type="http://schemas.openxmlformats.org/officeDocument/2006/relationships/hyperlink" Target="http://www2.warwick.ac.uk/fac/sci/dcs/teaching/modules/cs242" TargetMode="External"/><Relationship Id="rId565" Type="http://schemas.openxmlformats.org/officeDocument/2006/relationships/hyperlink" Target="http://www2.warwick.ac.uk/fac/sci/physics/current/teach/syllabi/year4/px438" TargetMode="External"/><Relationship Id="rId730" Type="http://schemas.openxmlformats.org/officeDocument/2006/relationships/hyperlink" Target="http://www2.warwick.ac.uk/fac/soc/philosophy/undergraduate/modules/ph325/" TargetMode="External"/><Relationship Id="rId772" Type="http://schemas.openxmlformats.org/officeDocument/2006/relationships/hyperlink" Target="http://www2.warwick.ac.uk/fac/soc/sociology/undergrad/current/progsandmods/modules/sexuality/" TargetMode="External"/><Relationship Id="rId162" Type="http://schemas.openxmlformats.org/officeDocument/2006/relationships/hyperlink" Target="http://www2.warwick.ac.uk/fac/arts/history/students/modules/hi174" TargetMode="External"/><Relationship Id="rId218" Type="http://schemas.openxmlformats.org/officeDocument/2006/relationships/hyperlink" Target="http://www2.warwick.ac.uk/fac/arts/film/current/undergrads/outlines/fi311/" TargetMode="External"/><Relationship Id="rId425" Type="http://schemas.openxmlformats.org/officeDocument/2006/relationships/hyperlink" Target="http://www2.warwick.ac.uk/fac/sci/eng/eso/modules/year4/es4a3" TargetMode="External"/><Relationship Id="rId467" Type="http://schemas.openxmlformats.org/officeDocument/2006/relationships/hyperlink" Target="http://www2.warwick.ac.uk/fac/sci/dcs/teaching/modules/cs413" TargetMode="External"/><Relationship Id="rId632" Type="http://schemas.openxmlformats.org/officeDocument/2006/relationships/hyperlink" Target="http://www2.warwick.ac.uk/fac/soc/law/ug/current/materials/half/la238/" TargetMode="External"/><Relationship Id="rId271" Type="http://schemas.openxmlformats.org/officeDocument/2006/relationships/hyperlink" Target="http://www2.warwick.ac.uk/fac/sci/statistics/modules/st4/st410" TargetMode="External"/><Relationship Id="rId674" Type="http://schemas.openxmlformats.org/officeDocument/2006/relationships/hyperlink" Target="http://www2.warwick.ac.uk/fac/soc/sociology/undergrad/ugmodules/so240" TargetMode="External"/><Relationship Id="rId24" Type="http://schemas.openxmlformats.org/officeDocument/2006/relationships/hyperlink" Target="http://www2.warwick.ac.uk/fac/arts/history/students/modules/stalinism" TargetMode="External"/><Relationship Id="rId66" Type="http://schemas.openxmlformats.org/officeDocument/2006/relationships/hyperlink" Target="http://www2.warwick.ac.uk/fac/arts/german/currentstudents/undergrad/undergraduatemodules/ge108/" TargetMode="External"/><Relationship Id="rId131" Type="http://schemas.openxmlformats.org/officeDocument/2006/relationships/hyperlink" Target="http://www2.warwick.ac.uk/fac/arts/classics/students/modules/latlit/" TargetMode="External"/><Relationship Id="rId327" Type="http://schemas.openxmlformats.org/officeDocument/2006/relationships/hyperlink" Target="http://www2.warwick.ac.uk/fac/sci/maths/undergrad/ughandbook/year2/ma222/" TargetMode="External"/><Relationship Id="rId369" Type="http://schemas.openxmlformats.org/officeDocument/2006/relationships/hyperlink" Target="http://www2.warwick.ac.uk/fac/sci/dcs/teaching/modules/cs260" TargetMode="External"/><Relationship Id="rId534" Type="http://schemas.openxmlformats.org/officeDocument/2006/relationships/hyperlink" Target="http://www2.warwick.ac.uk/fac/sci/physics/current/teach/syllabi/year3/px319" TargetMode="External"/><Relationship Id="rId576" Type="http://schemas.openxmlformats.org/officeDocument/2006/relationships/hyperlink" Target="http://www2.warwick.ac.uk/fac/soc/pais/currentstudents/undergrad/modules/po107/" TargetMode="External"/><Relationship Id="rId741" Type="http://schemas.openxmlformats.org/officeDocument/2006/relationships/hyperlink" Target="http://www2.warwick.ac.uk/fac/soc/philosophy/undergraduate/modules/ph349/" TargetMode="External"/><Relationship Id="rId783" Type="http://schemas.openxmlformats.org/officeDocument/2006/relationships/hyperlink" Target="http://www2.warwick.ac.uk/fac/arts/cas/undergraduate/modules/am401" TargetMode="External"/><Relationship Id="rId173" Type="http://schemas.openxmlformats.org/officeDocument/2006/relationships/hyperlink" Target="http://www2.warwick.ac.uk/fac/arts/history/students/modules/democracy/" TargetMode="External"/><Relationship Id="rId229" Type="http://schemas.openxmlformats.org/officeDocument/2006/relationships/hyperlink" Target="http://www2.warwick.ac.uk/fac/arts/french/current/ug/modules/finalyear/greatwar/" TargetMode="External"/><Relationship Id="rId380" Type="http://schemas.openxmlformats.org/officeDocument/2006/relationships/hyperlink" Target="http://www2.warwick.ac.uk/fac/sci/physics/current/teach/syllabi/year2/px268" TargetMode="External"/><Relationship Id="rId436" Type="http://schemas.openxmlformats.org/officeDocument/2006/relationships/hyperlink" Target="http://www2.warwick.ac.uk/fac/sci/eng/eso/modules/year4/es4c5" TargetMode="External"/><Relationship Id="rId601" Type="http://schemas.openxmlformats.org/officeDocument/2006/relationships/hyperlink" Target="http://www2.warwick.ac.uk/fac/soc/economics/current/modules/ec107/" TargetMode="External"/><Relationship Id="rId643" Type="http://schemas.openxmlformats.org/officeDocument/2006/relationships/hyperlink" Target="http://www2.warwick.ac.uk/fac/soc/pais/currentstudents/undergrad/modules/po238/" TargetMode="External"/><Relationship Id="rId240" Type="http://schemas.openxmlformats.org/officeDocument/2006/relationships/hyperlink" Target="http://www2.warwick.ac.uk/fac/sci/statistics/modules/st1/st115" TargetMode="External"/><Relationship Id="rId478" Type="http://schemas.openxmlformats.org/officeDocument/2006/relationships/hyperlink" Target="http://www2.warwick.ac.uk/fac/sci/maths/undergrad/ughandbook/year3/ma3d1/" TargetMode="External"/><Relationship Id="rId685" Type="http://schemas.openxmlformats.org/officeDocument/2006/relationships/hyperlink" Target="http://www2.warwick.ac.uk/fac/soc/law/ug/current/materials/half/la240/" TargetMode="External"/><Relationship Id="rId35" Type="http://schemas.openxmlformats.org/officeDocument/2006/relationships/hyperlink" Target="http://www2.warwick.ac.uk/fac/arts/history/students/modules/sharia/" TargetMode="External"/><Relationship Id="rId77" Type="http://schemas.openxmlformats.org/officeDocument/2006/relationships/hyperlink" Target="http://www2.warwick.ac.uk/fac/arts/german/currentstudents/undergrad/undergraduatemodules/ge436/" TargetMode="External"/><Relationship Id="rId100" Type="http://schemas.openxmlformats.org/officeDocument/2006/relationships/hyperlink" Target="http://www2.warwick.ac.uk/fac/arts/english/currentstudents/undergraduate/modules/fulllist/special/en258" TargetMode="External"/><Relationship Id="rId282" Type="http://schemas.openxmlformats.org/officeDocument/2006/relationships/hyperlink" Target="http://www2.warwick.ac.uk/fac/sci/maths/undergrad/ughandbook/year1/ma124/" TargetMode="External"/><Relationship Id="rId338" Type="http://schemas.openxmlformats.org/officeDocument/2006/relationships/hyperlink" Target="http://www2.warwick.ac.uk/fac/sci/maths/undergrad/ughandbook/year2/ma253/" TargetMode="External"/><Relationship Id="rId503" Type="http://schemas.openxmlformats.org/officeDocument/2006/relationships/hyperlink" Target="http://www2.warwick.ac.uk/fac/sci/maths/undergrad/ughandbook/year4/ma467/" TargetMode="External"/><Relationship Id="rId545" Type="http://schemas.openxmlformats.org/officeDocument/2006/relationships/hyperlink" Target="http://www2.warwick.ac.uk/fac/sci/physics/current/teach/syllabi/year3/px390" TargetMode="External"/><Relationship Id="rId587" Type="http://schemas.openxmlformats.org/officeDocument/2006/relationships/hyperlink" Target="http://www2.warwick.ac.uk/fac/soc/philosophy/undergraduate/modules/ph128/" TargetMode="External"/><Relationship Id="rId710" Type="http://schemas.openxmlformats.org/officeDocument/2006/relationships/hyperlink" Target="http://www2.warwick.ac.uk/fac/soc/law/ug/current/materials/full/la402/" TargetMode="External"/><Relationship Id="rId752" Type="http://schemas.openxmlformats.org/officeDocument/2006/relationships/hyperlink" Target="http://www2.warwick.ac.uk/fac/soc/economics/current/modules/ec307/" TargetMode="External"/><Relationship Id="rId8" Type="http://schemas.openxmlformats.org/officeDocument/2006/relationships/hyperlink" Target="http://www2.warwick.ac.uk/fac/arts/hispanic/applying/undergraduate/options/" TargetMode="External"/><Relationship Id="rId142" Type="http://schemas.openxmlformats.org/officeDocument/2006/relationships/hyperlink" Target="http://www2.warwick.ac.uk/fac/arts/classics/students/modules/arch/" TargetMode="External"/><Relationship Id="rId184" Type="http://schemas.openxmlformats.org/officeDocument/2006/relationships/hyperlink" Target="http://www2.warwick.ac.uk/fac/arts/french/current/ug/modules/firstyear/fr119/" TargetMode="External"/><Relationship Id="rId391" Type="http://schemas.openxmlformats.org/officeDocument/2006/relationships/hyperlink" Target="http://www2.warwick.ac.uk/fac/sci/eng/eso/modules/year3/es3a3" TargetMode="External"/><Relationship Id="rId405" Type="http://schemas.openxmlformats.org/officeDocument/2006/relationships/hyperlink" Target="http://www2.warwick.ac.uk/fac/sci/eng/eso/modules/year3/es3c8" TargetMode="External"/><Relationship Id="rId447" Type="http://schemas.openxmlformats.org/officeDocument/2006/relationships/hyperlink" Target="http://www2.warwick.ac.uk/fac/sci/dcs/teaching/modules/cs301" TargetMode="External"/><Relationship Id="rId612" Type="http://schemas.openxmlformats.org/officeDocument/2006/relationships/hyperlink" Target="http://www2.warwick.ac.uk/fac/soc/economics/current/modules/ec132/" TargetMode="External"/><Relationship Id="rId794" Type="http://schemas.openxmlformats.org/officeDocument/2006/relationships/hyperlink" Target="http://www2.warwick.ac.uk/fac/sci/physics/current/teach/syllabi/year3/px424" TargetMode="External"/><Relationship Id="rId251" Type="http://schemas.openxmlformats.org/officeDocument/2006/relationships/hyperlink" Target="http://www2.warwick.ac.uk/fac/sci/statistics/modules/st3/st318" TargetMode="External"/><Relationship Id="rId489" Type="http://schemas.openxmlformats.org/officeDocument/2006/relationships/hyperlink" Target="http://www2.warwick.ac.uk/fac/sci/maths/undergrad/ughandbook/year3/ma3g8/" TargetMode="External"/><Relationship Id="rId654" Type="http://schemas.openxmlformats.org/officeDocument/2006/relationships/hyperlink" Target="http://www2.warwick.ac.uk/fac/soc/economics/current/modules/ec201/" TargetMode="External"/><Relationship Id="rId696" Type="http://schemas.openxmlformats.org/officeDocument/2006/relationships/hyperlink" Target="http://www2.warwick.ac.uk/fac/soc/law/ug/current/materials/half/la354/" TargetMode="External"/><Relationship Id="rId46" Type="http://schemas.openxmlformats.org/officeDocument/2006/relationships/hyperlink" Target="http://www2.warwick.ac.uk/fac/arts/theatre_s/current/ug/intro/year_two/composing/" TargetMode="External"/><Relationship Id="rId293" Type="http://schemas.openxmlformats.org/officeDocument/2006/relationships/hyperlink" Target="http://www2.warwick.ac.uk/fac/sci/physics/current/teach/syllabi/year1/px118/" TargetMode="External"/><Relationship Id="rId307" Type="http://schemas.openxmlformats.org/officeDocument/2006/relationships/hyperlink" Target="http://www2.warwick.ac.uk/fac/sci/dcs/teaching/modules/cs131" TargetMode="External"/><Relationship Id="rId349" Type="http://schemas.openxmlformats.org/officeDocument/2006/relationships/hyperlink" Target="http://www2.warwick.ac.uk/fac/sci/eng/eso/modules/year2/es2a9/" TargetMode="External"/><Relationship Id="rId514" Type="http://schemas.openxmlformats.org/officeDocument/2006/relationships/hyperlink" Target="http://www2.warwick.ac.uk/fac/sci/maths/undergrad/ughandbook/year4/ma4e3/" TargetMode="External"/><Relationship Id="rId556" Type="http://schemas.openxmlformats.org/officeDocument/2006/relationships/hyperlink" Target="http://www2.warwick.ac.uk/fac/sci/physics/current/teach/syllabi/year3/px428" TargetMode="External"/><Relationship Id="rId721" Type="http://schemas.openxmlformats.org/officeDocument/2006/relationships/hyperlink" Target="http://www2.warwick.ac.uk/fac/soc/pais/currentstudents/undergrad/modules/po381/" TargetMode="External"/><Relationship Id="rId763" Type="http://schemas.openxmlformats.org/officeDocument/2006/relationships/hyperlink" Target="http://www2.warwick.ac.uk/fac/soc/economics/current/modules/ec336/" TargetMode="External"/><Relationship Id="rId88" Type="http://schemas.openxmlformats.org/officeDocument/2006/relationships/hyperlink" Target="http://www2.warwick.ac.uk/fac/arts/english/undergraduate/current/modules/fulllist/second/en213" TargetMode="External"/><Relationship Id="rId111" Type="http://schemas.openxmlformats.org/officeDocument/2006/relationships/hyperlink" Target="http://www2.warwick.ac.uk/fac/arts/english/currentstudents/undergraduate/modules/fulllist/special/othello/" TargetMode="External"/><Relationship Id="rId153" Type="http://schemas.openxmlformats.org/officeDocument/2006/relationships/hyperlink" Target="http://www2.warwick.ac.uk/fac/arts/classics/students/modules/greekreligion/" TargetMode="External"/><Relationship Id="rId195" Type="http://schemas.openxmlformats.org/officeDocument/2006/relationships/hyperlink" Target="http://www2.warwick.ac.uk/fac/arts/french/current/ug/modules/secondyear/travel" TargetMode="External"/><Relationship Id="rId209" Type="http://schemas.openxmlformats.org/officeDocument/2006/relationships/hyperlink" Target="http://www2.warwick.ac.uk/fac/arts/hispanic/applying/undergraduate/options/" TargetMode="External"/><Relationship Id="rId360" Type="http://schemas.openxmlformats.org/officeDocument/2006/relationships/hyperlink" Target="http://www2.warwick.ac.uk/fac/sci/dcs/teaching/modules/cs245" TargetMode="External"/><Relationship Id="rId416" Type="http://schemas.openxmlformats.org/officeDocument/2006/relationships/hyperlink" Target="http://www2.warwick.ac.uk/fac/sci/eng/eso/modules/year4/es434" TargetMode="External"/><Relationship Id="rId598" Type="http://schemas.openxmlformats.org/officeDocument/2006/relationships/hyperlink" Target="http://www2.warwick.ac.uk/fac/soc/philosophy/undergraduate/modules/ph141/" TargetMode="External"/><Relationship Id="rId220" Type="http://schemas.openxmlformats.org/officeDocument/2006/relationships/hyperlink" Target="http://www2.warwick.ac.uk/fac/arts/film/current/undergrads/outlines/fi317/" TargetMode="External"/><Relationship Id="rId458" Type="http://schemas.openxmlformats.org/officeDocument/2006/relationships/hyperlink" Target="http://www2.warwick.ac.uk/fac/sci/dcs/teaching/modules/cs346" TargetMode="External"/><Relationship Id="rId623" Type="http://schemas.openxmlformats.org/officeDocument/2006/relationships/hyperlink" Target="http://www2.warwick.ac.uk/fac/soc/law/ug/current/materials/full/la205/" TargetMode="External"/><Relationship Id="rId665" Type="http://schemas.openxmlformats.org/officeDocument/2006/relationships/hyperlink" Target="http://www2.warwick.ac.uk/fac/soc/economics/current/modules/ec229/" TargetMode="External"/><Relationship Id="rId15" Type="http://schemas.openxmlformats.org/officeDocument/2006/relationships/hyperlink" Target="http://www2.warwick.ac.uk/fac/arts/film/current/undergrads/outlines/fi103/" TargetMode="External"/><Relationship Id="rId57" Type="http://schemas.openxmlformats.org/officeDocument/2006/relationships/hyperlink" Target="http://www2.warwick.ac.uk/fac/arts/italian/current/ug/modules/nonspecialist/it109/" TargetMode="External"/><Relationship Id="rId262" Type="http://schemas.openxmlformats.org/officeDocument/2006/relationships/hyperlink" Target="http://www2.warwick.ac.uk/fac/sci/statistics/modules/st3/st341" TargetMode="External"/><Relationship Id="rId318" Type="http://schemas.openxmlformats.org/officeDocument/2006/relationships/hyperlink" Target="http://www2.warwick.ac.uk/fac/sci/eng/eso/modules/year1/es181" TargetMode="External"/><Relationship Id="rId525" Type="http://schemas.openxmlformats.org/officeDocument/2006/relationships/hyperlink" Target="http://www2.warwick.ac.uk/fac/sci/maths/undergrad/ughandbook/year4/ma4j5/" TargetMode="External"/><Relationship Id="rId567" Type="http://schemas.openxmlformats.org/officeDocument/2006/relationships/hyperlink" Target="http://www2.warwick.ac.uk/fac/sci/physics/current/teach/syllabi/year3/px440" TargetMode="External"/><Relationship Id="rId732" Type="http://schemas.openxmlformats.org/officeDocument/2006/relationships/hyperlink" Target="http://www2.warwick.ac.uk/fac/soc/philosophy/undergraduate/modules/PH336/" TargetMode="External"/><Relationship Id="rId99" Type="http://schemas.openxmlformats.org/officeDocument/2006/relationships/hyperlink" Target="http://www2.warwick.ac.uk/fac/arts/english/currentstudents/undergraduate/modules/fulllist/special/newlits" TargetMode="External"/><Relationship Id="rId122" Type="http://schemas.openxmlformats.org/officeDocument/2006/relationships/hyperlink" Target="http://www2.warwick.ac.uk/fac/arts/english/currentstudents/undergraduate/modules/fulllist/special/en352restorationdrama/" TargetMode="External"/><Relationship Id="rId164" Type="http://schemas.openxmlformats.org/officeDocument/2006/relationships/hyperlink" Target="http://www2.warwick.ac.uk/fac/arts/history/students/modules/kill_or_cure/" TargetMode="External"/><Relationship Id="rId371" Type="http://schemas.openxmlformats.org/officeDocument/2006/relationships/hyperlink" Target="http://www2.warwick.ac.uk/fac/sci/dcs/teaching/modules/cs262" TargetMode="External"/><Relationship Id="rId774" Type="http://schemas.openxmlformats.org/officeDocument/2006/relationships/hyperlink" Target="http://www2.warwick.ac.uk/fac/soc/sociology/undergrad/current/progsandmods/modules/so330/" TargetMode="External"/><Relationship Id="rId427" Type="http://schemas.openxmlformats.org/officeDocument/2006/relationships/hyperlink" Target="http://www2.warwick.ac.uk/fac/sci/eng/eso/modules/year4/es4a7" TargetMode="External"/><Relationship Id="rId469" Type="http://schemas.openxmlformats.org/officeDocument/2006/relationships/hyperlink" Target="http://www2.warwick.ac.uk/fac/sci/maths/undergrad/ughandbook/year3/ma359/" TargetMode="External"/><Relationship Id="rId634" Type="http://schemas.openxmlformats.org/officeDocument/2006/relationships/hyperlink" Target="http://www2.warwick.ac.uk/fac/soc/pais/currentstudents/undergrad/modules/po203/" TargetMode="External"/><Relationship Id="rId676" Type="http://schemas.openxmlformats.org/officeDocument/2006/relationships/hyperlink" Target="http://www2.warwick.ac.uk/fac/soc/sociology/undergrad/ugmodules/so243/" TargetMode="External"/><Relationship Id="rId26" Type="http://schemas.openxmlformats.org/officeDocument/2006/relationships/hyperlink" Target="http://www2.warwick.ac.uk/fac/arts/history/students/modules/dissertation" TargetMode="External"/><Relationship Id="rId231" Type="http://schemas.openxmlformats.org/officeDocument/2006/relationships/hyperlink" Target="http://www2.warwick.ac.uk/fac/arts/french/current/ug/modules/finalyear/sexuality/" TargetMode="External"/><Relationship Id="rId273" Type="http://schemas.openxmlformats.org/officeDocument/2006/relationships/hyperlink" Target="http://www2.warwick.ac.uk/fac/sci/statistics/modules/st4/st412" TargetMode="External"/><Relationship Id="rId329" Type="http://schemas.openxmlformats.org/officeDocument/2006/relationships/hyperlink" Target="http://www2.warwick.ac.uk/fac/sci/maths/undergrad/ughandbook/year2/ma228/" TargetMode="External"/><Relationship Id="rId480" Type="http://schemas.openxmlformats.org/officeDocument/2006/relationships/hyperlink" Target="http://www2.warwick.ac.uk/fac/sci/maths/undergrad/ughandbook/year3/ma3d5/" TargetMode="External"/><Relationship Id="rId536" Type="http://schemas.openxmlformats.org/officeDocument/2006/relationships/hyperlink" Target="http://www2.warwick.ac.uk/fac/sci/physics/current/teach/syllabi/year3/px366/" TargetMode="External"/><Relationship Id="rId701" Type="http://schemas.openxmlformats.org/officeDocument/2006/relationships/hyperlink" Target="http://www2.warwick.ac.uk/fac/soc/law/ug/current/materials/half/la363/" TargetMode="External"/><Relationship Id="rId68" Type="http://schemas.openxmlformats.org/officeDocument/2006/relationships/hyperlink" Target="http://www2.warwick.ac.uk/fac/arts/german/currentstudents/undergrad/undergraduatemodules/ge201/" TargetMode="External"/><Relationship Id="rId133" Type="http://schemas.openxmlformats.org/officeDocument/2006/relationships/hyperlink" Target="http://www2.warwick.ac.uk/fac/arts/classics/students/modules/ltlit" TargetMode="External"/><Relationship Id="rId175" Type="http://schemas.openxmlformats.org/officeDocument/2006/relationships/hyperlink" Target="http://www2.warwick.ac.uk/fac/arts/history/students/modules/cradle_to_grave" TargetMode="External"/><Relationship Id="rId340" Type="http://schemas.openxmlformats.org/officeDocument/2006/relationships/hyperlink" Target="http://www2.warwick.ac.uk/fac/sci/maths/undergrad/ughandbook/year2/ma256" TargetMode="External"/><Relationship Id="rId578" Type="http://schemas.openxmlformats.org/officeDocument/2006/relationships/hyperlink" Target="http://www2.warwick.ac.uk/fac/soc/pais/currentstudents/undergrad/modules/po132/" TargetMode="External"/><Relationship Id="rId743" Type="http://schemas.openxmlformats.org/officeDocument/2006/relationships/hyperlink" Target="http://www2.warwick.ac.uk/fac/soc/philosophy/undergraduate/modules/PH354" TargetMode="External"/><Relationship Id="rId785" Type="http://schemas.openxmlformats.org/officeDocument/2006/relationships/hyperlink" Target="http://www2.warwick.ac.uk/fac/arts/cas/undergraduate/modules/am411" TargetMode="External"/><Relationship Id="rId200" Type="http://schemas.openxmlformats.org/officeDocument/2006/relationships/hyperlink" Target="http://www2.warwick.ac.uk/fac/arts/theatre_s/current/ug/intro/year_three/city/" TargetMode="External"/><Relationship Id="rId382" Type="http://schemas.openxmlformats.org/officeDocument/2006/relationships/hyperlink" Target="http://www2.warwick.ac.uk/fac/sci/physics/current/teach/syllabi/year2/px270" TargetMode="External"/><Relationship Id="rId438" Type="http://schemas.openxmlformats.org/officeDocument/2006/relationships/hyperlink" Target="http://www2.warwick.ac.uk/fac/sci/eng/eso/modules/year4/es4c8" TargetMode="External"/><Relationship Id="rId603" Type="http://schemas.openxmlformats.org/officeDocument/2006/relationships/hyperlink" Target="http://www2.warwick.ac.uk/fac/soc/economics/current/modules/ec109/" TargetMode="External"/><Relationship Id="rId645" Type="http://schemas.openxmlformats.org/officeDocument/2006/relationships/hyperlink" Target="http://www2.warwick.ac.uk/fac/soc/philosophy/undergraduate/modules/ph201/" TargetMode="External"/><Relationship Id="rId687" Type="http://schemas.openxmlformats.org/officeDocument/2006/relationships/hyperlink" Target="http://www2.warwick.ac.uk/fac/soc/law/ug/current/materials/half/origins" TargetMode="External"/><Relationship Id="rId242" Type="http://schemas.openxmlformats.org/officeDocument/2006/relationships/hyperlink" Target="http://www2.warwick.ac.uk/fac/sci/statistics/modules/st2/st202" TargetMode="External"/><Relationship Id="rId284" Type="http://schemas.openxmlformats.org/officeDocument/2006/relationships/hyperlink" Target="http://www2.warwick.ac.uk/fac/sci/maths/undergrad/ughandbook/year1/ma131/" TargetMode="External"/><Relationship Id="rId491" Type="http://schemas.openxmlformats.org/officeDocument/2006/relationships/hyperlink" Target="http://www2.warwick.ac.uk/fac/sci/maths/undergrad/ughandbook/year3/ma3h2/" TargetMode="External"/><Relationship Id="rId505" Type="http://schemas.openxmlformats.org/officeDocument/2006/relationships/hyperlink" Target="http://www2.warwick.ac.uk/fac/sci/maths/undergrad/ughandbook/year4/ma472/" TargetMode="External"/><Relationship Id="rId712" Type="http://schemas.openxmlformats.org/officeDocument/2006/relationships/hyperlink" Target="http://www2.warwick.ac.uk/fac/soc/law/ug/current/materials/full/la406_dramatized_dissertation/" TargetMode="External"/><Relationship Id="rId37" Type="http://schemas.openxmlformats.org/officeDocument/2006/relationships/hyperlink" Target="http://www2.warwick.ac.uk/fac/arts/history/students/modules/hi33w" TargetMode="External"/><Relationship Id="rId79" Type="http://schemas.openxmlformats.org/officeDocument/2006/relationships/hyperlink" Target="http://www2.warwick.ac.uk/fac/arts/english/currentstudents/undergraduate/modules/fulllist/first/en101/" TargetMode="External"/><Relationship Id="rId102" Type="http://schemas.openxmlformats.org/officeDocument/2006/relationships/hyperlink" Target="http://www2.warwick.ac.uk/fac/arts/english/currentstudents/undergraduate/modules/fulllist/special/en264" TargetMode="External"/><Relationship Id="rId144" Type="http://schemas.openxmlformats.org/officeDocument/2006/relationships/hyperlink" Target="http://www2.warwick.ac.uk/fac/arts/classics/students/modules/sex/" TargetMode="External"/><Relationship Id="rId547" Type="http://schemas.openxmlformats.org/officeDocument/2006/relationships/hyperlink" Target="http://www2.warwick.ac.uk/fac/sci/physics/current/teach/syllabi/year3/px392" TargetMode="External"/><Relationship Id="rId589" Type="http://schemas.openxmlformats.org/officeDocument/2006/relationships/hyperlink" Target="http://www2.warwick.ac.uk/fac/soc/philosophy/undergraduate/modules/ph131" TargetMode="External"/><Relationship Id="rId754" Type="http://schemas.openxmlformats.org/officeDocument/2006/relationships/hyperlink" Target="http://www2.warwick.ac.uk/fac/soc/economics/current/modules/ec312/" TargetMode="External"/><Relationship Id="rId796" Type="http://schemas.openxmlformats.org/officeDocument/2006/relationships/hyperlink" Target="http://www2.warwick.ac.uk/fac/soc/sociology/undergrad/ugmodules/so116/" TargetMode="External"/><Relationship Id="rId90" Type="http://schemas.openxmlformats.org/officeDocument/2006/relationships/hyperlink" Target="http://www2.warwick.ac.uk/fac/arts/english/currentstudents/undergraduate/modules/fulllist/second/en226/" TargetMode="External"/><Relationship Id="rId186" Type="http://schemas.openxmlformats.org/officeDocument/2006/relationships/hyperlink" Target="http://www2.warwick.ac.uk/fac/arts/french/current/ug/modules/secondyear/frenchcinema/" TargetMode="External"/><Relationship Id="rId351" Type="http://schemas.openxmlformats.org/officeDocument/2006/relationships/hyperlink" Target="http://www2.warwick.ac.uk/fac/sci/eng/eso/modules/year2/es2b1/" TargetMode="External"/><Relationship Id="rId393" Type="http://schemas.openxmlformats.org/officeDocument/2006/relationships/hyperlink" Target="http://www2.warwick.ac.uk/fac/sci/eng/eso/modules/year3/es3a7" TargetMode="External"/><Relationship Id="rId407" Type="http://schemas.openxmlformats.org/officeDocument/2006/relationships/hyperlink" Target="http://www2.warwick.ac.uk/fac/sci/eng/eso/modules/year3/es3d2" TargetMode="External"/><Relationship Id="rId449" Type="http://schemas.openxmlformats.org/officeDocument/2006/relationships/hyperlink" Target="http://www2.warwick.ac.uk/fac/sci/dcs/teaching/modules/cs313" TargetMode="External"/><Relationship Id="rId614" Type="http://schemas.openxmlformats.org/officeDocument/2006/relationships/hyperlink" Target="http://www2.warwick.ac.uk/fac/soc/sociology/undergrad/current/progsandmods/modules/swib/" TargetMode="External"/><Relationship Id="rId656" Type="http://schemas.openxmlformats.org/officeDocument/2006/relationships/hyperlink" Target="http://www2.warwick.ac.uk/fac/soc/economics/current/modules/ec203/" TargetMode="External"/><Relationship Id="rId211" Type="http://schemas.openxmlformats.org/officeDocument/2006/relationships/hyperlink" Target="http://www2.warwick.ac.uk/fac/arts/italian/current/ug/modules/modulesyears34/it325/" TargetMode="External"/><Relationship Id="rId253" Type="http://schemas.openxmlformats.org/officeDocument/2006/relationships/hyperlink" Target="http://www2.warwick.ac.uk/fac/sci/statistics/modules/st3/st329" TargetMode="External"/><Relationship Id="rId295" Type="http://schemas.openxmlformats.org/officeDocument/2006/relationships/hyperlink" Target="http://www2.warwick.ac.uk/fac/sci/physics/current/teach/syllabi/year1/px121/" TargetMode="External"/><Relationship Id="rId309" Type="http://schemas.openxmlformats.org/officeDocument/2006/relationships/hyperlink" Target="http://www2.warwick.ac.uk/fac/sci/dcs/teaching/modules/cs133" TargetMode="External"/><Relationship Id="rId460" Type="http://schemas.openxmlformats.org/officeDocument/2006/relationships/hyperlink" Target="http://www2.warwick.ac.uk/fac/sci/dcs/teaching/modules/cs348" TargetMode="External"/><Relationship Id="rId516" Type="http://schemas.openxmlformats.org/officeDocument/2006/relationships/hyperlink" Target="http://www2.warwick.ac.uk/fac/sci/maths/undergrad/ughandbook/year4/ma4f7/" TargetMode="External"/><Relationship Id="rId698" Type="http://schemas.openxmlformats.org/officeDocument/2006/relationships/hyperlink" Target="http://www2.warwick.ac.uk/fac/soc/law/ug/current/materials/half/llit" TargetMode="External"/><Relationship Id="rId48" Type="http://schemas.openxmlformats.org/officeDocument/2006/relationships/hyperlink" Target="http://www2.warwick.ac.uk/fac/arts/theatre_s/current/ug/intro/year_two/pantomime/" TargetMode="External"/><Relationship Id="rId113" Type="http://schemas.openxmlformats.org/officeDocument/2006/relationships/hyperlink" Target="http://www2.warwick.ac.uk/fac/arts/english/currentstudents/undergraduate/modules/fulllist/third/en329/" TargetMode="External"/><Relationship Id="rId320" Type="http://schemas.openxmlformats.org/officeDocument/2006/relationships/hyperlink" Target="http://www2.warwick.ac.uk/fac/sci/eng/eso/modules/year1/es183/" TargetMode="External"/><Relationship Id="rId558" Type="http://schemas.openxmlformats.org/officeDocument/2006/relationships/hyperlink" Target="http://www2.warwick.ac.uk/fac/sci/physics/current/teach/syllabi/year4/px430" TargetMode="External"/><Relationship Id="rId723" Type="http://schemas.openxmlformats.org/officeDocument/2006/relationships/hyperlink" Target="http://www2.warwick.ac.uk/fac/soc/pais/currentstudents/undergrad/modules/po383/" TargetMode="External"/><Relationship Id="rId765" Type="http://schemas.openxmlformats.org/officeDocument/2006/relationships/hyperlink" Target="http://www2.warwick.ac.uk/fac/soc/economics/current/modules/ec338/" TargetMode="External"/><Relationship Id="rId155" Type="http://schemas.openxmlformats.org/officeDocument/2006/relationships/hyperlink" Target="http://www2.warwick.ac.uk/fac/arts/history/students/modules/hi127" TargetMode="External"/><Relationship Id="rId197" Type="http://schemas.openxmlformats.org/officeDocument/2006/relationships/hyperlink" Target="http://www2.warwick.ac.uk/fac/arts/theatre_s/current/ug/intro/year_three/ideology/" TargetMode="External"/><Relationship Id="rId362" Type="http://schemas.openxmlformats.org/officeDocument/2006/relationships/hyperlink" Target="http://www2.warwick.ac.uk/fac/sci/dcs/teaching/modules/cs249" TargetMode="External"/><Relationship Id="rId418" Type="http://schemas.openxmlformats.org/officeDocument/2006/relationships/hyperlink" Target="http://www2.warwick.ac.uk/fac/sci/eng/eso/modules/year4/es439" TargetMode="External"/><Relationship Id="rId625" Type="http://schemas.openxmlformats.org/officeDocument/2006/relationships/hyperlink" Target="http://www2.warwick.ac.uk/fac/soc/law/ug/current/materials/full/german/" TargetMode="External"/><Relationship Id="rId222" Type="http://schemas.openxmlformats.org/officeDocument/2006/relationships/hyperlink" Target="http://www2.warwick.ac.uk/fac/arts/film/current/undergrads/outlines/fi321/" TargetMode="External"/><Relationship Id="rId264" Type="http://schemas.openxmlformats.org/officeDocument/2006/relationships/hyperlink" Target="http://www2.warwick.ac.uk/fac/sci/statistics/modules/st4/st402" TargetMode="External"/><Relationship Id="rId471" Type="http://schemas.openxmlformats.org/officeDocument/2006/relationships/hyperlink" Target="http://www2.warwick.ac.uk/fac/sci/maths/undergrad/ughandbook/year3/ma377/" TargetMode="External"/><Relationship Id="rId667" Type="http://schemas.openxmlformats.org/officeDocument/2006/relationships/hyperlink" Target="http://www2.warwick.ac.uk/fac/soc/economics/current/modules/ec231/" TargetMode="External"/><Relationship Id="rId17" Type="http://schemas.openxmlformats.org/officeDocument/2006/relationships/hyperlink" Target="http://www2.warwick.ac.uk/fac/arts/film/current/undergrads/outlines/fi105/" TargetMode="External"/><Relationship Id="rId59" Type="http://schemas.openxmlformats.org/officeDocument/2006/relationships/hyperlink" Target="http://www2.warwick.ac.uk/fac/arts/italian/current/ug/modules/modulesyear1/it113prog/" TargetMode="External"/><Relationship Id="rId124" Type="http://schemas.openxmlformats.org/officeDocument/2006/relationships/hyperlink" Target="http://www2.warwick.ac.uk/fac/arts/english/currentstudents/undergraduate/modules/fulllist/special/en355" TargetMode="External"/><Relationship Id="rId527" Type="http://schemas.openxmlformats.org/officeDocument/2006/relationships/hyperlink" Target="http://www2.warwick.ac.uk/fac/sci/maths/undergrad/ughandbook/year4/ma4k0/" TargetMode="External"/><Relationship Id="rId569" Type="http://schemas.openxmlformats.org/officeDocument/2006/relationships/hyperlink" Target="http://www2.warwick.ac.uk/fac/sci/physics/current/teach/syllabi/year3/px442" TargetMode="External"/><Relationship Id="rId734" Type="http://schemas.openxmlformats.org/officeDocument/2006/relationships/hyperlink" Target="http://www2.warwick.ac.uk/fac/soc/philosophy/undergraduate/modules/PH338/" TargetMode="External"/><Relationship Id="rId776" Type="http://schemas.openxmlformats.org/officeDocument/2006/relationships/hyperlink" Target="http://www2.warwick.ac.uk/fac/soc/sociology/undergrad/current/progsandmods/modules/3rd_yr/animals_society/" TargetMode="External"/><Relationship Id="rId70" Type="http://schemas.openxmlformats.org/officeDocument/2006/relationships/hyperlink" Target="http://www2.warwick.ac.uk/fac/arts/german/currentstudents/undergrad/undergraduatemodules/ge215/" TargetMode="External"/><Relationship Id="rId166" Type="http://schemas.openxmlformats.org/officeDocument/2006/relationships/hyperlink" Target="http://www2.warwick.ac.uk/fac/arts/history/students/modules/hi253" TargetMode="External"/><Relationship Id="rId331" Type="http://schemas.openxmlformats.org/officeDocument/2006/relationships/hyperlink" Target="http://www2.warwick.ac.uk/fac/sci/maths/undergrad/ughandbook/year2/ma241/" TargetMode="External"/><Relationship Id="rId373" Type="http://schemas.openxmlformats.org/officeDocument/2006/relationships/hyperlink" Target="http://www2.warwick.ac.uk/fac/sci/physics/current/teach/syllabi/year2/px261" TargetMode="External"/><Relationship Id="rId429" Type="http://schemas.openxmlformats.org/officeDocument/2006/relationships/hyperlink" Target="http://www2.warwick.ac.uk/fac/sci/eng/eso/modules/year4/es4b3" TargetMode="External"/><Relationship Id="rId580" Type="http://schemas.openxmlformats.org/officeDocument/2006/relationships/hyperlink" Target="http://www2.warwick.ac.uk/fac/soc/pais/currentstudents/undergrad/modules/po134/" TargetMode="External"/><Relationship Id="rId636" Type="http://schemas.openxmlformats.org/officeDocument/2006/relationships/hyperlink" Target="http://www2.warwick.ac.uk/fac/soc/pais/currentstudents/undergrad/modules/po207/" TargetMode="External"/><Relationship Id="rId1" Type="http://schemas.openxmlformats.org/officeDocument/2006/relationships/hyperlink" Target="http://www2.warwick.ac.uk/fac/arts/theatre_s/current/ug/intro/year_1/practices" TargetMode="External"/><Relationship Id="rId233" Type="http://schemas.openxmlformats.org/officeDocument/2006/relationships/hyperlink" Target="http://www2.warwick.ac.uk/fac/arts/french/current/ug/modules/finalyear/politics_and_violence/" TargetMode="External"/><Relationship Id="rId440" Type="http://schemas.openxmlformats.org/officeDocument/2006/relationships/hyperlink" Target="http://www2.warwick.ac.uk/fac/sci/eng/eso/modules/year4/es4d2" TargetMode="External"/><Relationship Id="rId678" Type="http://schemas.openxmlformats.org/officeDocument/2006/relationships/hyperlink" Target="http://www2.warwick.ac.uk/fac/arts/cas/undergraduate/modules/am205" TargetMode="External"/><Relationship Id="rId28" Type="http://schemas.openxmlformats.org/officeDocument/2006/relationships/hyperlink" Target="http://www2.warwick.ac.uk/fac/arts/history/students/modules/fpsc" TargetMode="External"/><Relationship Id="rId275" Type="http://schemas.openxmlformats.org/officeDocument/2006/relationships/hyperlink" Target="http://www2.warwick.ac.uk/fac/sci/statistics/modules/st4/st414" TargetMode="External"/><Relationship Id="rId300" Type="http://schemas.openxmlformats.org/officeDocument/2006/relationships/hyperlink" Target="http://www2.warwick.ac.uk/fac/sci/physics/current/teach/syllabi/year1/px146" TargetMode="External"/><Relationship Id="rId482" Type="http://schemas.openxmlformats.org/officeDocument/2006/relationships/hyperlink" Target="http://www2.warwick.ac.uk/fac/sci/maths/undergrad/ughandbook/year3/ma3e1/" TargetMode="External"/><Relationship Id="rId538" Type="http://schemas.openxmlformats.org/officeDocument/2006/relationships/hyperlink" Target="http://www2.warwick.ac.uk/fac/sci/physics/current/teach/syllabi/year3/px376" TargetMode="External"/><Relationship Id="rId703" Type="http://schemas.openxmlformats.org/officeDocument/2006/relationships/hyperlink" Target="http://www2.warwick.ac.uk/fac/soc/law/ug/current/materials/half/la366" TargetMode="External"/><Relationship Id="rId745" Type="http://schemas.openxmlformats.org/officeDocument/2006/relationships/hyperlink" Target="http://www2.warwick.ac.uk/fac/soc/philosophy/undergraduate/modules/ph357/" TargetMode="External"/><Relationship Id="rId81" Type="http://schemas.openxmlformats.org/officeDocument/2006/relationships/hyperlink" Target="http://www2.warwick.ac.uk/fac/arts/english/currentstudents/undergraduate/modules/fulllist/first/en107" TargetMode="External"/><Relationship Id="rId135" Type="http://schemas.openxmlformats.org/officeDocument/2006/relationships/hyperlink" Target="http://www2.warwick.ac.uk/fac/arts/classics/students/modules/gklit/" TargetMode="External"/><Relationship Id="rId177" Type="http://schemas.openxmlformats.org/officeDocument/2006/relationships/hyperlink" Target="http://www2.warwick.ac.uk/fac/arts/history/students/modules/hi281" TargetMode="External"/><Relationship Id="rId342" Type="http://schemas.openxmlformats.org/officeDocument/2006/relationships/hyperlink" Target="http://www2.warwick.ac.uk/fac/sci/eng/eso/modules/year2/es2a2" TargetMode="External"/><Relationship Id="rId384" Type="http://schemas.openxmlformats.org/officeDocument/2006/relationships/hyperlink" Target="http://www2.warwick.ac.uk/fac/sci/physics/current/teach/syllabi/year2/px273" TargetMode="External"/><Relationship Id="rId591" Type="http://schemas.openxmlformats.org/officeDocument/2006/relationships/hyperlink" Target="http://www2.warwick.ac.uk/fac/soc/philosophy/undergraduate/modules/ph133/" TargetMode="External"/><Relationship Id="rId605" Type="http://schemas.openxmlformats.org/officeDocument/2006/relationships/hyperlink" Target="http://www2.warwick.ac.uk/fac/soc/economics/current/modules/ec119/" TargetMode="External"/><Relationship Id="rId787" Type="http://schemas.openxmlformats.org/officeDocument/2006/relationships/hyperlink" Target="http://www2.warwick.ac.uk/fac/arts/cas/undergraduate/modules/am417/" TargetMode="External"/><Relationship Id="rId202" Type="http://schemas.openxmlformats.org/officeDocument/2006/relationships/hyperlink" Target="http://www2.warwick.ac.uk/fac/arts/theatre_s/current/ug/intro/year_three/th326_dramaturgy_2013-4/" TargetMode="External"/><Relationship Id="rId244" Type="http://schemas.openxmlformats.org/officeDocument/2006/relationships/hyperlink" Target="http://www2.warwick.ac.uk/fac/sci/statistics/modules/st2/st218" TargetMode="External"/><Relationship Id="rId647" Type="http://schemas.openxmlformats.org/officeDocument/2006/relationships/hyperlink" Target="http://www2.warwick.ac.uk/fac/soc/philosophy/undergraduate/modules/PH211/" TargetMode="External"/><Relationship Id="rId689" Type="http://schemas.openxmlformats.org/officeDocument/2006/relationships/hyperlink" Target="http://www2.warwick.ac.uk/fac/soc/law/ug/current/materials/full/trusts/" TargetMode="External"/><Relationship Id="rId39" Type="http://schemas.openxmlformats.org/officeDocument/2006/relationships/hyperlink" Target="http://www2.warwick.ac.uk/fac/arts/history/students/modules/hi390" TargetMode="External"/><Relationship Id="rId286" Type="http://schemas.openxmlformats.org/officeDocument/2006/relationships/hyperlink" Target="http://www2.warwick.ac.uk/fac/sci/maths/undergrad/ughandbook/year1/ma133/" TargetMode="External"/><Relationship Id="rId451" Type="http://schemas.openxmlformats.org/officeDocument/2006/relationships/hyperlink" Target="http://www2.warwick.ac.uk/fac/sci/dcs/teaching/modules/cs325" TargetMode="External"/><Relationship Id="rId493" Type="http://schemas.openxmlformats.org/officeDocument/2006/relationships/hyperlink" Target="http://www2.warwick.ac.uk/fac/sci/maths/undergrad/ughandbook/year3/ma3h5/" TargetMode="External"/><Relationship Id="rId507" Type="http://schemas.openxmlformats.org/officeDocument/2006/relationships/hyperlink" Target="http://www2.warwick.ac.uk/fac/sci/maths/undergrad/ughandbook/year4/ma475/" TargetMode="External"/><Relationship Id="rId549" Type="http://schemas.openxmlformats.org/officeDocument/2006/relationships/hyperlink" Target="http://www2.warwick.ac.uk/fac/sci/physics/current/teach/syllabi/year3/px394" TargetMode="External"/><Relationship Id="rId714" Type="http://schemas.openxmlformats.org/officeDocument/2006/relationships/hyperlink" Target="http://www2.warwick.ac.uk/fac/soc/pais/currentstudents/undergrad/modules/po353/" TargetMode="External"/><Relationship Id="rId756" Type="http://schemas.openxmlformats.org/officeDocument/2006/relationships/hyperlink" Target="http://www2.warwick.ac.uk/fac/soc/economics/current/modules/ec314/" TargetMode="External"/><Relationship Id="rId50" Type="http://schemas.openxmlformats.org/officeDocument/2006/relationships/hyperlink" Target="http://www2.warwick.ac.uk/fac/arts/theatre_s/current/ug/intro/year_two/socially_engaged/" TargetMode="External"/><Relationship Id="rId104" Type="http://schemas.openxmlformats.org/officeDocument/2006/relationships/hyperlink" Target="http://www2.warwick.ac.uk/fac/arts/english/currentstudents/undergraduate/modules/fulllist/special/transnational" TargetMode="External"/><Relationship Id="rId146" Type="http://schemas.openxmlformats.org/officeDocument/2006/relationships/hyperlink" Target="http://www2.warwick.ac.uk/fac/arts/classics/students/modules/novel/" TargetMode="External"/><Relationship Id="rId188" Type="http://schemas.openxmlformats.org/officeDocument/2006/relationships/hyperlink" Target="http://www2.warwick.ac.uk/fac/arts/french/current/ug/modules/secondyear/postcolonial/" TargetMode="External"/><Relationship Id="rId311" Type="http://schemas.openxmlformats.org/officeDocument/2006/relationships/hyperlink" Target="http://www2.warwick.ac.uk/fac/sci/dcs/teaching/modules/cs137" TargetMode="External"/><Relationship Id="rId353" Type="http://schemas.openxmlformats.org/officeDocument/2006/relationships/hyperlink" Target="http://www2.warwick.ac.uk/fac/sci/eng/eso/modules/year2/es2b3/" TargetMode="External"/><Relationship Id="rId395" Type="http://schemas.openxmlformats.org/officeDocument/2006/relationships/hyperlink" Target="http://www2.warwick.ac.uk/fac/sci/eng/eso/modules/year3/es3a9" TargetMode="External"/><Relationship Id="rId409" Type="http://schemas.openxmlformats.org/officeDocument/2006/relationships/hyperlink" Target="http://www2.warwick.ac.uk/fac/sci/eng/eso/modules/year3/es3d4" TargetMode="External"/><Relationship Id="rId560" Type="http://schemas.openxmlformats.org/officeDocument/2006/relationships/hyperlink" Target="http://www2.warwick.ac.uk/fac/sci/physics/current/teach/syllabi/year4/px432" TargetMode="External"/><Relationship Id="rId798" Type="http://schemas.openxmlformats.org/officeDocument/2006/relationships/comments" Target="../comments1.xml"/><Relationship Id="rId92" Type="http://schemas.openxmlformats.org/officeDocument/2006/relationships/hyperlink" Target="http://www2.warwick.ac.uk/fac/arts/english/currentstudents/undergraduate/modules/fulllist/second/en228/" TargetMode="External"/><Relationship Id="rId213" Type="http://schemas.openxmlformats.org/officeDocument/2006/relationships/hyperlink" Target="http://www2.warwick.ac.uk/fac/arts/italian/current/ug/modules/modulesyears34/it328/" TargetMode="External"/><Relationship Id="rId420" Type="http://schemas.openxmlformats.org/officeDocument/2006/relationships/hyperlink" Target="http://www2.warwick.ac.uk/fac/sci/eng/eso/modules/year4/es441" TargetMode="External"/><Relationship Id="rId616" Type="http://schemas.openxmlformats.org/officeDocument/2006/relationships/hyperlink" Target="http://www2.warwick.ac.uk/fac/soc/sociology/undergrad/ugmodules/so113/2013-14" TargetMode="External"/><Relationship Id="rId658" Type="http://schemas.openxmlformats.org/officeDocument/2006/relationships/hyperlink" Target="http://www2.warwick.ac.uk/fac/soc/economics/current/modules/ec205/" TargetMode="External"/><Relationship Id="rId255" Type="http://schemas.openxmlformats.org/officeDocument/2006/relationships/hyperlink" Target="http://www2.warwick.ac.uk/fac/sci/statistics/modules/st3/st333" TargetMode="External"/><Relationship Id="rId297" Type="http://schemas.openxmlformats.org/officeDocument/2006/relationships/hyperlink" Target="http://www2.warwick.ac.uk/fac/sci/physics/current/teach/syllabi/year1/px140/" TargetMode="External"/><Relationship Id="rId462" Type="http://schemas.openxmlformats.org/officeDocument/2006/relationships/hyperlink" Target="http://www2.warwick.ac.uk/fac/sci/dcs/teaching/modules/cs402" TargetMode="External"/><Relationship Id="rId518" Type="http://schemas.openxmlformats.org/officeDocument/2006/relationships/hyperlink" Target="http://www2.warwick.ac.uk/fac/sci/maths/undergrad/ughandbook/year4/ma4g6/" TargetMode="External"/><Relationship Id="rId725" Type="http://schemas.openxmlformats.org/officeDocument/2006/relationships/hyperlink" Target="http://www2.warwick.ac.uk/fac/soc/pais/currentstudents/undergrad/modules/po385/" TargetMode="External"/><Relationship Id="rId115" Type="http://schemas.openxmlformats.org/officeDocument/2006/relationships/hyperlink" Target="http://www2.warwick.ac.uk/fac/arts/english/currentstudents/undergraduate/modules/fulllist/special/en331poetry1945" TargetMode="External"/><Relationship Id="rId157" Type="http://schemas.openxmlformats.org/officeDocument/2006/relationships/hyperlink" Target="http://www2.warwick.ac.uk/fac/arts/history/students/modules/hi153new" TargetMode="External"/><Relationship Id="rId322" Type="http://schemas.openxmlformats.org/officeDocument/2006/relationships/hyperlink" Target="http://www2.warwick.ac.uk/fac/sci/eng/eso/modules/year1/es185/" TargetMode="External"/><Relationship Id="rId364" Type="http://schemas.openxmlformats.org/officeDocument/2006/relationships/hyperlink" Target="http://www2.warwick.ac.uk/fac/sci/dcs/teaching/modules/cs255" TargetMode="External"/><Relationship Id="rId767" Type="http://schemas.openxmlformats.org/officeDocument/2006/relationships/hyperlink" Target="http://www2.warwick.ac.uk/fac/soc/economics/current/modules/ec341/" TargetMode="External"/><Relationship Id="rId61" Type="http://schemas.openxmlformats.org/officeDocument/2006/relationships/hyperlink" Target="http://www2.warwick.ac.uk/fac/arts/italian/current/ug/modules/nonspecialist/it212/" TargetMode="External"/><Relationship Id="rId199" Type="http://schemas.openxmlformats.org/officeDocument/2006/relationships/hyperlink" Target="http://www2.warwick.ac.uk/fac/arts/theatre_s/current/ug/intro/year_three/national_identity/" TargetMode="External"/><Relationship Id="rId571" Type="http://schemas.openxmlformats.org/officeDocument/2006/relationships/hyperlink" Target="http://www2.warwick.ac.uk/fac/soc/law/ug/current/materials/full/crim/" TargetMode="External"/><Relationship Id="rId627" Type="http://schemas.openxmlformats.org/officeDocument/2006/relationships/hyperlink" Target="http://www2.warwick.ac.uk/fac/soc/law/ug/current/materials/half/comp/" TargetMode="External"/><Relationship Id="rId669" Type="http://schemas.openxmlformats.org/officeDocument/2006/relationships/hyperlink" Target="http://www2.warwick.ac.uk/fac/soc/economics/current/modules/ec234/" TargetMode="External"/><Relationship Id="rId19" Type="http://schemas.openxmlformats.org/officeDocument/2006/relationships/hyperlink" Target="http://www2.warwick.ac.uk/fac/arts/french/current/ug/modules/secondyear/holocaust/" TargetMode="External"/><Relationship Id="rId224" Type="http://schemas.openxmlformats.org/officeDocument/2006/relationships/hyperlink" Target="http://www2.warwick.ac.uk/fac/arts/film/current/undergrads/outlines/hollywoodwesterns" TargetMode="External"/><Relationship Id="rId266" Type="http://schemas.openxmlformats.org/officeDocument/2006/relationships/hyperlink" Target="http://www2.warwick.ac.uk/fac/sci/statistics/modules/st4/st404" TargetMode="External"/><Relationship Id="rId431" Type="http://schemas.openxmlformats.org/officeDocument/2006/relationships/hyperlink" Target="http://www2.warwick.ac.uk/fac/sci/eng/eso/modules/year4/es4b6" TargetMode="External"/><Relationship Id="rId473" Type="http://schemas.openxmlformats.org/officeDocument/2006/relationships/hyperlink" Target="http://www2.warwick.ac.uk/fac/sci/maths/undergrad/ughandbook/year3/ma395/" TargetMode="External"/><Relationship Id="rId529" Type="http://schemas.openxmlformats.org/officeDocument/2006/relationships/hyperlink" Target="http://www2.warwick.ac.uk/fac/sci/maths/undergrad/ughandbook/year4/ma4k3/" TargetMode="External"/><Relationship Id="rId680" Type="http://schemas.openxmlformats.org/officeDocument/2006/relationships/hyperlink" Target="http://www2.warwick.ac.uk/fac/arts/cas/undergraduate/modules/am213" TargetMode="External"/><Relationship Id="rId736" Type="http://schemas.openxmlformats.org/officeDocument/2006/relationships/hyperlink" Target="http://www2.warwick.ac.uk/fac/soc/philosophy/undergraduate/modules/PH334/" TargetMode="External"/><Relationship Id="rId30" Type="http://schemas.openxmlformats.org/officeDocument/2006/relationships/hyperlink" Target="http://www2.warwick.ac.uk/fac/arts/history/students/modules/hi320a" TargetMode="External"/><Relationship Id="rId126" Type="http://schemas.openxmlformats.org/officeDocument/2006/relationships/hyperlink" Target="http://www2.warwick.ac.uk/fac/arts/english/currentstudents/undergraduate/modules/fulllist/special/en35" TargetMode="External"/><Relationship Id="rId168" Type="http://schemas.openxmlformats.org/officeDocument/2006/relationships/hyperlink" Target="http://www2.warwick.ac.uk/fac/arts/history/students/modules/deviance" TargetMode="External"/><Relationship Id="rId333" Type="http://schemas.openxmlformats.org/officeDocument/2006/relationships/hyperlink" Target="http://www2.warwick.ac.uk/fac/sci/maths/undergrad/ughandbook/year2/ma244/" TargetMode="External"/><Relationship Id="rId540" Type="http://schemas.openxmlformats.org/officeDocument/2006/relationships/hyperlink" Target="http://www2.warwick.ac.uk/fac/sci/physics/current/teach/syllabi/year3/px384" TargetMode="External"/><Relationship Id="rId778" Type="http://schemas.openxmlformats.org/officeDocument/2006/relationships/hyperlink" Target="http://www2.warwick.ac.uk/fac/soc/sociology/undergrad/ugmodules/so337/" TargetMode="External"/><Relationship Id="rId72" Type="http://schemas.openxmlformats.org/officeDocument/2006/relationships/hyperlink" Target="http://www2.warwick.ac.uk/fac/arts/german/currentstudents/undergrad/undergraduatemodules/ib409/" TargetMode="External"/><Relationship Id="rId375" Type="http://schemas.openxmlformats.org/officeDocument/2006/relationships/hyperlink" Target="http://www2.warwick.ac.uk/fac/sci/physics/current/teach/syllabi/year2/px263" TargetMode="External"/><Relationship Id="rId582" Type="http://schemas.openxmlformats.org/officeDocument/2006/relationships/hyperlink" Target="http://www2.warwick.ac.uk/fac/soc/philosophy/undergraduate/modules/ph107/" TargetMode="External"/><Relationship Id="rId638" Type="http://schemas.openxmlformats.org/officeDocument/2006/relationships/hyperlink" Target="http://www2.warwick.ac.uk/fac/soc/pais/currentstudents/undergrad/modules/po225/" TargetMode="External"/><Relationship Id="rId3" Type="http://schemas.openxmlformats.org/officeDocument/2006/relationships/hyperlink" Target="http://www2.warwick.ac.uk/fac/arts/theatre_s/current/ug/intro/year_1/th115_fttp_2013-4/" TargetMode="External"/><Relationship Id="rId235" Type="http://schemas.openxmlformats.org/officeDocument/2006/relationships/hyperlink" Target="http://www2.warwick.ac.uk/fac/arts/french/current/ug/modules/finalyear/stars/" TargetMode="External"/><Relationship Id="rId277" Type="http://schemas.openxmlformats.org/officeDocument/2006/relationships/hyperlink" Target="http://www2.warwick.ac.uk/fac/sci/statistics/modules/st4/st418" TargetMode="External"/><Relationship Id="rId400" Type="http://schemas.openxmlformats.org/officeDocument/2006/relationships/hyperlink" Target="http://www2.warwick.ac.uk/fac/sci/eng/eso/modules/year3/es3b6" TargetMode="External"/><Relationship Id="rId442" Type="http://schemas.openxmlformats.org/officeDocument/2006/relationships/hyperlink" Target="http://www2.warwick.ac.uk/fac/sci/eng/eso/modules/year4/es4d5/" TargetMode="External"/><Relationship Id="rId484" Type="http://schemas.openxmlformats.org/officeDocument/2006/relationships/hyperlink" Target="http://www2.warwick.ac.uk/fac/sci/maths/undergrad/ughandbook/year3/ma3f1/" TargetMode="External"/><Relationship Id="rId705" Type="http://schemas.openxmlformats.org/officeDocument/2006/relationships/hyperlink" Target="http://www2.warwick.ac.uk/fac/soc/law/ug/current/materials/half/la_law_seas_people_and_ecosystems/" TargetMode="External"/><Relationship Id="rId137" Type="http://schemas.openxmlformats.org/officeDocument/2006/relationships/hyperlink" Target="http://www2.warwick.ac.uk/fac/arts/classics/students/modules/gcs/" TargetMode="External"/><Relationship Id="rId302" Type="http://schemas.openxmlformats.org/officeDocument/2006/relationships/hyperlink" Target="http://www2.warwick.ac.uk/fac/sci/physics/current/teach/syllabi/year1/px148" TargetMode="External"/><Relationship Id="rId344" Type="http://schemas.openxmlformats.org/officeDocument/2006/relationships/hyperlink" Target="http://www2.warwick.ac.uk/fac/sci/eng/eso/modules/year2/es2a4" TargetMode="External"/><Relationship Id="rId691" Type="http://schemas.openxmlformats.org/officeDocument/2006/relationships/hyperlink" Target="http://www2.warwick.ac.uk/fac/soc/law/ug/current/materials/half/hr/" TargetMode="External"/><Relationship Id="rId747" Type="http://schemas.openxmlformats.org/officeDocument/2006/relationships/hyperlink" Target="http://www2.warwick.ac.uk/fac/soc/philosophy/undergraduate/modules/ph361" TargetMode="External"/><Relationship Id="rId789" Type="http://schemas.openxmlformats.org/officeDocument/2006/relationships/hyperlink" Target="http://www2.warwick.ac.uk/fac/arts/cas/undergraduate/modules/am420" TargetMode="External"/><Relationship Id="rId41" Type="http://schemas.openxmlformats.org/officeDocument/2006/relationships/hyperlink" Target="http://www2.warwick.ac.uk/fac/arts/history/students/modules/hi399" TargetMode="External"/><Relationship Id="rId83" Type="http://schemas.openxmlformats.org/officeDocument/2006/relationships/hyperlink" Target="http://www2.warwick.ac.uk/fac/arts/english/currentstudents/undergraduate/modules/fulllist/first/en122" TargetMode="External"/><Relationship Id="rId179" Type="http://schemas.openxmlformats.org/officeDocument/2006/relationships/hyperlink" Target="http://www2.warwick.ac.uk/fac/arts/film/current/undergrads/outlines/f15/french/" TargetMode="External"/><Relationship Id="rId386" Type="http://schemas.openxmlformats.org/officeDocument/2006/relationships/hyperlink" Target="http://www2.warwick.ac.uk/fac/sci/eng/eso/modules/year3/es335" TargetMode="External"/><Relationship Id="rId551" Type="http://schemas.openxmlformats.org/officeDocument/2006/relationships/hyperlink" Target="http://www2.warwick.ac.uk/fac/sci/physics/current/teach/syllabi/year4/px408" TargetMode="External"/><Relationship Id="rId593" Type="http://schemas.openxmlformats.org/officeDocument/2006/relationships/hyperlink" Target="http://www2.warwick.ac.uk/fac/soc/philosophy/undergraduate/modules/ph135/" TargetMode="External"/><Relationship Id="rId607" Type="http://schemas.openxmlformats.org/officeDocument/2006/relationships/hyperlink" Target="http://www2.warwick.ac.uk/fac/soc/economics/current/modules/ec122/" TargetMode="External"/><Relationship Id="rId649" Type="http://schemas.openxmlformats.org/officeDocument/2006/relationships/hyperlink" Target="http://www2.warwick.ac.uk/fac/soc/philosophy/undergraduate/modules/PH243/" TargetMode="External"/><Relationship Id="rId190" Type="http://schemas.openxmlformats.org/officeDocument/2006/relationships/hyperlink" Target="http://www2.warwick.ac.uk/fac/arts/french/current/ug/modules/secondyear/womenwriters/" TargetMode="External"/><Relationship Id="rId204" Type="http://schemas.openxmlformats.org/officeDocument/2006/relationships/hyperlink" Target="http://www2.warwick.ac.uk/fac/arts/theatre_s/current/ug/intro/year_three/independent_research_option/" TargetMode="External"/><Relationship Id="rId246" Type="http://schemas.openxmlformats.org/officeDocument/2006/relationships/hyperlink" Target="http://www2.warwick.ac.uk/fac/sci/statistics/modules/st2/st220" TargetMode="External"/><Relationship Id="rId288" Type="http://schemas.openxmlformats.org/officeDocument/2006/relationships/hyperlink" Target="http://www2.warwick.ac.uk/fac/sci/maths/undergrad/ughandbook/year1/ma136/" TargetMode="External"/><Relationship Id="rId411" Type="http://schemas.openxmlformats.org/officeDocument/2006/relationships/hyperlink" Target="http://www2.warwick.ac.uk/fac/sci/eng/eso/modules/year3/es3d6" TargetMode="External"/><Relationship Id="rId453" Type="http://schemas.openxmlformats.org/officeDocument/2006/relationships/hyperlink" Target="http://www2.warwick.ac.uk/fac/sci/dcs/teaching/modules/cs341" TargetMode="External"/><Relationship Id="rId509" Type="http://schemas.openxmlformats.org/officeDocument/2006/relationships/hyperlink" Target="http://www2.warwick.ac.uk/fac/sci/maths/undergrad/ughandbook/year4/ma4a2/" TargetMode="External"/><Relationship Id="rId660" Type="http://schemas.openxmlformats.org/officeDocument/2006/relationships/hyperlink" Target="http://www2.warwick.ac.uk/fac/soc/economics/current/modules/ec220/" TargetMode="External"/><Relationship Id="rId106" Type="http://schemas.openxmlformats.org/officeDocument/2006/relationships/hyperlink" Target="http://www2.warwick.ac.uk/fac/arts/english/currentstudents/undergraduate/modules/fulllist/special/endsandbeginnings/" TargetMode="External"/><Relationship Id="rId313" Type="http://schemas.openxmlformats.org/officeDocument/2006/relationships/hyperlink" Target="http://www2.warwick.ac.uk/fac/sci/dcs/teaching/modules/cs140" TargetMode="External"/><Relationship Id="rId495" Type="http://schemas.openxmlformats.org/officeDocument/2006/relationships/hyperlink" Target="http://www2.warwick.ac.uk/fac/sci/maths/undergrad/ughandbook/year3/ma3h7" TargetMode="External"/><Relationship Id="rId716" Type="http://schemas.openxmlformats.org/officeDocument/2006/relationships/hyperlink" Target="http://www2.warwick.ac.uk/fac/soc/pais/currentstudents/undergrad/modules/po358/" TargetMode="External"/><Relationship Id="rId758" Type="http://schemas.openxmlformats.org/officeDocument/2006/relationships/hyperlink" Target="http://www2.warwick.ac.uk/fac/soc/economics/current/modules/ec326/" TargetMode="External"/><Relationship Id="rId10" Type="http://schemas.openxmlformats.org/officeDocument/2006/relationships/hyperlink" Target="http://www2.warwick.ac.uk/fac/arts/italian/current/ug/modules/nonspecialist/it103/" TargetMode="External"/><Relationship Id="rId52" Type="http://schemas.openxmlformats.org/officeDocument/2006/relationships/hyperlink" Target="http://www2.warwick.ac.uk/fac/arts/theatre_s/current/ug/intro/year_two/independent_project/" TargetMode="External"/><Relationship Id="rId94" Type="http://schemas.openxmlformats.org/officeDocument/2006/relationships/hyperlink" Target="http://www2.warwick.ac.uk/fac/arts/english/currentstudents/undergraduate/modules/fulllist/second/en232/" TargetMode="External"/><Relationship Id="rId148" Type="http://schemas.openxmlformats.org/officeDocument/2006/relationships/hyperlink" Target="http://www2.warwick.ac.uk/fac/arts/classics/students/modules/hellenistic/" TargetMode="External"/><Relationship Id="rId355" Type="http://schemas.openxmlformats.org/officeDocument/2006/relationships/hyperlink" Target="http://www2.warwick.ac.uk/fac/sci/eng/eso/modules/year2/es2b5/" TargetMode="External"/><Relationship Id="rId397" Type="http://schemas.openxmlformats.org/officeDocument/2006/relationships/hyperlink" Target="http://www2.warwick.ac.uk/fac/sci/eng/eso/modules/year3/es3b2" TargetMode="External"/><Relationship Id="rId520" Type="http://schemas.openxmlformats.org/officeDocument/2006/relationships/hyperlink" Target="http://www2.warwick.ac.uk/fac/sci/maths/undergrad/ughandbook/year4/ma4h8/" TargetMode="External"/><Relationship Id="rId562" Type="http://schemas.openxmlformats.org/officeDocument/2006/relationships/hyperlink" Target="http://www2.warwick.ac.uk/fac/sci/physics/current/teach/syllabi/year4/px435" TargetMode="External"/><Relationship Id="rId618" Type="http://schemas.openxmlformats.org/officeDocument/2006/relationships/hyperlink" Target="http://www2.warwick.ac.uk/fac/soc/sociology/undergrad/current/progsandmods/modules/so115" TargetMode="External"/><Relationship Id="rId215" Type="http://schemas.openxmlformats.org/officeDocument/2006/relationships/hyperlink" Target="http://www2.warwick.ac.uk/fac/arts/italian/current/resources/dissertation/" TargetMode="External"/><Relationship Id="rId257" Type="http://schemas.openxmlformats.org/officeDocument/2006/relationships/hyperlink" Target="http://www2.warwick.ac.uk/fac/sci/statistics/modules/st3/st335" TargetMode="External"/><Relationship Id="rId422" Type="http://schemas.openxmlformats.org/officeDocument/2006/relationships/hyperlink" Target="http://www2.warwick.ac.uk/fac/sci/eng/eso/modules/year4/es480" TargetMode="External"/><Relationship Id="rId464" Type="http://schemas.openxmlformats.org/officeDocument/2006/relationships/hyperlink" Target="http://www2.warwick.ac.uk/fac/sci/dcs/teaching/modules/cs407" TargetMode="External"/><Relationship Id="rId299" Type="http://schemas.openxmlformats.org/officeDocument/2006/relationships/hyperlink" Target="http://www2.warwick.ac.uk/fac/sci/physics/current/teach/syllabi/year1/px145" TargetMode="External"/><Relationship Id="rId727" Type="http://schemas.openxmlformats.org/officeDocument/2006/relationships/hyperlink" Target="http://www2.warwick.ac.uk/fac/soc/pais/currentstudents/undergrad/modules/po391/" TargetMode="External"/><Relationship Id="rId63" Type="http://schemas.openxmlformats.org/officeDocument/2006/relationships/hyperlink" Target="http://www2.warwick.ac.uk/fac/arts/film/current/undergrads/outlines/fi204/" TargetMode="External"/><Relationship Id="rId159" Type="http://schemas.openxmlformats.org/officeDocument/2006/relationships/hyperlink" Target="http://www2.warwick.ac.uk/fac/arts/history/students/modules/hi161" TargetMode="External"/><Relationship Id="rId366" Type="http://schemas.openxmlformats.org/officeDocument/2006/relationships/hyperlink" Target="http://www2.warwick.ac.uk/fac/sci/dcs/teaching/modules/cs257" TargetMode="External"/><Relationship Id="rId573" Type="http://schemas.openxmlformats.org/officeDocument/2006/relationships/hyperlink" Target="http://www2.warwick.ac.uk/fac/soc/law/ug/current/materials/half/mels/" TargetMode="External"/><Relationship Id="rId780" Type="http://schemas.openxmlformats.org/officeDocument/2006/relationships/hyperlink" Target="http://www2.warwick.ac.uk/fac/soc/sociology/undergrad/ugmodules/so340/" TargetMode="External"/><Relationship Id="rId226" Type="http://schemas.openxmlformats.org/officeDocument/2006/relationships/hyperlink" Target="http://www2.warwick.ac.uk/fac/arts/french/current/ug/modules/finalyear/revempire/" TargetMode="External"/><Relationship Id="rId433" Type="http://schemas.openxmlformats.org/officeDocument/2006/relationships/hyperlink" Target="http://www2.warwick.ac.uk/fac/sci/eng/eso/modules/year4/es4b9" TargetMode="External"/><Relationship Id="rId640" Type="http://schemas.openxmlformats.org/officeDocument/2006/relationships/hyperlink" Target="http://www2.warwick.ac.uk/fac/soc/pais/currentstudents/undergrad/modules/po230/" TargetMode="External"/><Relationship Id="rId738" Type="http://schemas.openxmlformats.org/officeDocument/2006/relationships/hyperlink" Target="http://www2.warwick.ac.uk/fac/soc/philosophy/undergraduate/modules/ph342/" TargetMode="External"/><Relationship Id="rId74" Type="http://schemas.openxmlformats.org/officeDocument/2006/relationships/hyperlink" Target="http://www2.warwick.ac.uk/fac/arts/german/currentstudents/undergrad/undergraduatemodules/ge430/" TargetMode="External"/><Relationship Id="rId377" Type="http://schemas.openxmlformats.org/officeDocument/2006/relationships/hyperlink" Target="http://www2.warwick.ac.uk/fac/sci/physics/current/teach/syllabi/year2/px265" TargetMode="External"/><Relationship Id="rId500" Type="http://schemas.openxmlformats.org/officeDocument/2006/relationships/hyperlink" Target="http://www2.warwick.ac.uk/fac/sci/maths/undergrad/ughandbook/year4/ma433/" TargetMode="External"/><Relationship Id="rId584" Type="http://schemas.openxmlformats.org/officeDocument/2006/relationships/hyperlink" Target="http://www2.warwick.ac.uk/fac/soc/philosophy/undergraduate/modules/ph122/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://www2.warwick.ac.uk/fac/arts/german/currentstudents/undergrad/undergraduatemodules/ge209/" TargetMode="External"/><Relationship Id="rId18" Type="http://schemas.openxmlformats.org/officeDocument/2006/relationships/hyperlink" Target="http://www2.warwick.ac.uk/fac/arts/german/currentstudents/undergrad/undergraduatemodules/ge214/" TargetMode="External"/><Relationship Id="rId26" Type="http://schemas.openxmlformats.org/officeDocument/2006/relationships/hyperlink" Target="http://www2.warwick.ac.uk/fac/arts/history/students/modules/hi242/" TargetMode="External"/><Relationship Id="rId39" Type="http://schemas.openxmlformats.org/officeDocument/2006/relationships/hyperlink" Target="http://www2.warwick.ac.uk/fac/arts/theatre_s/current/ug/intro/year_two/live_art/" TargetMode="External"/><Relationship Id="rId21" Type="http://schemas.openxmlformats.org/officeDocument/2006/relationships/hyperlink" Target="http://www2.warwick.ac.uk/fac/arts/german/currentstudents/undergrad/undergraduatemodules/ge424/" TargetMode="External"/><Relationship Id="rId34" Type="http://schemas.openxmlformats.org/officeDocument/2006/relationships/hyperlink" Target="http://www2.warwick.ac.uk/fac/arts/english/currentstudents/undergraduate/modules/fulllist/special/feministperspectives/" TargetMode="External"/><Relationship Id="rId42" Type="http://schemas.openxmlformats.org/officeDocument/2006/relationships/hyperlink" Target="http://www2.warwick.ac.uk/fac/arts/italian/current/ug/modules/modulesyears34/it304/" TargetMode="External"/><Relationship Id="rId47" Type="http://schemas.openxmlformats.org/officeDocument/2006/relationships/hyperlink" Target="http://www2.warwick.ac.uk/fac/arts/italian/current/ug/modules/modulesyears34/it318/" TargetMode="External"/><Relationship Id="rId50" Type="http://schemas.openxmlformats.org/officeDocument/2006/relationships/hyperlink" Target="http://www2.warwick.ac.uk/fac/arts/italian/current/ug/modules/modulesyears34/it326/" TargetMode="External"/><Relationship Id="rId55" Type="http://schemas.openxmlformats.org/officeDocument/2006/relationships/hyperlink" Target="http://www2.warwick.ac.uk/fac/sci/maths/undergrad/ughandbook/year2/ma246/" TargetMode="External"/><Relationship Id="rId63" Type="http://schemas.openxmlformats.org/officeDocument/2006/relationships/hyperlink" Target="http://www2.warwick.ac.uk/fac/soc/philosophy/undergraduate/modules/ph244/" TargetMode="External"/><Relationship Id="rId68" Type="http://schemas.openxmlformats.org/officeDocument/2006/relationships/hyperlink" Target="http://www2.warwick.ac.uk/fac/soc/philosophy/undergraduate/modules/ph347/" TargetMode="External"/><Relationship Id="rId76" Type="http://schemas.openxmlformats.org/officeDocument/2006/relationships/hyperlink" Target="http://www2.warwick.ac.uk/fac/soc/economics/current/modules/ec339/" TargetMode="External"/><Relationship Id="rId7" Type="http://schemas.openxmlformats.org/officeDocument/2006/relationships/hyperlink" Target="http://www2.warwick.ac.uk/fac/arts/french/current/ug/modules/finalyear/surrealism/" TargetMode="External"/><Relationship Id="rId71" Type="http://schemas.openxmlformats.org/officeDocument/2006/relationships/hyperlink" Target="http://www2.warwick.ac.uk/fac/soc/philosophy/undergraduate/modules/ph352/" TargetMode="External"/><Relationship Id="rId2" Type="http://schemas.openxmlformats.org/officeDocument/2006/relationships/hyperlink" Target="http://www2.warwick.ac.uk/fac/sci/statistics/modules/st2/st213" TargetMode="External"/><Relationship Id="rId16" Type="http://schemas.openxmlformats.org/officeDocument/2006/relationships/hyperlink" Target="http://www2.warwick.ac.uk/fac/arts/german/currentstudents/undergrad/undergraduatemodules/ge212/" TargetMode="External"/><Relationship Id="rId29" Type="http://schemas.openxmlformats.org/officeDocument/2006/relationships/hyperlink" Target="http://www2.warwick.ac.uk/fac/arts/history/students/modules/hi31n" TargetMode="External"/><Relationship Id="rId11" Type="http://schemas.openxmlformats.org/officeDocument/2006/relationships/hyperlink" Target="http://www2.warwick.ac.uk/fac/arts/french/current/ug/modules/finalyear/intercultural_encounters/" TargetMode="External"/><Relationship Id="rId24" Type="http://schemas.openxmlformats.org/officeDocument/2006/relationships/hyperlink" Target="http://www2.warwick.ac.uk/fac/arts/history/students/modules/dissertation/codes/" TargetMode="External"/><Relationship Id="rId32" Type="http://schemas.openxmlformats.org/officeDocument/2006/relationships/hyperlink" Target="http://www2.warwick.ac.uk/fac/arts/english/currentstudents/undergraduate/modules/en354/" TargetMode="External"/><Relationship Id="rId37" Type="http://schemas.openxmlformats.org/officeDocument/2006/relationships/hyperlink" Target="http://www2.warwick.ac.uk/fac/arts/english/currentstudents/undergraduate/modules/fulllist/special/asiaandthevictorians/" TargetMode="External"/><Relationship Id="rId40" Type="http://schemas.openxmlformats.org/officeDocument/2006/relationships/hyperlink" Target="http://www2.warwick.ac.uk/fac/arts/theatre_s/current/ug/intro/year_three/espionage/" TargetMode="External"/><Relationship Id="rId45" Type="http://schemas.openxmlformats.org/officeDocument/2006/relationships/hyperlink" Target="http://www2.warwick.ac.uk/fac/arts/italian/current/ug/modules/modulesyears34/it315/" TargetMode="External"/><Relationship Id="rId53" Type="http://schemas.openxmlformats.org/officeDocument/2006/relationships/hyperlink" Target="http://www2.warwick.ac.uk/fac/sci/eng/eso/modules/year4/es4c6/" TargetMode="External"/><Relationship Id="rId58" Type="http://schemas.openxmlformats.org/officeDocument/2006/relationships/hyperlink" Target="http://www2.warwick.ac.uk/fac/sci/maths/undergrad/ughandbook/year3/ma3j1/" TargetMode="External"/><Relationship Id="rId66" Type="http://schemas.openxmlformats.org/officeDocument/2006/relationships/hyperlink" Target="http://www2.warwick.ac.uk/fac/soc/philosophy/undergraduate/modules/ph339/" TargetMode="External"/><Relationship Id="rId74" Type="http://schemas.openxmlformats.org/officeDocument/2006/relationships/hyperlink" Target="http://www2.warwick.ac.uk/fac/soc/philosophy/undergraduate/modules/ph359/" TargetMode="External"/><Relationship Id="rId79" Type="http://schemas.openxmlformats.org/officeDocument/2006/relationships/hyperlink" Target="http://www2.warwick.ac.uk/fac/soc/sociology/undergrad/ugmodules/polsoc/" TargetMode="External"/><Relationship Id="rId5" Type="http://schemas.openxmlformats.org/officeDocument/2006/relationships/hyperlink" Target="http://www2.warwick.ac.uk/fac/arts/french/current/ug/modules/finalyear/francophone/" TargetMode="External"/><Relationship Id="rId61" Type="http://schemas.openxmlformats.org/officeDocument/2006/relationships/hyperlink" Target="http://www2.warwick.ac.uk/fac/soc/pais/currentstudents/undergrad/modules/po377" TargetMode="External"/><Relationship Id="rId10" Type="http://schemas.openxmlformats.org/officeDocument/2006/relationships/hyperlink" Target="http://www2.warwick.ac.uk/fac/arts/french/current/ug/modules/finalyear/education/" TargetMode="External"/><Relationship Id="rId19" Type="http://schemas.openxmlformats.org/officeDocument/2006/relationships/hyperlink" Target="http://www2.warwick.ac.uk/fac/arts/german/currentstudents/undergrad/undergraduatemodules/ge216/" TargetMode="External"/><Relationship Id="rId31" Type="http://schemas.openxmlformats.org/officeDocument/2006/relationships/hyperlink" Target="http://www2.warwick.ac.uk/fac/arts/history/students/modules/sexuality_and_the_body" TargetMode="External"/><Relationship Id="rId44" Type="http://schemas.openxmlformats.org/officeDocument/2006/relationships/hyperlink" Target="http://www2.warwick.ac.uk/fac/arts/italian/current/ug/modules/modulesyears34/it313/" TargetMode="External"/><Relationship Id="rId52" Type="http://schemas.openxmlformats.org/officeDocument/2006/relationships/hyperlink" Target="http://www2.warwick.ac.uk/fac/sci/eng/eso/modules/year3/es3c6" TargetMode="External"/><Relationship Id="rId60" Type="http://schemas.openxmlformats.org/officeDocument/2006/relationships/hyperlink" Target="http://www2.warwick.ac.uk/fac/soc/pais/currentstudents/undergrad/modules/po368/" TargetMode="External"/><Relationship Id="rId65" Type="http://schemas.openxmlformats.org/officeDocument/2006/relationships/hyperlink" Target="http://www2.warwick.ac.uk/fac/soc/philosophy/undergraduate/modules/ph329/" TargetMode="External"/><Relationship Id="rId73" Type="http://schemas.openxmlformats.org/officeDocument/2006/relationships/hyperlink" Target="http://www2.warwick.ac.uk/fac/soc/philosophy/undergraduate/modules/ph358/" TargetMode="External"/><Relationship Id="rId78" Type="http://schemas.openxmlformats.org/officeDocument/2006/relationships/hyperlink" Target="http://www2.warwick.ac.uk/fac/soc/sociology/undergrad/ugmodules/so223/" TargetMode="External"/><Relationship Id="rId81" Type="http://schemas.openxmlformats.org/officeDocument/2006/relationships/hyperlink" Target="http://www2.warwick.ac.uk/fac/soc/philosophy/undergraduate/modules/ph102/" TargetMode="External"/><Relationship Id="rId4" Type="http://schemas.openxmlformats.org/officeDocument/2006/relationships/hyperlink" Target="http://www2.warwick.ac.uk/fac/arts/french/current/ug/modules/finalyear/fr301language3/" TargetMode="External"/><Relationship Id="rId9" Type="http://schemas.openxmlformats.org/officeDocument/2006/relationships/hyperlink" Target="http://www2.warwick.ac.uk/fac/arts/french/current/ug/modules/finalyear/corps/" TargetMode="External"/><Relationship Id="rId14" Type="http://schemas.openxmlformats.org/officeDocument/2006/relationships/hyperlink" Target="http://www2.warwick.ac.uk/fac/arts/german/currentstudents/undergrad/undergraduatemodules/ge210/" TargetMode="External"/><Relationship Id="rId22" Type="http://schemas.openxmlformats.org/officeDocument/2006/relationships/hyperlink" Target="http://www2.warwick.ac.uk/fac/arts/german/currentstudents/undergrad/undergraduatemodules/ge431/" TargetMode="External"/><Relationship Id="rId27" Type="http://schemas.openxmlformats.org/officeDocument/2006/relationships/hyperlink" Target="http://www2.warwick.ac.uk/fac/arts/history/students/modules/natmemory" TargetMode="External"/><Relationship Id="rId30" Type="http://schemas.openxmlformats.org/officeDocument/2006/relationships/hyperlink" Target="http://www2.warwick.ac.uk/fac/arts/history/students/modules/hi31s" TargetMode="External"/><Relationship Id="rId35" Type="http://schemas.openxmlformats.org/officeDocument/2006/relationships/hyperlink" Target="http://www2.warwick.ac.uk/fac/arts/english/currentstudents/undergraduate/modules/fulllist/special/en261_introtocw/" TargetMode="External"/><Relationship Id="rId43" Type="http://schemas.openxmlformats.org/officeDocument/2006/relationships/hyperlink" Target="http://www2.warwick.ac.uk/fac/arts/italian/current/ug/modules/modulesyears34/it309/" TargetMode="External"/><Relationship Id="rId48" Type="http://schemas.openxmlformats.org/officeDocument/2006/relationships/hyperlink" Target="http://www2.warwick.ac.uk/fac/arts/italian/current/ug/modules/modulesyears34/it323/" TargetMode="External"/><Relationship Id="rId56" Type="http://schemas.openxmlformats.org/officeDocument/2006/relationships/hyperlink" Target="http://www2.warwick.ac.uk/fac/sci/maths/undergrad/ughandbook/year3/ma371/" TargetMode="External"/><Relationship Id="rId64" Type="http://schemas.openxmlformats.org/officeDocument/2006/relationships/hyperlink" Target="http://www2.warwick.ac.uk/fac/soc/philosophy/undergraduate/modules/ph307/" TargetMode="External"/><Relationship Id="rId69" Type="http://schemas.openxmlformats.org/officeDocument/2006/relationships/hyperlink" Target="http://www2.warwick.ac.uk/fac/soc/philosophy/undergraduate/modules/ph348/" TargetMode="External"/><Relationship Id="rId77" Type="http://schemas.openxmlformats.org/officeDocument/2006/relationships/hyperlink" Target="http://www2.warwick.ac.uk/fac/soc/economics/current/modules/ec344/" TargetMode="External"/><Relationship Id="rId8" Type="http://schemas.openxmlformats.org/officeDocument/2006/relationships/hyperlink" Target="http://www2.warwick.ac.uk/fac/arts/french/current/ug/modules/finalyear/crimefiction/" TargetMode="External"/><Relationship Id="rId51" Type="http://schemas.openxmlformats.org/officeDocument/2006/relationships/hyperlink" Target="http://www2.warwick.ac.uk/fac/sci/eng/eso/modules/year3/es353/" TargetMode="External"/><Relationship Id="rId72" Type="http://schemas.openxmlformats.org/officeDocument/2006/relationships/hyperlink" Target="http://www2.warwick.ac.uk/fac/soc/philosophy/undergraduate/modules/philosophyofeducation/" TargetMode="External"/><Relationship Id="rId80" Type="http://schemas.openxmlformats.org/officeDocument/2006/relationships/hyperlink" Target="http://www2.warwick.ac.uk/fac/soc/sociology/undergrad/ugmodules/so336/" TargetMode="External"/><Relationship Id="rId3" Type="http://schemas.openxmlformats.org/officeDocument/2006/relationships/hyperlink" Target="http://www2.warwick.ac.uk/fac/arts/french/current/ug/modules/secondyear/interventions/" TargetMode="External"/><Relationship Id="rId12" Type="http://schemas.openxmlformats.org/officeDocument/2006/relationships/hyperlink" Target="http://www2.warwick.ac.uk/fac/arts/french/current/ug/modules/finalyear/fr431/" TargetMode="External"/><Relationship Id="rId17" Type="http://schemas.openxmlformats.org/officeDocument/2006/relationships/hyperlink" Target="http://www2.warwick.ac.uk/fac/arts/german/currentstudents/undergrad/undergraduatemodules/ge213/" TargetMode="External"/><Relationship Id="rId25" Type="http://schemas.openxmlformats.org/officeDocument/2006/relationships/hyperlink" Target="http://www2.warwick.ac.uk/fac/arts/history/students/modules/dissertation/codes/" TargetMode="External"/><Relationship Id="rId33" Type="http://schemas.openxmlformats.org/officeDocument/2006/relationships/hyperlink" Target="http://www2.warwick.ac.uk/fac/arts/english/currentstudents/undergraduate/modules/screenwriting/" TargetMode="External"/><Relationship Id="rId38" Type="http://schemas.openxmlformats.org/officeDocument/2006/relationships/hyperlink" Target="http://www2.warwick.ac.uk/fac/arts/history/students/modules/hi383" TargetMode="External"/><Relationship Id="rId46" Type="http://schemas.openxmlformats.org/officeDocument/2006/relationships/hyperlink" Target="http://www2.warwick.ac.uk/fac/arts/italian/current/ug/modules/modulesyears34/it317/" TargetMode="External"/><Relationship Id="rId59" Type="http://schemas.openxmlformats.org/officeDocument/2006/relationships/hyperlink" Target="http://www2.warwick.ac.uk/fac/sci/maths/undergrad/ughandbook/year3/ma3h6/" TargetMode="External"/><Relationship Id="rId67" Type="http://schemas.openxmlformats.org/officeDocument/2006/relationships/hyperlink" Target="http://www2.warwick.ac.uk/fac/soc/philosophy/undergraduate/modules/ph345/2013_14/" TargetMode="External"/><Relationship Id="rId20" Type="http://schemas.openxmlformats.org/officeDocument/2006/relationships/hyperlink" Target="http://www2.warwick.ac.uk/fac/arts/german/currentstudents/undergrad/undergraduatemodules/ge421/" TargetMode="External"/><Relationship Id="rId41" Type="http://schemas.openxmlformats.org/officeDocument/2006/relationships/hyperlink" Target="http://www2.warwick.ac.uk/fac/arts/italian/current/ug/modules/modulesyears34/it303" TargetMode="External"/><Relationship Id="rId54" Type="http://schemas.openxmlformats.org/officeDocument/2006/relationships/hyperlink" Target="http://www2.warwick.ac.uk/fac/sci/eng/eso/modules/year4/es4d7/" TargetMode="External"/><Relationship Id="rId62" Type="http://schemas.openxmlformats.org/officeDocument/2006/relationships/hyperlink" Target="http://www2.warwick.ac.uk/fac/soc/philosophy/undergraduate/modules/ph214/" TargetMode="External"/><Relationship Id="rId70" Type="http://schemas.openxmlformats.org/officeDocument/2006/relationships/hyperlink" Target="http://www2.warwick.ac.uk/fac/soc/philosophy/undergraduate/modules/ph351/" TargetMode="External"/><Relationship Id="rId75" Type="http://schemas.openxmlformats.org/officeDocument/2006/relationships/hyperlink" Target="http://www2.warwick.ac.uk/fac/soc/economics/current/modules/ec318/" TargetMode="External"/><Relationship Id="rId1" Type="http://schemas.openxmlformats.org/officeDocument/2006/relationships/hyperlink" Target="http://www2.warwick.ac.uk/fac/soc/philosophy/undergraduate/modules/PH331/" TargetMode="External"/><Relationship Id="rId6" Type="http://schemas.openxmlformats.org/officeDocument/2006/relationships/hyperlink" Target="http://www2.warwick.ac.uk/fac/arts/french/current/ug/modules/finalyear/media/" TargetMode="External"/><Relationship Id="rId15" Type="http://schemas.openxmlformats.org/officeDocument/2006/relationships/hyperlink" Target="http://www2.warwick.ac.uk/fac/arts/german/currentstudents/undergrad/undergraduatemodules/ge211/" TargetMode="External"/><Relationship Id="rId23" Type="http://schemas.openxmlformats.org/officeDocument/2006/relationships/hyperlink" Target="http://www2.warwick.ac.uk/fac/arts/german/currentstudents/undergrad/undergraduatemodules/ge437/" TargetMode="External"/><Relationship Id="rId28" Type="http://schemas.openxmlformats.org/officeDocument/2006/relationships/hyperlink" Target="http://www2.warwick.ac.uk/fac/arts/history/students/modules/facing_other" TargetMode="External"/><Relationship Id="rId36" Type="http://schemas.openxmlformats.org/officeDocument/2006/relationships/hyperlink" Target="http://www2.warwick.ac.uk/fac/arts/english/currentstudents/undergraduate/modules/fulllist/special/compartiveperspectivesonarabicliterature" TargetMode="External"/><Relationship Id="rId49" Type="http://schemas.openxmlformats.org/officeDocument/2006/relationships/hyperlink" Target="http://www2.warwick.ac.uk/fac/arts/italian/current/ug/modules/modulesyears34/it324/" TargetMode="External"/><Relationship Id="rId57" Type="http://schemas.openxmlformats.org/officeDocument/2006/relationships/hyperlink" Target="http://www2.warwick.ac.uk/fac/sci/maths/undergrad/ughandbook/year3/ma3h1/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://www2.warwick.ac.uk/fac/arts/english/currentstudents/undergraduate/modules/fulllist/special/expatriation/" TargetMode="External"/><Relationship Id="rId18" Type="http://schemas.openxmlformats.org/officeDocument/2006/relationships/hyperlink" Target="http://www2.warwick.ac.uk/fac/arts/french/current/ug/modules/secondyear/colonialmemory" TargetMode="External"/><Relationship Id="rId26" Type="http://schemas.openxmlformats.org/officeDocument/2006/relationships/hyperlink" Target="http://www2.warwick.ac.uk/fac/arts/history/students/modules/hi163" TargetMode="External"/><Relationship Id="rId39" Type="http://schemas.openxmlformats.org/officeDocument/2006/relationships/hyperlink" Target="http://www2.warwick.ac.uk/fac/soc/law/ug/current/materials/half/la207" TargetMode="External"/><Relationship Id="rId3" Type="http://schemas.openxmlformats.org/officeDocument/2006/relationships/hyperlink" Target="http://www2.warwick.ac.uk/fac/sci/dcs/teaching/modules/cs138/" TargetMode="External"/><Relationship Id="rId21" Type="http://schemas.openxmlformats.org/officeDocument/2006/relationships/hyperlink" Target="http://www2.warwick.ac.uk/fac/arts/french/current/ug/modules/finalyear/penandsword/" TargetMode="External"/><Relationship Id="rId34" Type="http://schemas.openxmlformats.org/officeDocument/2006/relationships/hyperlink" Target="http://www2.warwick.ac.uk/fac/arts/italian/current/ug/modules/modulesyears34/it314/" TargetMode="External"/><Relationship Id="rId42" Type="http://schemas.openxmlformats.org/officeDocument/2006/relationships/hyperlink" Target="http://www2.warwick.ac.uk/fac/soc/law/ug/current/materials/full/la346/" TargetMode="External"/><Relationship Id="rId47" Type="http://schemas.openxmlformats.org/officeDocument/2006/relationships/hyperlink" Target="http://www2.warwick.ac.uk/fac/sci/maths/undergrad/ughandbook/year4/ma5q6" TargetMode="External"/><Relationship Id="rId50" Type="http://schemas.openxmlformats.org/officeDocument/2006/relationships/hyperlink" Target="http://www2.warwick.ac.uk/fac/sci/physics/current/teach/module_home/px272/" TargetMode="External"/><Relationship Id="rId7" Type="http://schemas.openxmlformats.org/officeDocument/2006/relationships/hyperlink" Target="http://www2.warwick.ac.uk/fac/arts/classics/students/modules/food/" TargetMode="External"/><Relationship Id="rId12" Type="http://schemas.openxmlformats.org/officeDocument/2006/relationships/hyperlink" Target="http://www2.warwick.ac.uk/fac/arts/english/currentstudents/undergraduate/modules/fulllist/special/litenvironecol/" TargetMode="External"/><Relationship Id="rId17" Type="http://schemas.openxmlformats.org/officeDocument/2006/relationships/hyperlink" Target="http://www2.warwick.ac.uk/fac/arts/french/current/ug/modules/secondyear/thekinghiscourt/" TargetMode="External"/><Relationship Id="rId25" Type="http://schemas.openxmlformats.org/officeDocument/2006/relationships/hyperlink" Target="http://www2.warwick.ac.uk/fac/arts/german/currentstudents/undergrad/undergraduatemodules/naturalism/" TargetMode="External"/><Relationship Id="rId33" Type="http://schemas.openxmlformats.org/officeDocument/2006/relationships/hyperlink" Target="http://www2.warwick.ac.uk/fac/arts/italian/current/ug/modules/modulesyears34/it305/" TargetMode="External"/><Relationship Id="rId38" Type="http://schemas.openxmlformats.org/officeDocument/2006/relationships/hyperlink" Target="http://www2.warwick.ac.uk/fac/soc/law/ug/current/materials/full/la206/" TargetMode="External"/><Relationship Id="rId46" Type="http://schemas.openxmlformats.org/officeDocument/2006/relationships/hyperlink" Target="http://www2.warwick.ac.uk/fac/soc/law/ug/current/materials/half/laxx5/" TargetMode="External"/><Relationship Id="rId2" Type="http://schemas.openxmlformats.org/officeDocument/2006/relationships/hyperlink" Target="http://www2.warwick.ac.uk/fac/arts/cas/undergraduate/modules/am211" TargetMode="External"/><Relationship Id="rId16" Type="http://schemas.openxmlformats.org/officeDocument/2006/relationships/hyperlink" Target="http://www2.warwick.ac.uk/fac/arts/film/applying/undergraduate/modules/fi319/" TargetMode="External"/><Relationship Id="rId20" Type="http://schemas.openxmlformats.org/officeDocument/2006/relationships/hyperlink" Target="http://www2.warwick.ac.uk/fac/arts/french/current/ug/modules/secondyear/chretien/" TargetMode="External"/><Relationship Id="rId29" Type="http://schemas.openxmlformats.org/officeDocument/2006/relationships/hyperlink" Target="http://www2.warwick.ac.uk/fac/arts/history/students/modules/hi31t" TargetMode="External"/><Relationship Id="rId41" Type="http://schemas.openxmlformats.org/officeDocument/2006/relationships/hyperlink" Target="http://www2.warwick.ac.uk/fac/soc/law/ug/current/materials/full/als/" TargetMode="External"/><Relationship Id="rId1" Type="http://schemas.openxmlformats.org/officeDocument/2006/relationships/hyperlink" Target="http://www2.warwick.ac.uk/fac/arts/cas/undergraduate/modules/am404" TargetMode="External"/><Relationship Id="rId6" Type="http://schemas.openxmlformats.org/officeDocument/2006/relationships/hyperlink" Target="http://www2.warwick.ac.uk/fac/arts/classics/students/modules/coins/" TargetMode="External"/><Relationship Id="rId11" Type="http://schemas.openxmlformats.org/officeDocument/2006/relationships/hyperlink" Target="http://www2.warwick.ac.uk/fac/arts/english/currentstudents/undergraduate/modules/fulllist/special/arthurianlit/" TargetMode="External"/><Relationship Id="rId24" Type="http://schemas.openxmlformats.org/officeDocument/2006/relationships/hyperlink" Target="http://www2.warwick.ac.uk/fac/soc/law/ug/current/materials/full/fll/" TargetMode="External"/><Relationship Id="rId32" Type="http://schemas.openxmlformats.org/officeDocument/2006/relationships/hyperlink" Target="http://www2.warwick.ac.uk/fac/arts/italian/current/ug/modules/modulesyears34/it302/" TargetMode="External"/><Relationship Id="rId37" Type="http://schemas.openxmlformats.org/officeDocument/2006/relationships/hyperlink" Target="http://www2.warwick.ac.uk/fac/arts/italian/current/ug/modules/modulesyears34/it321/" TargetMode="External"/><Relationship Id="rId40" Type="http://schemas.openxmlformats.org/officeDocument/2006/relationships/hyperlink" Target="http://www2.warwick.ac.uk/fac/soc/law/ug/current/materials/full/labour/" TargetMode="External"/><Relationship Id="rId45" Type="http://schemas.openxmlformats.org/officeDocument/2006/relationships/hyperlink" Target="http://www2.warwick.ac.uk/fac/soc/law/ug/current/materials/half/laxx6/" TargetMode="External"/><Relationship Id="rId53" Type="http://schemas.openxmlformats.org/officeDocument/2006/relationships/hyperlink" Target="http://www2.warwick.ac.uk/fac/arts/theatre_s/current/ug/intro/year_two/live_art/" TargetMode="External"/><Relationship Id="rId5" Type="http://schemas.openxmlformats.org/officeDocument/2006/relationships/hyperlink" Target="http://www2.warwick.ac.uk/fac/arts/classics/students/modules/artarchi/" TargetMode="External"/><Relationship Id="rId15" Type="http://schemas.openxmlformats.org/officeDocument/2006/relationships/hyperlink" Target="http://www2.warwick.ac.uk/fac/arts/film/applying/undergraduate/modules/fi101x/" TargetMode="External"/><Relationship Id="rId23" Type="http://schemas.openxmlformats.org/officeDocument/2006/relationships/hyperlink" Target="http://www2.warwick.ac.uk/fac/arts/french/current/ug/modules/finalyear/anarchist/" TargetMode="External"/><Relationship Id="rId28" Type="http://schemas.openxmlformats.org/officeDocument/2006/relationships/hyperlink" Target="http://www2.warwick.ac.uk/fac/arts/history/students/modules/hi31l" TargetMode="External"/><Relationship Id="rId36" Type="http://schemas.openxmlformats.org/officeDocument/2006/relationships/hyperlink" Target="http://www2.warwick.ac.uk/fac/arts/italian/current/ug/modules/modulesyears34/it320/" TargetMode="External"/><Relationship Id="rId49" Type="http://schemas.openxmlformats.org/officeDocument/2006/relationships/hyperlink" Target="http://www2.warwick.ac.uk/fac/soc/philosophy/undergraduate/modules/ph341/2012_13/" TargetMode="External"/><Relationship Id="rId10" Type="http://schemas.openxmlformats.org/officeDocument/2006/relationships/hyperlink" Target="http://www2.warwick.ac.uk/fac/soc/economics/current/modules/ec120/" TargetMode="External"/><Relationship Id="rId19" Type="http://schemas.openxmlformats.org/officeDocument/2006/relationships/hyperlink" Target="http://www2.warwick.ac.uk/fac/arts/french/current/ug/modules/secondyear/right/" TargetMode="External"/><Relationship Id="rId31" Type="http://schemas.openxmlformats.org/officeDocument/2006/relationships/hyperlink" Target="http://www2.warwick.ac.uk/fac/arts/hispanic/applying/undergraduate/options/" TargetMode="External"/><Relationship Id="rId44" Type="http://schemas.openxmlformats.org/officeDocument/2006/relationships/hyperlink" Target="http://www2.warwick.ac.uk/fac/soc/law/ug/current/materials/half/la371" TargetMode="External"/><Relationship Id="rId52" Type="http://schemas.openxmlformats.org/officeDocument/2006/relationships/hyperlink" Target="http://www2.warwick.ac.uk/fac/sci/statistics/modules/st4/st417/" TargetMode="External"/><Relationship Id="rId4" Type="http://schemas.openxmlformats.org/officeDocument/2006/relationships/hyperlink" Target="http://www2.warwick.ac.uk/fac/arts/classics/students/modules/gkcom/" TargetMode="External"/><Relationship Id="rId9" Type="http://schemas.openxmlformats.org/officeDocument/2006/relationships/hyperlink" Target="http://www2.warwick.ac.uk/fac/arts/classics/students/modules/politicsandpoetics/" TargetMode="External"/><Relationship Id="rId14" Type="http://schemas.openxmlformats.org/officeDocument/2006/relationships/hyperlink" Target="http://www2.warwick.ac.uk/fac/sci/eng/eso/modules/year1/es179/" TargetMode="External"/><Relationship Id="rId22" Type="http://schemas.openxmlformats.org/officeDocument/2006/relationships/hyperlink" Target="http://www2.warwick.ac.uk/fac/arts/french/current/ug/modules/finalyear/eros/" TargetMode="External"/><Relationship Id="rId27" Type="http://schemas.openxmlformats.org/officeDocument/2006/relationships/hyperlink" Target="http://www2.warwick.ac.uk/fac/arts/history/students/modules/china" TargetMode="External"/><Relationship Id="rId30" Type="http://schemas.openxmlformats.org/officeDocument/2006/relationships/hyperlink" Target="http://www2.warwick.ac.uk/fac/arts/hispanic/applying/undergraduate/options/" TargetMode="External"/><Relationship Id="rId35" Type="http://schemas.openxmlformats.org/officeDocument/2006/relationships/hyperlink" Target="http://www2.warwick.ac.uk/fac/arts/italian/current/ug/modules/modulesyears34/it319/" TargetMode="External"/><Relationship Id="rId43" Type="http://schemas.openxmlformats.org/officeDocument/2006/relationships/hyperlink" Target="http://www2.warwick.ac.uk/fac/soc/law/ug/current/materials/half/la364contissu" TargetMode="External"/><Relationship Id="rId48" Type="http://schemas.openxmlformats.org/officeDocument/2006/relationships/hyperlink" Target="http://www2.warwick.ac.uk/fac/sci/maths/undergrad/ughandbook/year4/ma5q3/" TargetMode="External"/><Relationship Id="rId8" Type="http://schemas.openxmlformats.org/officeDocument/2006/relationships/hyperlink" Target="http://www2.warwick.ac.uk/fac/arts/classics/students/modules/aug/" TargetMode="External"/><Relationship Id="rId51" Type="http://schemas.openxmlformats.org/officeDocument/2006/relationships/hyperlink" Target="http://www2.warwick.ac.uk/fac/sci/statistics/modules/st1/st114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view="pageBreakPreview" zoomScaleNormal="100" zoomScaleSheetLayoutView="100" workbookViewId="0"/>
  </sheetViews>
  <sheetFormatPr defaultRowHeight="15" x14ac:dyDescent="0.25"/>
  <cols>
    <col min="1" max="1" width="9.140625" customWidth="1"/>
  </cols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800"/>
  <sheetViews>
    <sheetView zoomScaleNormal="100" workbookViewId="0">
      <pane ySplit="1" topLeftCell="A2" activePane="bottomLeft" state="frozen"/>
      <selection activeCell="B1" sqref="B1"/>
      <selection pane="bottomLeft" activeCell="A2" sqref="A2"/>
    </sheetView>
  </sheetViews>
  <sheetFormatPr defaultRowHeight="15" x14ac:dyDescent="0.25"/>
  <cols>
    <col min="1" max="1" width="9.140625" style="13"/>
    <col min="2" max="2" width="15.28515625" style="1" customWidth="1"/>
    <col min="3" max="3" width="8.7109375" style="1" customWidth="1"/>
    <col min="4" max="4" width="14.140625" style="1" customWidth="1"/>
    <col min="5" max="5" width="7.85546875" style="1" customWidth="1"/>
    <col min="6" max="16" width="12.7109375" style="1" customWidth="1"/>
    <col min="17" max="16384" width="9.140625" style="1"/>
  </cols>
  <sheetData>
    <row r="1" spans="1:16" ht="30" x14ac:dyDescent="0.25">
      <c r="A1" s="17" t="s">
        <v>2416</v>
      </c>
      <c r="B1" s="2" t="s">
        <v>2399</v>
      </c>
      <c r="C1" s="3" t="s">
        <v>2400</v>
      </c>
      <c r="D1" s="3" t="s">
        <v>0</v>
      </c>
      <c r="E1" s="2" t="s">
        <v>1</v>
      </c>
      <c r="F1" s="3" t="s">
        <v>2398</v>
      </c>
      <c r="G1" s="3" t="s">
        <v>2401</v>
      </c>
      <c r="H1" s="2" t="s">
        <v>2</v>
      </c>
      <c r="I1" s="2" t="s">
        <v>3</v>
      </c>
      <c r="J1" s="2" t="s">
        <v>2402</v>
      </c>
      <c r="K1" s="2" t="s">
        <v>2403</v>
      </c>
      <c r="L1" s="2" t="s">
        <v>2404</v>
      </c>
      <c r="M1" s="40" t="s">
        <v>2405</v>
      </c>
      <c r="N1" s="2" t="s">
        <v>2420</v>
      </c>
      <c r="O1" s="2" t="s">
        <v>2423</v>
      </c>
      <c r="P1" s="41" t="s">
        <v>2424</v>
      </c>
    </row>
    <row r="2" spans="1:16" x14ac:dyDescent="0.25">
      <c r="A2" s="13" t="s">
        <v>2417</v>
      </c>
      <c r="B2" s="4" t="s">
        <v>4</v>
      </c>
      <c r="C2" s="1" t="s">
        <v>5</v>
      </c>
      <c r="D2" s="5" t="s">
        <v>6</v>
      </c>
      <c r="E2" s="6" t="s">
        <v>7</v>
      </c>
      <c r="F2" s="1">
        <v>1</v>
      </c>
      <c r="G2" s="1">
        <v>1</v>
      </c>
      <c r="H2" s="1">
        <v>1</v>
      </c>
      <c r="I2" s="1">
        <v>0</v>
      </c>
      <c r="J2" s="1">
        <v>1</v>
      </c>
      <c r="K2" s="1">
        <v>1</v>
      </c>
      <c r="L2" s="10">
        <v>0</v>
      </c>
      <c r="M2" s="9">
        <v>0</v>
      </c>
      <c r="N2" s="13">
        <v>0</v>
      </c>
      <c r="O2" s="19">
        <v>1</v>
      </c>
      <c r="P2" s="21">
        <v>2</v>
      </c>
    </row>
    <row r="3" spans="1:16" x14ac:dyDescent="0.25">
      <c r="A3" s="13" t="s">
        <v>2417</v>
      </c>
      <c r="B3" s="4" t="s">
        <v>4</v>
      </c>
      <c r="C3" s="1" t="s">
        <v>8</v>
      </c>
      <c r="D3" s="5" t="s">
        <v>9</v>
      </c>
      <c r="E3" s="6" t="s">
        <v>10</v>
      </c>
      <c r="F3" s="1">
        <v>1</v>
      </c>
      <c r="G3" s="1">
        <v>0</v>
      </c>
      <c r="H3" s="1">
        <v>1</v>
      </c>
      <c r="I3" s="1">
        <v>1</v>
      </c>
      <c r="J3" s="1">
        <v>1</v>
      </c>
      <c r="K3" s="1">
        <v>1</v>
      </c>
      <c r="L3" s="10">
        <v>0</v>
      </c>
      <c r="M3" s="9">
        <v>0</v>
      </c>
      <c r="N3" s="13">
        <v>0</v>
      </c>
      <c r="O3" s="20">
        <v>0</v>
      </c>
      <c r="P3" s="21">
        <v>2</v>
      </c>
    </row>
    <row r="4" spans="1:16" x14ac:dyDescent="0.25">
      <c r="A4" s="13" t="s">
        <v>2417</v>
      </c>
      <c r="B4" s="4" t="s">
        <v>4</v>
      </c>
      <c r="C4" s="1" t="s">
        <v>11</v>
      </c>
      <c r="D4" s="5" t="s">
        <v>12</v>
      </c>
      <c r="E4" s="6" t="s">
        <v>13</v>
      </c>
      <c r="F4" s="1">
        <v>1</v>
      </c>
      <c r="G4" s="1">
        <v>1</v>
      </c>
      <c r="H4" s="1">
        <v>1</v>
      </c>
      <c r="I4" s="1">
        <v>0</v>
      </c>
      <c r="J4" s="1">
        <v>1</v>
      </c>
      <c r="K4" s="1">
        <v>1</v>
      </c>
      <c r="L4" s="10">
        <v>0</v>
      </c>
      <c r="M4" s="9">
        <v>0</v>
      </c>
      <c r="N4" s="13">
        <v>0</v>
      </c>
      <c r="O4" s="20">
        <v>0</v>
      </c>
      <c r="P4" s="21">
        <v>2</v>
      </c>
    </row>
    <row r="5" spans="1:16" x14ac:dyDescent="0.25">
      <c r="A5" s="13" t="s">
        <v>2417</v>
      </c>
      <c r="B5" s="4" t="s">
        <v>4</v>
      </c>
      <c r="C5" s="1" t="s">
        <v>14</v>
      </c>
      <c r="D5" s="5" t="s">
        <v>15</v>
      </c>
      <c r="E5" s="6" t="s">
        <v>16</v>
      </c>
      <c r="F5" s="1">
        <v>1</v>
      </c>
      <c r="G5" s="1">
        <v>1</v>
      </c>
      <c r="H5" s="1">
        <v>1</v>
      </c>
      <c r="I5" s="1">
        <v>1</v>
      </c>
      <c r="J5" s="1">
        <v>1</v>
      </c>
      <c r="K5" s="1">
        <v>1</v>
      </c>
      <c r="L5" s="1">
        <v>1</v>
      </c>
      <c r="M5" s="9">
        <v>1</v>
      </c>
      <c r="N5" s="13">
        <v>0</v>
      </c>
      <c r="O5" s="20">
        <v>0</v>
      </c>
      <c r="P5" s="21">
        <v>2</v>
      </c>
    </row>
    <row r="6" spans="1:16" x14ac:dyDescent="0.25">
      <c r="A6" s="13" t="s">
        <v>2417</v>
      </c>
      <c r="B6" s="4" t="s">
        <v>4</v>
      </c>
      <c r="C6" s="1" t="s">
        <v>17</v>
      </c>
      <c r="D6" s="5" t="s">
        <v>18</v>
      </c>
      <c r="E6" s="6" t="s">
        <v>19</v>
      </c>
      <c r="F6" s="1">
        <v>1</v>
      </c>
      <c r="G6" s="1">
        <v>1</v>
      </c>
      <c r="H6" s="1">
        <v>1</v>
      </c>
      <c r="I6" s="1">
        <v>0</v>
      </c>
      <c r="J6" s="1">
        <v>0</v>
      </c>
      <c r="K6" s="1">
        <v>0</v>
      </c>
      <c r="L6" s="10">
        <v>0</v>
      </c>
      <c r="M6" s="9">
        <v>0</v>
      </c>
      <c r="N6" s="13">
        <v>0</v>
      </c>
      <c r="O6" s="20">
        <v>0</v>
      </c>
      <c r="P6" s="21">
        <v>3</v>
      </c>
    </row>
    <row r="7" spans="1:16" x14ac:dyDescent="0.25">
      <c r="A7" s="13" t="s">
        <v>2417</v>
      </c>
      <c r="B7" s="4" t="s">
        <v>4</v>
      </c>
      <c r="C7" s="1" t="s">
        <v>20</v>
      </c>
      <c r="D7" s="5" t="s">
        <v>21</v>
      </c>
      <c r="E7" s="6" t="s">
        <v>22</v>
      </c>
      <c r="F7" s="1">
        <v>1</v>
      </c>
      <c r="G7" s="1">
        <v>1</v>
      </c>
      <c r="H7" s="1">
        <v>1</v>
      </c>
      <c r="I7" s="1">
        <v>1</v>
      </c>
      <c r="J7" s="1">
        <v>1</v>
      </c>
      <c r="K7" s="1">
        <v>1</v>
      </c>
      <c r="L7" s="10">
        <v>0</v>
      </c>
      <c r="M7" s="9">
        <v>0</v>
      </c>
      <c r="N7" s="13">
        <v>0</v>
      </c>
      <c r="O7" s="20">
        <v>0</v>
      </c>
      <c r="P7" s="21">
        <v>2</v>
      </c>
    </row>
    <row r="8" spans="1:16" x14ac:dyDescent="0.25">
      <c r="A8" s="13" t="s">
        <v>2417</v>
      </c>
      <c r="B8" s="4" t="s">
        <v>4</v>
      </c>
      <c r="C8" s="1" t="s">
        <v>23</v>
      </c>
      <c r="D8" s="5" t="s">
        <v>24</v>
      </c>
      <c r="E8" s="6" t="s">
        <v>25</v>
      </c>
      <c r="F8" s="1">
        <v>1</v>
      </c>
      <c r="G8" s="1">
        <v>1</v>
      </c>
      <c r="H8" s="1">
        <v>1</v>
      </c>
      <c r="I8" s="1">
        <v>1</v>
      </c>
      <c r="J8" s="1">
        <v>1</v>
      </c>
      <c r="K8" s="1">
        <v>0</v>
      </c>
      <c r="L8" s="10">
        <v>0</v>
      </c>
      <c r="M8" s="9">
        <v>0</v>
      </c>
      <c r="N8" s="13">
        <v>0</v>
      </c>
      <c r="O8" s="20">
        <v>0</v>
      </c>
      <c r="P8" s="21">
        <v>2</v>
      </c>
    </row>
    <row r="9" spans="1:16" x14ac:dyDescent="0.25">
      <c r="A9" s="13" t="s">
        <v>2417</v>
      </c>
      <c r="B9" s="4" t="s">
        <v>4</v>
      </c>
      <c r="C9" s="1" t="s">
        <v>26</v>
      </c>
      <c r="D9" s="5" t="s">
        <v>27</v>
      </c>
      <c r="E9" s="6" t="s">
        <v>28</v>
      </c>
      <c r="F9" s="1">
        <v>1</v>
      </c>
      <c r="G9" s="1">
        <v>1</v>
      </c>
      <c r="H9" s="1">
        <v>0</v>
      </c>
      <c r="I9" s="1">
        <v>0</v>
      </c>
      <c r="J9" s="1">
        <v>1</v>
      </c>
      <c r="K9" s="1">
        <v>1</v>
      </c>
      <c r="L9" s="10">
        <v>0</v>
      </c>
      <c r="M9" s="9">
        <v>0</v>
      </c>
      <c r="N9" s="13">
        <v>0</v>
      </c>
      <c r="O9" s="19">
        <v>1</v>
      </c>
      <c r="P9" s="21">
        <v>2</v>
      </c>
    </row>
    <row r="10" spans="1:16" x14ac:dyDescent="0.25">
      <c r="A10" s="13" t="s">
        <v>2417</v>
      </c>
      <c r="B10" s="4" t="s">
        <v>4</v>
      </c>
      <c r="C10" s="1" t="s">
        <v>29</v>
      </c>
      <c r="D10" s="5" t="s">
        <v>30</v>
      </c>
      <c r="E10" s="6" t="s">
        <v>31</v>
      </c>
      <c r="F10" s="1">
        <v>1</v>
      </c>
      <c r="G10" s="1">
        <v>1</v>
      </c>
      <c r="H10" s="1">
        <v>1</v>
      </c>
      <c r="I10" s="1">
        <v>0</v>
      </c>
      <c r="J10" s="1">
        <v>1</v>
      </c>
      <c r="K10" s="1">
        <v>1</v>
      </c>
      <c r="L10" s="10">
        <v>0</v>
      </c>
      <c r="M10" s="9">
        <v>0</v>
      </c>
      <c r="N10" s="13">
        <v>0</v>
      </c>
      <c r="O10" s="20">
        <v>0</v>
      </c>
      <c r="P10" s="21">
        <v>2</v>
      </c>
    </row>
    <row r="11" spans="1:16" x14ac:dyDescent="0.25">
      <c r="A11" s="13" t="s">
        <v>2417</v>
      </c>
      <c r="B11" s="4" t="s">
        <v>4</v>
      </c>
      <c r="C11" s="1" t="s">
        <v>32</v>
      </c>
      <c r="D11" s="5" t="s">
        <v>33</v>
      </c>
      <c r="E11" s="6" t="s">
        <v>34</v>
      </c>
      <c r="F11" s="1">
        <v>1</v>
      </c>
      <c r="G11" s="1">
        <v>1</v>
      </c>
      <c r="H11" s="1">
        <v>1</v>
      </c>
      <c r="I11" s="1">
        <v>1</v>
      </c>
      <c r="J11" s="1">
        <v>0</v>
      </c>
      <c r="K11" s="1">
        <v>1</v>
      </c>
      <c r="L11" s="10">
        <v>0</v>
      </c>
      <c r="M11" s="9">
        <v>0</v>
      </c>
      <c r="N11" s="13">
        <v>0</v>
      </c>
      <c r="O11" s="20">
        <v>0</v>
      </c>
      <c r="P11" s="21">
        <v>2</v>
      </c>
    </row>
    <row r="12" spans="1:16" x14ac:dyDescent="0.25">
      <c r="A12" s="13" t="s">
        <v>2417</v>
      </c>
      <c r="B12" s="4" t="s">
        <v>4</v>
      </c>
      <c r="C12" s="1" t="s">
        <v>35</v>
      </c>
      <c r="D12" s="5" t="s">
        <v>36</v>
      </c>
      <c r="E12" s="6" t="s">
        <v>37</v>
      </c>
      <c r="F12" s="1">
        <v>1</v>
      </c>
      <c r="G12" s="1">
        <v>1</v>
      </c>
      <c r="H12" s="1">
        <v>1</v>
      </c>
      <c r="I12" s="1">
        <v>1</v>
      </c>
      <c r="J12" s="1">
        <v>0</v>
      </c>
      <c r="K12" s="1">
        <v>1</v>
      </c>
      <c r="L12" s="10">
        <v>0</v>
      </c>
      <c r="M12" s="9">
        <v>0</v>
      </c>
      <c r="N12" s="13">
        <v>0</v>
      </c>
      <c r="O12" s="20">
        <v>0</v>
      </c>
      <c r="P12" s="21">
        <v>2</v>
      </c>
    </row>
    <row r="13" spans="1:16" x14ac:dyDescent="0.25">
      <c r="A13" s="13" t="s">
        <v>2417</v>
      </c>
      <c r="B13" s="4" t="s">
        <v>4</v>
      </c>
      <c r="C13" s="1" t="s">
        <v>38</v>
      </c>
      <c r="D13" s="5" t="s">
        <v>39</v>
      </c>
      <c r="E13" s="6" t="s">
        <v>40</v>
      </c>
      <c r="F13" s="1">
        <v>1</v>
      </c>
      <c r="G13" s="1">
        <v>1</v>
      </c>
      <c r="H13" s="1">
        <v>0</v>
      </c>
      <c r="I13" s="1">
        <v>0</v>
      </c>
      <c r="J13" s="1">
        <v>0</v>
      </c>
      <c r="K13" s="1">
        <v>1</v>
      </c>
      <c r="L13" s="10">
        <v>0</v>
      </c>
      <c r="M13" s="9">
        <v>0</v>
      </c>
      <c r="N13" s="13">
        <v>0</v>
      </c>
      <c r="O13" s="20">
        <v>0</v>
      </c>
      <c r="P13" s="21">
        <v>2</v>
      </c>
    </row>
    <row r="14" spans="1:16" x14ac:dyDescent="0.25">
      <c r="A14" s="13" t="s">
        <v>2417</v>
      </c>
      <c r="B14" s="4" t="s">
        <v>4</v>
      </c>
      <c r="C14" s="1" t="s">
        <v>41</v>
      </c>
      <c r="D14" s="5" t="s">
        <v>42</v>
      </c>
      <c r="E14" s="6" t="s">
        <v>43</v>
      </c>
      <c r="F14" s="1">
        <v>1</v>
      </c>
      <c r="G14" s="1">
        <v>1</v>
      </c>
      <c r="H14" s="1">
        <v>1</v>
      </c>
      <c r="I14" s="1">
        <v>0</v>
      </c>
      <c r="J14" s="1">
        <v>1</v>
      </c>
      <c r="K14" s="1">
        <v>0</v>
      </c>
      <c r="L14" s="10">
        <v>0</v>
      </c>
      <c r="M14" s="9">
        <v>0</v>
      </c>
      <c r="N14" s="13">
        <v>0</v>
      </c>
      <c r="O14" s="20">
        <v>0</v>
      </c>
      <c r="P14" s="21">
        <v>2</v>
      </c>
    </row>
    <row r="15" spans="1:16" x14ac:dyDescent="0.25">
      <c r="A15" s="13" t="s">
        <v>2417</v>
      </c>
      <c r="B15" s="4" t="s">
        <v>4</v>
      </c>
      <c r="C15" s="1" t="s">
        <v>44</v>
      </c>
      <c r="D15" s="5" t="s">
        <v>45</v>
      </c>
      <c r="E15" s="6" t="s">
        <v>46</v>
      </c>
      <c r="F15" s="1">
        <v>1</v>
      </c>
      <c r="G15" s="1">
        <v>1</v>
      </c>
      <c r="H15" s="1">
        <v>1</v>
      </c>
      <c r="I15" s="1">
        <v>1</v>
      </c>
      <c r="J15" s="1">
        <v>0</v>
      </c>
      <c r="K15" s="1">
        <v>0</v>
      </c>
      <c r="L15" s="10">
        <v>0</v>
      </c>
      <c r="M15" s="9">
        <v>0</v>
      </c>
      <c r="N15" s="13">
        <v>0</v>
      </c>
      <c r="O15" s="20">
        <v>0</v>
      </c>
      <c r="P15" s="21">
        <v>2</v>
      </c>
    </row>
    <row r="16" spans="1:16" x14ac:dyDescent="0.25">
      <c r="A16" s="13" t="s">
        <v>2417</v>
      </c>
      <c r="B16" s="4" t="s">
        <v>4</v>
      </c>
      <c r="C16" s="1" t="s">
        <v>47</v>
      </c>
      <c r="D16" s="5" t="s">
        <v>48</v>
      </c>
      <c r="E16" s="6" t="s">
        <v>49</v>
      </c>
      <c r="F16" s="1">
        <v>1</v>
      </c>
      <c r="G16" s="1">
        <v>1</v>
      </c>
      <c r="H16" s="1">
        <v>1</v>
      </c>
      <c r="I16" s="1">
        <v>1</v>
      </c>
      <c r="J16" s="1">
        <v>1</v>
      </c>
      <c r="K16" s="1">
        <v>1</v>
      </c>
      <c r="L16" s="10">
        <v>0</v>
      </c>
      <c r="M16" s="9">
        <v>0</v>
      </c>
      <c r="N16" s="11">
        <v>1</v>
      </c>
      <c r="O16" s="20">
        <v>0</v>
      </c>
      <c r="P16" s="21">
        <v>2</v>
      </c>
    </row>
    <row r="17" spans="1:16" x14ac:dyDescent="0.25">
      <c r="A17" s="13" t="s">
        <v>2417</v>
      </c>
      <c r="B17" s="4" t="s">
        <v>4</v>
      </c>
      <c r="C17" s="1" t="s">
        <v>50</v>
      </c>
      <c r="D17" s="5" t="s">
        <v>51</v>
      </c>
      <c r="E17" s="6" t="s">
        <v>52</v>
      </c>
      <c r="F17" s="1">
        <v>1</v>
      </c>
      <c r="G17" s="1">
        <v>1</v>
      </c>
      <c r="H17" s="1">
        <v>1</v>
      </c>
      <c r="I17" s="1">
        <v>0</v>
      </c>
      <c r="J17" s="1">
        <v>1</v>
      </c>
      <c r="K17" s="1">
        <v>1</v>
      </c>
      <c r="L17" s="10">
        <v>0</v>
      </c>
      <c r="M17" s="9">
        <v>0</v>
      </c>
      <c r="N17" s="13">
        <v>0</v>
      </c>
      <c r="O17" s="20">
        <v>0</v>
      </c>
      <c r="P17" s="21">
        <v>2</v>
      </c>
    </row>
    <row r="18" spans="1:16" x14ac:dyDescent="0.25">
      <c r="A18" s="13" t="s">
        <v>2417</v>
      </c>
      <c r="B18" s="4" t="s">
        <v>4</v>
      </c>
      <c r="C18" s="1" t="s">
        <v>53</v>
      </c>
      <c r="D18" s="5" t="s">
        <v>54</v>
      </c>
      <c r="E18" s="6" t="s">
        <v>55</v>
      </c>
      <c r="F18" s="1">
        <v>1</v>
      </c>
      <c r="G18" s="1">
        <v>1</v>
      </c>
      <c r="H18" s="1">
        <v>1</v>
      </c>
      <c r="I18" s="1">
        <v>0</v>
      </c>
      <c r="J18" s="1">
        <v>1</v>
      </c>
      <c r="K18" s="1">
        <v>1</v>
      </c>
      <c r="L18" s="10">
        <v>0</v>
      </c>
      <c r="M18" s="9">
        <v>0</v>
      </c>
      <c r="N18" s="11">
        <v>1</v>
      </c>
      <c r="O18" s="20">
        <v>0</v>
      </c>
      <c r="P18" s="21">
        <v>2</v>
      </c>
    </row>
    <row r="19" spans="1:16" x14ac:dyDescent="0.25">
      <c r="A19" s="13" t="s">
        <v>2417</v>
      </c>
      <c r="B19" s="4" t="s">
        <v>4</v>
      </c>
      <c r="C19" s="1" t="s">
        <v>56</v>
      </c>
      <c r="D19" s="5" t="s">
        <v>57</v>
      </c>
      <c r="E19" s="6" t="s">
        <v>58</v>
      </c>
      <c r="F19" s="1">
        <v>1</v>
      </c>
      <c r="G19" s="1">
        <v>1</v>
      </c>
      <c r="H19" s="1">
        <v>0</v>
      </c>
      <c r="I19" s="1">
        <v>0</v>
      </c>
      <c r="J19" s="1">
        <v>0</v>
      </c>
      <c r="K19" s="1">
        <v>0</v>
      </c>
      <c r="L19" s="10">
        <v>0</v>
      </c>
      <c r="M19" s="9">
        <v>0</v>
      </c>
      <c r="N19" s="13">
        <v>0</v>
      </c>
      <c r="O19" s="20">
        <v>0</v>
      </c>
      <c r="P19" s="21">
        <v>3</v>
      </c>
    </row>
    <row r="20" spans="1:16" x14ac:dyDescent="0.25">
      <c r="A20" s="13" t="s">
        <v>2417</v>
      </c>
      <c r="B20" s="4" t="s">
        <v>4</v>
      </c>
      <c r="C20" s="1" t="s">
        <v>59</v>
      </c>
      <c r="D20" s="5" t="s">
        <v>60</v>
      </c>
      <c r="E20" s="6" t="s">
        <v>61</v>
      </c>
      <c r="F20" s="1">
        <v>1</v>
      </c>
      <c r="G20" s="1">
        <v>1</v>
      </c>
      <c r="H20" s="1">
        <v>1</v>
      </c>
      <c r="I20" s="1">
        <v>0</v>
      </c>
      <c r="J20" s="1">
        <v>0</v>
      </c>
      <c r="K20" s="1">
        <v>0</v>
      </c>
      <c r="L20" s="10">
        <v>0</v>
      </c>
      <c r="M20" s="9">
        <v>0</v>
      </c>
      <c r="N20" s="13">
        <v>0</v>
      </c>
      <c r="O20" s="20">
        <v>0</v>
      </c>
      <c r="P20" s="21">
        <v>2</v>
      </c>
    </row>
    <row r="21" spans="1:16" x14ac:dyDescent="0.25">
      <c r="A21" s="13" t="s">
        <v>2417</v>
      </c>
      <c r="B21" s="4" t="s">
        <v>4</v>
      </c>
      <c r="C21" s="1" t="s">
        <v>62</v>
      </c>
      <c r="D21" s="5" t="s">
        <v>63</v>
      </c>
      <c r="E21" s="6" t="s">
        <v>64</v>
      </c>
      <c r="F21" s="1">
        <v>1</v>
      </c>
      <c r="G21" s="1">
        <v>1</v>
      </c>
      <c r="H21" s="1">
        <v>0</v>
      </c>
      <c r="I21" s="1">
        <v>0</v>
      </c>
      <c r="J21" s="1">
        <v>0</v>
      </c>
      <c r="K21" s="1">
        <v>1</v>
      </c>
      <c r="L21" s="10">
        <v>0</v>
      </c>
      <c r="M21" s="9">
        <v>0</v>
      </c>
      <c r="N21" s="13">
        <v>0</v>
      </c>
      <c r="O21" s="20">
        <v>0</v>
      </c>
      <c r="P21" s="21">
        <v>3</v>
      </c>
    </row>
    <row r="22" spans="1:16" x14ac:dyDescent="0.25">
      <c r="A22" s="13" t="s">
        <v>2417</v>
      </c>
      <c r="B22" s="4" t="s">
        <v>4</v>
      </c>
      <c r="C22" s="1" t="s">
        <v>65</v>
      </c>
      <c r="D22" s="5" t="s">
        <v>66</v>
      </c>
      <c r="E22" s="6" t="s">
        <v>67</v>
      </c>
      <c r="F22" s="1">
        <v>1</v>
      </c>
      <c r="G22" s="1">
        <v>1</v>
      </c>
      <c r="H22" s="1">
        <v>1</v>
      </c>
      <c r="I22" s="1">
        <v>0</v>
      </c>
      <c r="J22" s="1">
        <v>1</v>
      </c>
      <c r="K22" s="1">
        <v>1</v>
      </c>
      <c r="L22" s="10">
        <v>0</v>
      </c>
      <c r="M22" s="9">
        <v>0</v>
      </c>
      <c r="N22" s="13">
        <v>0</v>
      </c>
      <c r="O22" s="20">
        <v>0</v>
      </c>
      <c r="P22" s="21">
        <v>3</v>
      </c>
    </row>
    <row r="23" spans="1:16" x14ac:dyDescent="0.25">
      <c r="A23" s="13" t="s">
        <v>2417</v>
      </c>
      <c r="B23" s="4" t="s">
        <v>4</v>
      </c>
      <c r="C23" s="1" t="s">
        <v>68</v>
      </c>
      <c r="D23" s="5" t="s">
        <v>69</v>
      </c>
      <c r="E23" s="6" t="s">
        <v>70</v>
      </c>
      <c r="F23" s="1">
        <v>1</v>
      </c>
      <c r="G23" s="1">
        <v>1</v>
      </c>
      <c r="H23" s="1">
        <v>1</v>
      </c>
      <c r="I23" s="1">
        <v>0</v>
      </c>
      <c r="J23" s="1">
        <v>0</v>
      </c>
      <c r="K23" s="1">
        <v>1</v>
      </c>
      <c r="L23" s="10">
        <v>0</v>
      </c>
      <c r="M23" s="9">
        <v>0</v>
      </c>
      <c r="N23" s="13">
        <v>0</v>
      </c>
      <c r="O23" s="20">
        <v>0</v>
      </c>
      <c r="P23" s="21">
        <v>3</v>
      </c>
    </row>
    <row r="24" spans="1:16" x14ac:dyDescent="0.25">
      <c r="A24" s="13" t="s">
        <v>2417</v>
      </c>
      <c r="B24" s="4" t="s">
        <v>4</v>
      </c>
      <c r="C24" s="1" t="s">
        <v>71</v>
      </c>
      <c r="D24" s="5" t="s">
        <v>72</v>
      </c>
      <c r="E24" s="6" t="s">
        <v>73</v>
      </c>
      <c r="F24" s="1">
        <v>1</v>
      </c>
      <c r="G24" s="1">
        <v>1</v>
      </c>
      <c r="H24" s="1">
        <v>1</v>
      </c>
      <c r="I24" s="1">
        <v>1</v>
      </c>
      <c r="J24" s="1">
        <v>1</v>
      </c>
      <c r="K24" s="1">
        <v>1</v>
      </c>
      <c r="L24" s="10">
        <v>0</v>
      </c>
      <c r="M24" s="9">
        <v>0</v>
      </c>
      <c r="N24" s="11">
        <v>1</v>
      </c>
      <c r="O24" s="20">
        <v>0</v>
      </c>
      <c r="P24" s="21">
        <v>2</v>
      </c>
    </row>
    <row r="25" spans="1:16" x14ac:dyDescent="0.25">
      <c r="A25" s="13" t="s">
        <v>2417</v>
      </c>
      <c r="B25" s="4" t="s">
        <v>4</v>
      </c>
      <c r="C25" s="1" t="s">
        <v>74</v>
      </c>
      <c r="D25" s="5" t="s">
        <v>75</v>
      </c>
      <c r="E25" s="6" t="s">
        <v>76</v>
      </c>
      <c r="F25" s="1">
        <v>1</v>
      </c>
      <c r="G25" s="1">
        <v>1</v>
      </c>
      <c r="H25" s="1">
        <v>0</v>
      </c>
      <c r="I25" s="1">
        <v>0</v>
      </c>
      <c r="J25" s="1">
        <v>1</v>
      </c>
      <c r="K25" s="1">
        <v>1</v>
      </c>
      <c r="L25" s="10">
        <v>0</v>
      </c>
      <c r="M25" s="9">
        <v>0</v>
      </c>
      <c r="N25" s="11">
        <v>1</v>
      </c>
      <c r="O25" s="20">
        <v>0</v>
      </c>
      <c r="P25" s="21">
        <v>3</v>
      </c>
    </row>
    <row r="26" spans="1:16" x14ac:dyDescent="0.25">
      <c r="A26" s="13" t="s">
        <v>2417</v>
      </c>
      <c r="B26" s="4" t="s">
        <v>4</v>
      </c>
      <c r="C26" s="1" t="s">
        <v>77</v>
      </c>
      <c r="D26" s="5" t="s">
        <v>78</v>
      </c>
      <c r="E26" s="6" t="s">
        <v>79</v>
      </c>
      <c r="F26" s="1">
        <v>1</v>
      </c>
      <c r="G26" s="1">
        <v>1</v>
      </c>
      <c r="H26" s="1">
        <v>1</v>
      </c>
      <c r="I26" s="1">
        <v>0</v>
      </c>
      <c r="J26" s="1">
        <v>1</v>
      </c>
      <c r="K26" s="1">
        <v>0</v>
      </c>
      <c r="L26" s="10">
        <v>0</v>
      </c>
      <c r="M26" s="9">
        <v>0</v>
      </c>
      <c r="N26" s="13">
        <v>0</v>
      </c>
      <c r="O26" s="20">
        <v>0</v>
      </c>
      <c r="P26" s="21">
        <v>3</v>
      </c>
    </row>
    <row r="27" spans="1:16" x14ac:dyDescent="0.25">
      <c r="A27" s="13" t="s">
        <v>2417</v>
      </c>
      <c r="B27" s="4" t="s">
        <v>4</v>
      </c>
      <c r="C27" s="1" t="s">
        <v>80</v>
      </c>
      <c r="D27" s="5" t="s">
        <v>81</v>
      </c>
      <c r="E27" s="6" t="s">
        <v>82</v>
      </c>
      <c r="F27" s="1">
        <v>1</v>
      </c>
      <c r="G27" s="1">
        <v>1</v>
      </c>
      <c r="H27" s="1">
        <v>0</v>
      </c>
      <c r="I27" s="1">
        <v>0</v>
      </c>
      <c r="J27" s="1">
        <v>0</v>
      </c>
      <c r="K27" s="1">
        <v>0</v>
      </c>
      <c r="L27" s="10">
        <v>0</v>
      </c>
      <c r="M27" s="9">
        <v>0</v>
      </c>
      <c r="N27" s="13">
        <v>0</v>
      </c>
      <c r="O27" s="20">
        <v>0</v>
      </c>
      <c r="P27" s="21">
        <v>3</v>
      </c>
    </row>
    <row r="28" spans="1:16" x14ac:dyDescent="0.25">
      <c r="A28" s="13" t="s">
        <v>2417</v>
      </c>
      <c r="B28" s="4" t="s">
        <v>4</v>
      </c>
      <c r="C28" s="1" t="s">
        <v>83</v>
      </c>
      <c r="D28" s="5" t="s">
        <v>84</v>
      </c>
      <c r="E28" s="6" t="s">
        <v>85</v>
      </c>
      <c r="F28" s="1">
        <v>1</v>
      </c>
      <c r="G28" s="1">
        <v>1</v>
      </c>
      <c r="H28" s="1">
        <v>0</v>
      </c>
      <c r="I28" s="1">
        <v>0</v>
      </c>
      <c r="J28" s="1">
        <v>0</v>
      </c>
      <c r="K28" s="1">
        <v>0</v>
      </c>
      <c r="L28" s="10">
        <v>0</v>
      </c>
      <c r="M28" s="9">
        <v>0</v>
      </c>
      <c r="N28" s="13">
        <v>0</v>
      </c>
      <c r="O28" s="20">
        <v>0</v>
      </c>
      <c r="P28" s="21">
        <v>3</v>
      </c>
    </row>
    <row r="29" spans="1:16" x14ac:dyDescent="0.25">
      <c r="A29" s="13" t="s">
        <v>2417</v>
      </c>
      <c r="B29" s="4" t="s">
        <v>4</v>
      </c>
      <c r="C29" s="1" t="s">
        <v>86</v>
      </c>
      <c r="D29" s="5" t="s">
        <v>87</v>
      </c>
      <c r="E29" s="6" t="s">
        <v>88</v>
      </c>
      <c r="F29" s="1">
        <v>1</v>
      </c>
      <c r="G29" s="1">
        <v>1</v>
      </c>
      <c r="H29" s="1">
        <v>0</v>
      </c>
      <c r="I29" s="1">
        <v>0</v>
      </c>
      <c r="J29" s="1">
        <v>1</v>
      </c>
      <c r="K29" s="1">
        <v>1</v>
      </c>
      <c r="L29" s="10">
        <v>0</v>
      </c>
      <c r="M29" s="9">
        <v>0</v>
      </c>
      <c r="N29" s="11">
        <v>1</v>
      </c>
      <c r="O29" s="20">
        <v>0</v>
      </c>
      <c r="P29" s="21">
        <v>3</v>
      </c>
    </row>
    <row r="30" spans="1:16" x14ac:dyDescent="0.25">
      <c r="A30" s="13" t="s">
        <v>2417</v>
      </c>
      <c r="B30" s="4" t="s">
        <v>4</v>
      </c>
      <c r="C30" s="1" t="s">
        <v>89</v>
      </c>
      <c r="D30" s="5" t="s">
        <v>90</v>
      </c>
      <c r="E30" s="6" t="s">
        <v>91</v>
      </c>
      <c r="F30" s="1">
        <v>1</v>
      </c>
      <c r="G30" s="1">
        <v>1</v>
      </c>
      <c r="H30" s="1">
        <v>0</v>
      </c>
      <c r="I30" s="1">
        <v>0</v>
      </c>
      <c r="J30" s="1">
        <v>0</v>
      </c>
      <c r="K30" s="1">
        <v>1</v>
      </c>
      <c r="L30" s="10">
        <v>0</v>
      </c>
      <c r="M30" s="9">
        <v>0</v>
      </c>
      <c r="N30" s="13">
        <v>0</v>
      </c>
      <c r="O30" s="20">
        <v>0</v>
      </c>
      <c r="P30" s="21">
        <v>3</v>
      </c>
    </row>
    <row r="31" spans="1:16" x14ac:dyDescent="0.25">
      <c r="A31" s="13" t="s">
        <v>2417</v>
      </c>
      <c r="B31" s="4" t="s">
        <v>4</v>
      </c>
      <c r="C31" s="1" t="s">
        <v>92</v>
      </c>
      <c r="D31" s="5" t="s">
        <v>93</v>
      </c>
      <c r="E31" s="6" t="s">
        <v>94</v>
      </c>
      <c r="F31" s="1">
        <v>1</v>
      </c>
      <c r="G31" s="1">
        <v>1</v>
      </c>
      <c r="H31" s="1">
        <v>0</v>
      </c>
      <c r="I31" s="1">
        <v>0</v>
      </c>
      <c r="J31" s="1">
        <v>1</v>
      </c>
      <c r="K31" s="1">
        <v>0</v>
      </c>
      <c r="L31" s="10">
        <v>0</v>
      </c>
      <c r="M31" s="9">
        <v>0</v>
      </c>
      <c r="N31" s="13">
        <v>0</v>
      </c>
      <c r="O31" s="20">
        <v>0</v>
      </c>
      <c r="P31" s="21">
        <v>3</v>
      </c>
    </row>
    <row r="32" spans="1:16" x14ac:dyDescent="0.25">
      <c r="A32" s="13" t="s">
        <v>2417</v>
      </c>
      <c r="B32" s="4" t="s">
        <v>4</v>
      </c>
      <c r="C32" s="1" t="s">
        <v>95</v>
      </c>
      <c r="D32" s="5" t="s">
        <v>96</v>
      </c>
      <c r="E32" s="6" t="s">
        <v>97</v>
      </c>
      <c r="F32" s="1">
        <v>1</v>
      </c>
      <c r="G32" s="1">
        <v>1</v>
      </c>
      <c r="H32" s="1">
        <v>0</v>
      </c>
      <c r="I32" s="1">
        <v>0</v>
      </c>
      <c r="J32" s="1">
        <v>0</v>
      </c>
      <c r="K32" s="1">
        <v>0</v>
      </c>
      <c r="L32" s="10">
        <v>0</v>
      </c>
      <c r="M32" s="8">
        <v>0</v>
      </c>
      <c r="N32" s="13">
        <v>0</v>
      </c>
      <c r="O32" s="20">
        <v>0</v>
      </c>
      <c r="P32" s="21">
        <v>3</v>
      </c>
    </row>
    <row r="33" spans="1:16" x14ac:dyDescent="0.25">
      <c r="A33" s="13" t="s">
        <v>2417</v>
      </c>
      <c r="B33" s="4" t="s">
        <v>4</v>
      </c>
      <c r="C33" s="1" t="s">
        <v>98</v>
      </c>
      <c r="D33" s="5" t="s">
        <v>99</v>
      </c>
      <c r="E33" s="6" t="s">
        <v>100</v>
      </c>
      <c r="F33" s="1">
        <v>1</v>
      </c>
      <c r="G33" s="1">
        <v>1</v>
      </c>
      <c r="H33" s="1">
        <v>1</v>
      </c>
      <c r="I33" s="1">
        <v>0</v>
      </c>
      <c r="J33" s="1">
        <v>0</v>
      </c>
      <c r="K33" s="1">
        <v>0</v>
      </c>
      <c r="L33" s="10">
        <v>0</v>
      </c>
      <c r="M33" s="8">
        <v>0</v>
      </c>
      <c r="N33" s="13">
        <v>0</v>
      </c>
      <c r="O33" s="20">
        <v>0</v>
      </c>
      <c r="P33" s="21">
        <v>3</v>
      </c>
    </row>
    <row r="34" spans="1:16" x14ac:dyDescent="0.25">
      <c r="A34" s="13" t="s">
        <v>2417</v>
      </c>
      <c r="B34" s="4" t="s">
        <v>4</v>
      </c>
      <c r="C34" s="1" t="s">
        <v>101</v>
      </c>
      <c r="D34" s="5" t="s">
        <v>102</v>
      </c>
      <c r="E34" s="6" t="s">
        <v>103</v>
      </c>
      <c r="F34" s="1">
        <v>1</v>
      </c>
      <c r="G34" s="1">
        <v>1</v>
      </c>
      <c r="H34" s="1">
        <v>0</v>
      </c>
      <c r="I34" s="1">
        <v>0</v>
      </c>
      <c r="J34" s="1">
        <v>0</v>
      </c>
      <c r="K34" s="1">
        <v>0</v>
      </c>
      <c r="L34" s="10">
        <v>0</v>
      </c>
      <c r="M34" s="8">
        <v>0</v>
      </c>
      <c r="N34" s="13">
        <v>0</v>
      </c>
      <c r="O34" s="20">
        <v>0</v>
      </c>
      <c r="P34" s="21">
        <v>3</v>
      </c>
    </row>
    <row r="35" spans="1:16" x14ac:dyDescent="0.25">
      <c r="A35" s="13" t="s">
        <v>2417</v>
      </c>
      <c r="B35" s="4" t="s">
        <v>4</v>
      </c>
      <c r="C35" s="1" t="s">
        <v>104</v>
      </c>
      <c r="D35" s="5" t="s">
        <v>105</v>
      </c>
      <c r="E35" s="6" t="s">
        <v>106</v>
      </c>
      <c r="F35" s="1">
        <v>1</v>
      </c>
      <c r="G35" s="1">
        <v>1</v>
      </c>
      <c r="H35" s="1">
        <v>0</v>
      </c>
      <c r="I35" s="1">
        <v>0</v>
      </c>
      <c r="J35" s="1">
        <v>0</v>
      </c>
      <c r="K35" s="1">
        <v>0</v>
      </c>
      <c r="L35" s="10">
        <v>0</v>
      </c>
      <c r="M35" s="8">
        <v>0</v>
      </c>
      <c r="N35" s="13">
        <v>0</v>
      </c>
      <c r="O35" s="20">
        <v>0</v>
      </c>
      <c r="P35" s="21">
        <v>3</v>
      </c>
    </row>
    <row r="36" spans="1:16" x14ac:dyDescent="0.25">
      <c r="A36" s="13" t="s">
        <v>2417</v>
      </c>
      <c r="B36" s="4" t="s">
        <v>4</v>
      </c>
      <c r="C36" s="1" t="s">
        <v>107</v>
      </c>
      <c r="D36" s="5" t="s">
        <v>108</v>
      </c>
      <c r="E36" s="6" t="s">
        <v>109</v>
      </c>
      <c r="F36" s="1">
        <v>1</v>
      </c>
      <c r="G36" s="1">
        <v>1</v>
      </c>
      <c r="H36" s="1">
        <v>0</v>
      </c>
      <c r="I36" s="1">
        <v>0</v>
      </c>
      <c r="J36" s="1">
        <v>0</v>
      </c>
      <c r="K36" s="1">
        <v>0</v>
      </c>
      <c r="L36" s="10">
        <v>0</v>
      </c>
      <c r="M36" s="8">
        <v>0</v>
      </c>
      <c r="N36" s="13">
        <v>0</v>
      </c>
      <c r="O36" s="20">
        <v>0</v>
      </c>
      <c r="P36" s="21">
        <v>3</v>
      </c>
    </row>
    <row r="37" spans="1:16" x14ac:dyDescent="0.25">
      <c r="A37" s="13" t="s">
        <v>2417</v>
      </c>
      <c r="B37" s="4" t="s">
        <v>110</v>
      </c>
      <c r="C37" s="1" t="s">
        <v>111</v>
      </c>
      <c r="D37" s="5" t="s">
        <v>112</v>
      </c>
      <c r="E37" s="6" t="s">
        <v>113</v>
      </c>
      <c r="F37" s="1">
        <v>1</v>
      </c>
      <c r="G37" s="1">
        <v>1</v>
      </c>
      <c r="H37" s="1">
        <v>1</v>
      </c>
      <c r="I37" s="1">
        <v>0</v>
      </c>
      <c r="J37" s="1">
        <v>1</v>
      </c>
      <c r="K37" s="1">
        <v>1</v>
      </c>
      <c r="L37" s="10">
        <v>0</v>
      </c>
      <c r="M37" s="8">
        <v>0</v>
      </c>
      <c r="N37" s="11">
        <v>1</v>
      </c>
      <c r="O37" s="19">
        <v>1</v>
      </c>
      <c r="P37" s="21">
        <v>2</v>
      </c>
    </row>
    <row r="38" spans="1:16" x14ac:dyDescent="0.25">
      <c r="A38" s="13" t="s">
        <v>2417</v>
      </c>
      <c r="B38" s="4" t="s">
        <v>110</v>
      </c>
      <c r="C38" s="1" t="s">
        <v>114</v>
      </c>
      <c r="D38" s="5" t="s">
        <v>115</v>
      </c>
      <c r="E38" s="6" t="s">
        <v>116</v>
      </c>
      <c r="F38" s="1">
        <v>1</v>
      </c>
      <c r="G38" s="1">
        <v>1</v>
      </c>
      <c r="H38" s="1">
        <v>1</v>
      </c>
      <c r="I38" s="1">
        <v>1</v>
      </c>
      <c r="J38" s="1">
        <v>1</v>
      </c>
      <c r="K38" s="1">
        <v>1</v>
      </c>
      <c r="L38" s="10">
        <v>0</v>
      </c>
      <c r="M38" s="8">
        <v>0</v>
      </c>
      <c r="N38" s="13">
        <v>0</v>
      </c>
      <c r="O38" s="20">
        <v>0</v>
      </c>
      <c r="P38" s="21">
        <v>2</v>
      </c>
    </row>
    <row r="39" spans="1:16" x14ac:dyDescent="0.25">
      <c r="A39" s="13" t="s">
        <v>2417</v>
      </c>
      <c r="B39" s="4" t="s">
        <v>110</v>
      </c>
      <c r="C39" s="1" t="s">
        <v>117</v>
      </c>
      <c r="D39" s="5" t="s">
        <v>118</v>
      </c>
      <c r="E39" s="6" t="s">
        <v>119</v>
      </c>
      <c r="F39" s="1">
        <v>1</v>
      </c>
      <c r="G39" s="1">
        <v>1</v>
      </c>
      <c r="H39" s="1">
        <v>1</v>
      </c>
      <c r="I39" s="1">
        <v>1</v>
      </c>
      <c r="J39" s="1">
        <v>1</v>
      </c>
      <c r="K39" s="1">
        <v>1</v>
      </c>
      <c r="L39" s="10">
        <v>0</v>
      </c>
      <c r="M39" s="8">
        <v>0</v>
      </c>
      <c r="N39" s="13">
        <v>0</v>
      </c>
      <c r="O39" s="20">
        <v>0</v>
      </c>
      <c r="P39" s="21">
        <v>3</v>
      </c>
    </row>
    <row r="40" spans="1:16" x14ac:dyDescent="0.25">
      <c r="A40" s="13" t="s">
        <v>2417</v>
      </c>
      <c r="B40" s="4" t="s">
        <v>110</v>
      </c>
      <c r="C40" s="1" t="s">
        <v>120</v>
      </c>
      <c r="D40" s="5" t="s">
        <v>121</v>
      </c>
      <c r="E40" s="6" t="s">
        <v>122</v>
      </c>
      <c r="F40" s="1">
        <v>1</v>
      </c>
      <c r="G40" s="1">
        <v>1</v>
      </c>
      <c r="H40" s="1">
        <v>1</v>
      </c>
      <c r="I40" s="1">
        <v>1</v>
      </c>
      <c r="J40" s="1">
        <v>1</v>
      </c>
      <c r="K40" s="1">
        <v>1</v>
      </c>
      <c r="L40" s="10">
        <v>0</v>
      </c>
      <c r="M40" s="8">
        <v>0</v>
      </c>
      <c r="N40" s="11">
        <v>1</v>
      </c>
      <c r="O40" s="19">
        <v>1</v>
      </c>
      <c r="P40" s="21">
        <v>2</v>
      </c>
    </row>
    <row r="41" spans="1:16" x14ac:dyDescent="0.25">
      <c r="A41" s="13" t="s">
        <v>2417</v>
      </c>
      <c r="B41" s="4" t="s">
        <v>110</v>
      </c>
      <c r="C41" s="1" t="s">
        <v>123</v>
      </c>
      <c r="D41" s="5" t="s">
        <v>124</v>
      </c>
      <c r="E41" s="6" t="s">
        <v>125</v>
      </c>
      <c r="F41" s="1">
        <v>1</v>
      </c>
      <c r="G41" s="1">
        <v>1</v>
      </c>
      <c r="H41" s="1">
        <v>1</v>
      </c>
      <c r="I41" s="1">
        <v>1</v>
      </c>
      <c r="J41" s="1">
        <v>1</v>
      </c>
      <c r="K41" s="1">
        <v>1</v>
      </c>
      <c r="L41" s="10">
        <v>0</v>
      </c>
      <c r="M41" s="8">
        <v>0</v>
      </c>
      <c r="N41" s="13">
        <v>0</v>
      </c>
      <c r="O41" s="20">
        <v>0</v>
      </c>
      <c r="P41" s="21">
        <v>3</v>
      </c>
    </row>
    <row r="42" spans="1:16" x14ac:dyDescent="0.25">
      <c r="A42" s="13" t="s">
        <v>2417</v>
      </c>
      <c r="B42" s="4" t="s">
        <v>110</v>
      </c>
      <c r="C42" s="1" t="s">
        <v>126</v>
      </c>
      <c r="D42" s="5" t="s">
        <v>127</v>
      </c>
      <c r="E42" s="6" t="s">
        <v>128</v>
      </c>
      <c r="F42" s="1">
        <v>1</v>
      </c>
      <c r="G42" s="1">
        <v>1</v>
      </c>
      <c r="H42" s="1">
        <v>1</v>
      </c>
      <c r="I42" s="1">
        <v>1</v>
      </c>
      <c r="J42" s="1">
        <v>1</v>
      </c>
      <c r="K42" s="1">
        <v>0</v>
      </c>
      <c r="L42" s="10">
        <v>0</v>
      </c>
      <c r="M42" s="8">
        <v>0</v>
      </c>
      <c r="N42" s="13">
        <v>0</v>
      </c>
      <c r="O42" s="20">
        <v>0</v>
      </c>
      <c r="P42" s="21">
        <v>3</v>
      </c>
    </row>
    <row r="43" spans="1:16" x14ac:dyDescent="0.25">
      <c r="A43" s="13" t="s">
        <v>2417</v>
      </c>
      <c r="B43" s="4" t="s">
        <v>110</v>
      </c>
      <c r="C43" s="1" t="s">
        <v>129</v>
      </c>
      <c r="D43" s="5" t="s">
        <v>130</v>
      </c>
      <c r="E43" s="6" t="s">
        <v>131</v>
      </c>
      <c r="F43" s="1">
        <v>1</v>
      </c>
      <c r="G43" s="1">
        <v>1</v>
      </c>
      <c r="H43" s="1">
        <v>1</v>
      </c>
      <c r="I43" s="1">
        <v>0</v>
      </c>
      <c r="J43" s="1">
        <v>1</v>
      </c>
      <c r="K43" s="1">
        <v>0</v>
      </c>
      <c r="L43" s="10">
        <v>0</v>
      </c>
      <c r="M43" s="8">
        <v>0</v>
      </c>
      <c r="N43" s="13">
        <v>0</v>
      </c>
      <c r="O43" s="20">
        <v>0</v>
      </c>
      <c r="P43" s="21">
        <v>3</v>
      </c>
    </row>
    <row r="44" spans="1:16" x14ac:dyDescent="0.25">
      <c r="A44" s="13" t="s">
        <v>2417</v>
      </c>
      <c r="B44" s="4" t="s">
        <v>110</v>
      </c>
      <c r="C44" s="1" t="s">
        <v>132</v>
      </c>
      <c r="D44" s="5" t="s">
        <v>133</v>
      </c>
      <c r="E44" s="6" t="s">
        <v>134</v>
      </c>
      <c r="F44" s="1">
        <v>1</v>
      </c>
      <c r="G44" s="1">
        <v>1</v>
      </c>
      <c r="H44" s="1">
        <v>1</v>
      </c>
      <c r="I44" s="1">
        <v>0</v>
      </c>
      <c r="J44" s="1">
        <v>1</v>
      </c>
      <c r="K44" s="1">
        <v>0</v>
      </c>
      <c r="L44" s="10">
        <v>0</v>
      </c>
      <c r="M44" s="8">
        <v>0</v>
      </c>
      <c r="N44" s="13">
        <v>0</v>
      </c>
      <c r="O44" s="20">
        <v>0</v>
      </c>
      <c r="P44" s="21">
        <v>3</v>
      </c>
    </row>
    <row r="45" spans="1:16" x14ac:dyDescent="0.25">
      <c r="A45" s="13" t="s">
        <v>2417</v>
      </c>
      <c r="B45" s="4" t="s">
        <v>110</v>
      </c>
      <c r="C45" s="1" t="s">
        <v>135</v>
      </c>
      <c r="D45" s="5" t="s">
        <v>136</v>
      </c>
      <c r="E45" s="6" t="s">
        <v>137</v>
      </c>
      <c r="F45" s="1">
        <v>1</v>
      </c>
      <c r="G45" s="1">
        <v>1</v>
      </c>
      <c r="H45" s="1">
        <v>1</v>
      </c>
      <c r="I45" s="1">
        <v>0</v>
      </c>
      <c r="J45" s="1">
        <v>0</v>
      </c>
      <c r="K45" s="1">
        <v>0</v>
      </c>
      <c r="L45" s="10">
        <v>0</v>
      </c>
      <c r="M45" s="8">
        <v>0</v>
      </c>
      <c r="N45" s="13">
        <v>0</v>
      </c>
      <c r="O45" s="19">
        <v>1</v>
      </c>
      <c r="P45" s="21">
        <v>2</v>
      </c>
    </row>
    <row r="46" spans="1:16" x14ac:dyDescent="0.25">
      <c r="A46" s="13" t="s">
        <v>2417</v>
      </c>
      <c r="B46" s="4" t="s">
        <v>110</v>
      </c>
      <c r="C46" s="1" t="s">
        <v>138</v>
      </c>
      <c r="D46" s="5" t="s">
        <v>139</v>
      </c>
      <c r="E46" s="6" t="s">
        <v>140</v>
      </c>
      <c r="F46" s="1">
        <v>1</v>
      </c>
      <c r="G46" s="1">
        <v>1</v>
      </c>
      <c r="H46" s="1">
        <v>1</v>
      </c>
      <c r="I46" s="1">
        <v>0</v>
      </c>
      <c r="J46" s="1">
        <v>1</v>
      </c>
      <c r="K46" s="1">
        <v>1</v>
      </c>
      <c r="L46" s="10">
        <v>0</v>
      </c>
      <c r="M46" s="8">
        <v>0</v>
      </c>
      <c r="N46" s="13">
        <v>0</v>
      </c>
      <c r="O46" s="20">
        <v>0</v>
      </c>
      <c r="P46" s="21">
        <v>3</v>
      </c>
    </row>
    <row r="47" spans="1:16" x14ac:dyDescent="0.25">
      <c r="A47" s="13" t="s">
        <v>2417</v>
      </c>
      <c r="B47" s="4" t="s">
        <v>110</v>
      </c>
      <c r="C47" s="1" t="s">
        <v>141</v>
      </c>
      <c r="D47" s="5" t="s">
        <v>142</v>
      </c>
      <c r="E47" s="6" t="s">
        <v>143</v>
      </c>
      <c r="F47" s="1">
        <v>1</v>
      </c>
      <c r="G47" s="1">
        <v>1</v>
      </c>
      <c r="H47" s="1">
        <v>0</v>
      </c>
      <c r="I47" s="1">
        <v>0</v>
      </c>
      <c r="J47" s="1">
        <v>1</v>
      </c>
      <c r="K47" s="1">
        <v>0</v>
      </c>
      <c r="L47" s="10">
        <v>0</v>
      </c>
      <c r="M47" s="8">
        <v>0</v>
      </c>
      <c r="N47" s="13">
        <v>0</v>
      </c>
      <c r="O47" s="20">
        <v>0</v>
      </c>
      <c r="P47" s="21">
        <v>2</v>
      </c>
    </row>
    <row r="48" spans="1:16" x14ac:dyDescent="0.25">
      <c r="A48" s="13" t="s">
        <v>2417</v>
      </c>
      <c r="B48" s="4" t="s">
        <v>110</v>
      </c>
      <c r="C48" s="1" t="s">
        <v>144</v>
      </c>
      <c r="D48" s="5" t="s">
        <v>145</v>
      </c>
      <c r="E48" s="6" t="s">
        <v>146</v>
      </c>
      <c r="F48" s="1">
        <v>1</v>
      </c>
      <c r="G48" s="1">
        <v>1</v>
      </c>
      <c r="H48" s="1">
        <v>1</v>
      </c>
      <c r="I48" s="1">
        <v>1</v>
      </c>
      <c r="J48" s="1">
        <v>1</v>
      </c>
      <c r="K48" s="1">
        <v>1</v>
      </c>
      <c r="L48" s="10">
        <v>0</v>
      </c>
      <c r="M48" s="8">
        <v>0</v>
      </c>
      <c r="N48" s="13">
        <v>0</v>
      </c>
      <c r="O48" s="20">
        <v>0</v>
      </c>
      <c r="P48" s="21">
        <v>3</v>
      </c>
    </row>
    <row r="49" spans="1:16" x14ac:dyDescent="0.25">
      <c r="A49" s="13" t="s">
        <v>2417</v>
      </c>
      <c r="B49" s="4" t="s">
        <v>110</v>
      </c>
      <c r="C49" s="1" t="s">
        <v>147</v>
      </c>
      <c r="D49" s="5" t="s">
        <v>148</v>
      </c>
      <c r="E49" s="6" t="s">
        <v>149</v>
      </c>
      <c r="F49" s="1">
        <v>1</v>
      </c>
      <c r="G49" s="1">
        <v>1</v>
      </c>
      <c r="H49" s="1">
        <v>1</v>
      </c>
      <c r="I49" s="1">
        <v>1</v>
      </c>
      <c r="J49" s="1">
        <v>1</v>
      </c>
      <c r="K49" s="1">
        <v>0</v>
      </c>
      <c r="L49" s="10">
        <v>0</v>
      </c>
      <c r="M49" s="8">
        <v>0</v>
      </c>
      <c r="N49" s="13">
        <v>0</v>
      </c>
      <c r="O49" s="20">
        <v>0</v>
      </c>
      <c r="P49" s="21">
        <v>2</v>
      </c>
    </row>
    <row r="50" spans="1:16" x14ac:dyDescent="0.25">
      <c r="A50" s="13" t="s">
        <v>2417</v>
      </c>
      <c r="B50" s="4" t="s">
        <v>110</v>
      </c>
      <c r="C50" s="1" t="s">
        <v>150</v>
      </c>
      <c r="D50" s="5" t="s">
        <v>151</v>
      </c>
      <c r="E50" s="6" t="s">
        <v>152</v>
      </c>
      <c r="F50" s="1">
        <v>1</v>
      </c>
      <c r="G50" s="1">
        <v>1</v>
      </c>
      <c r="H50" s="1">
        <v>1</v>
      </c>
      <c r="I50" s="1">
        <v>1</v>
      </c>
      <c r="J50" s="1">
        <v>1</v>
      </c>
      <c r="K50" s="1">
        <v>1</v>
      </c>
      <c r="L50" s="10">
        <v>0</v>
      </c>
      <c r="M50" s="8">
        <v>0</v>
      </c>
      <c r="N50" s="13">
        <v>0</v>
      </c>
      <c r="O50" s="20">
        <v>0</v>
      </c>
      <c r="P50" s="21">
        <v>3</v>
      </c>
    </row>
    <row r="51" spans="1:16" x14ac:dyDescent="0.25">
      <c r="A51" s="13" t="s">
        <v>2417</v>
      </c>
      <c r="B51" s="4" t="s">
        <v>110</v>
      </c>
      <c r="C51" s="1" t="s">
        <v>153</v>
      </c>
      <c r="D51" s="5" t="s">
        <v>154</v>
      </c>
      <c r="E51" s="6" t="s">
        <v>155</v>
      </c>
      <c r="F51" s="1">
        <v>1</v>
      </c>
      <c r="G51" s="1">
        <v>1</v>
      </c>
      <c r="H51" s="1">
        <v>1</v>
      </c>
      <c r="I51" s="1">
        <v>1</v>
      </c>
      <c r="J51" s="1">
        <v>1</v>
      </c>
      <c r="K51" s="1">
        <v>1</v>
      </c>
      <c r="L51" s="10">
        <v>0</v>
      </c>
      <c r="M51" s="8">
        <v>0</v>
      </c>
      <c r="N51" s="13">
        <v>0</v>
      </c>
      <c r="O51" s="20">
        <v>0</v>
      </c>
      <c r="P51" s="21">
        <v>2</v>
      </c>
    </row>
    <row r="52" spans="1:16" x14ac:dyDescent="0.25">
      <c r="A52" s="13" t="s">
        <v>2417</v>
      </c>
      <c r="B52" s="4" t="s">
        <v>110</v>
      </c>
      <c r="C52" s="1" t="s">
        <v>156</v>
      </c>
      <c r="D52" s="5" t="s">
        <v>157</v>
      </c>
      <c r="E52" s="6" t="s">
        <v>158</v>
      </c>
      <c r="F52" s="1">
        <v>1</v>
      </c>
      <c r="G52" s="1">
        <v>1</v>
      </c>
      <c r="H52" s="1">
        <v>0</v>
      </c>
      <c r="I52" s="1">
        <v>0</v>
      </c>
      <c r="J52" s="1">
        <v>1</v>
      </c>
      <c r="K52" s="1">
        <v>0</v>
      </c>
      <c r="L52" s="10">
        <v>0</v>
      </c>
      <c r="M52" s="8">
        <v>0</v>
      </c>
      <c r="N52" s="13">
        <v>0</v>
      </c>
      <c r="O52" s="20">
        <v>0</v>
      </c>
      <c r="P52" s="21">
        <v>3</v>
      </c>
    </row>
    <row r="53" spans="1:16" x14ac:dyDescent="0.25">
      <c r="A53" s="13" t="s">
        <v>2417</v>
      </c>
      <c r="B53" s="4" t="s">
        <v>110</v>
      </c>
      <c r="C53" s="1" t="s">
        <v>159</v>
      </c>
      <c r="D53" s="5" t="s">
        <v>160</v>
      </c>
      <c r="E53" s="6" t="s">
        <v>161</v>
      </c>
      <c r="F53" s="1">
        <v>1</v>
      </c>
      <c r="G53" s="1">
        <v>1</v>
      </c>
      <c r="H53" s="1">
        <v>1</v>
      </c>
      <c r="I53" s="1">
        <v>0</v>
      </c>
      <c r="J53" s="1">
        <v>1</v>
      </c>
      <c r="K53" s="1">
        <v>0</v>
      </c>
      <c r="L53" s="10">
        <v>0</v>
      </c>
      <c r="M53" s="8">
        <v>0</v>
      </c>
      <c r="N53" s="13">
        <v>0</v>
      </c>
      <c r="O53" s="20">
        <v>0</v>
      </c>
      <c r="P53" s="21">
        <v>2</v>
      </c>
    </row>
    <row r="54" spans="1:16" x14ac:dyDescent="0.25">
      <c r="A54" s="13" t="s">
        <v>2417</v>
      </c>
      <c r="B54" s="4" t="s">
        <v>162</v>
      </c>
      <c r="C54" s="1" t="s">
        <v>163</v>
      </c>
      <c r="D54" s="5" t="s">
        <v>164</v>
      </c>
      <c r="E54" s="6" t="s">
        <v>165</v>
      </c>
      <c r="F54" s="1">
        <v>1</v>
      </c>
      <c r="G54" s="1">
        <v>1</v>
      </c>
      <c r="H54" s="1">
        <v>1</v>
      </c>
      <c r="I54" s="1">
        <v>1</v>
      </c>
      <c r="J54" s="1">
        <v>1</v>
      </c>
      <c r="K54" s="1">
        <v>1</v>
      </c>
      <c r="L54" s="10">
        <v>0</v>
      </c>
      <c r="M54" s="8">
        <v>0</v>
      </c>
      <c r="N54" s="13">
        <v>0</v>
      </c>
      <c r="O54" s="20">
        <v>0</v>
      </c>
      <c r="P54" s="21">
        <v>2</v>
      </c>
    </row>
    <row r="55" spans="1:16" x14ac:dyDescent="0.25">
      <c r="A55" s="13" t="s">
        <v>2417</v>
      </c>
      <c r="B55" s="4" t="s">
        <v>162</v>
      </c>
      <c r="C55" s="1" t="s">
        <v>166</v>
      </c>
      <c r="D55" s="5" t="s">
        <v>167</v>
      </c>
      <c r="E55" s="6" t="s">
        <v>168</v>
      </c>
      <c r="F55" s="1">
        <v>1</v>
      </c>
      <c r="G55" s="1">
        <v>1</v>
      </c>
      <c r="H55" s="1">
        <v>0</v>
      </c>
      <c r="I55" s="1">
        <v>0</v>
      </c>
      <c r="J55" s="1">
        <v>1</v>
      </c>
      <c r="K55" s="1">
        <v>1</v>
      </c>
      <c r="L55" s="10">
        <v>0</v>
      </c>
      <c r="M55" s="8">
        <v>0</v>
      </c>
      <c r="N55" s="13">
        <v>0</v>
      </c>
      <c r="O55" s="20">
        <v>0</v>
      </c>
      <c r="P55" s="21">
        <v>2</v>
      </c>
    </row>
    <row r="56" spans="1:16" x14ac:dyDescent="0.25">
      <c r="A56" s="13" t="s">
        <v>2417</v>
      </c>
      <c r="B56" s="4" t="s">
        <v>162</v>
      </c>
      <c r="C56" s="1" t="s">
        <v>169</v>
      </c>
      <c r="D56" s="5" t="s">
        <v>170</v>
      </c>
      <c r="E56" s="6" t="s">
        <v>171</v>
      </c>
      <c r="F56" s="1">
        <v>1</v>
      </c>
      <c r="G56" s="1">
        <v>1</v>
      </c>
      <c r="H56" s="1">
        <v>1</v>
      </c>
      <c r="I56" s="1">
        <v>0</v>
      </c>
      <c r="J56" s="1">
        <v>1</v>
      </c>
      <c r="K56" s="1">
        <v>1</v>
      </c>
      <c r="L56" s="10">
        <v>0</v>
      </c>
      <c r="M56" s="8">
        <v>0</v>
      </c>
      <c r="N56" s="13">
        <v>0</v>
      </c>
      <c r="O56" s="20">
        <v>0</v>
      </c>
      <c r="P56" s="21">
        <v>1</v>
      </c>
    </row>
    <row r="57" spans="1:16" x14ac:dyDescent="0.25">
      <c r="A57" s="13" t="s">
        <v>2417</v>
      </c>
      <c r="B57" s="4" t="s">
        <v>162</v>
      </c>
      <c r="C57" s="1" t="s">
        <v>172</v>
      </c>
      <c r="D57" s="5" t="s">
        <v>173</v>
      </c>
      <c r="E57" s="6" t="s">
        <v>174</v>
      </c>
      <c r="F57" s="1">
        <v>1</v>
      </c>
      <c r="G57" s="1">
        <v>1</v>
      </c>
      <c r="H57" s="1">
        <v>1</v>
      </c>
      <c r="I57" s="1">
        <v>1</v>
      </c>
      <c r="J57" s="1">
        <v>1</v>
      </c>
      <c r="K57" s="1">
        <v>1</v>
      </c>
      <c r="L57" s="10">
        <v>0</v>
      </c>
      <c r="M57" s="8">
        <v>0</v>
      </c>
      <c r="N57" s="13">
        <v>0</v>
      </c>
      <c r="O57" s="20">
        <v>0</v>
      </c>
      <c r="P57" s="21">
        <v>2</v>
      </c>
    </row>
    <row r="58" spans="1:16" x14ac:dyDescent="0.25">
      <c r="A58" s="13" t="s">
        <v>2417</v>
      </c>
      <c r="B58" s="4" t="s">
        <v>162</v>
      </c>
      <c r="C58" s="1" t="s">
        <v>175</v>
      </c>
      <c r="D58" s="5" t="s">
        <v>176</v>
      </c>
      <c r="E58" s="6" t="s">
        <v>177</v>
      </c>
      <c r="F58" s="1">
        <v>1</v>
      </c>
      <c r="G58" s="1">
        <v>1</v>
      </c>
      <c r="H58" s="1">
        <v>1</v>
      </c>
      <c r="I58" s="1">
        <v>1</v>
      </c>
      <c r="J58" s="1">
        <v>1</v>
      </c>
      <c r="K58" s="1">
        <v>0</v>
      </c>
      <c r="L58" s="10">
        <v>0</v>
      </c>
      <c r="M58" s="8">
        <v>0</v>
      </c>
      <c r="N58" s="11">
        <v>1</v>
      </c>
      <c r="O58" s="20">
        <v>0</v>
      </c>
      <c r="P58" s="21">
        <v>3</v>
      </c>
    </row>
    <row r="59" spans="1:16" x14ac:dyDescent="0.25">
      <c r="A59" s="13" t="s">
        <v>2417</v>
      </c>
      <c r="B59" s="4" t="s">
        <v>162</v>
      </c>
      <c r="C59" s="1" t="s">
        <v>178</v>
      </c>
      <c r="D59" s="5" t="s">
        <v>179</v>
      </c>
      <c r="E59" s="6" t="s">
        <v>180</v>
      </c>
      <c r="F59" s="1">
        <v>1</v>
      </c>
      <c r="G59" s="1">
        <v>1</v>
      </c>
      <c r="H59" s="1">
        <v>1</v>
      </c>
      <c r="I59" s="1">
        <v>1</v>
      </c>
      <c r="J59" s="1">
        <v>1</v>
      </c>
      <c r="K59" s="1">
        <v>1</v>
      </c>
      <c r="L59" s="10">
        <v>0</v>
      </c>
      <c r="M59" s="8">
        <v>0</v>
      </c>
      <c r="N59" s="11">
        <v>1</v>
      </c>
      <c r="O59" s="20">
        <v>0</v>
      </c>
      <c r="P59" s="21">
        <v>3</v>
      </c>
    </row>
    <row r="60" spans="1:16" x14ac:dyDescent="0.25">
      <c r="A60" s="13" t="s">
        <v>2417</v>
      </c>
      <c r="B60" s="4" t="s">
        <v>162</v>
      </c>
      <c r="C60" s="1" t="s">
        <v>181</v>
      </c>
      <c r="D60" s="5" t="s">
        <v>182</v>
      </c>
      <c r="E60" s="6" t="s">
        <v>183</v>
      </c>
      <c r="F60" s="1">
        <v>1</v>
      </c>
      <c r="G60" s="1">
        <v>1</v>
      </c>
      <c r="H60" s="1">
        <v>1</v>
      </c>
      <c r="I60" s="1">
        <v>0</v>
      </c>
      <c r="J60" s="1">
        <v>0</v>
      </c>
      <c r="K60" s="1">
        <v>0</v>
      </c>
      <c r="L60" s="10">
        <v>0</v>
      </c>
      <c r="M60" s="8">
        <v>0</v>
      </c>
      <c r="N60" s="13">
        <v>0</v>
      </c>
      <c r="O60" s="20">
        <v>0</v>
      </c>
      <c r="P60" s="21">
        <v>2</v>
      </c>
    </row>
    <row r="61" spans="1:16" x14ac:dyDescent="0.25">
      <c r="A61" s="13" t="s">
        <v>2417</v>
      </c>
      <c r="B61" s="4" t="s">
        <v>162</v>
      </c>
      <c r="C61" s="1" t="s">
        <v>184</v>
      </c>
      <c r="D61" s="5" t="s">
        <v>185</v>
      </c>
      <c r="E61" s="6" t="s">
        <v>186</v>
      </c>
      <c r="F61" s="1">
        <v>1</v>
      </c>
      <c r="G61" s="1">
        <v>0</v>
      </c>
      <c r="H61" s="1">
        <v>1</v>
      </c>
      <c r="I61" s="1">
        <v>1</v>
      </c>
      <c r="J61" s="1">
        <v>0</v>
      </c>
      <c r="K61" s="1">
        <v>1</v>
      </c>
      <c r="L61" s="10">
        <v>0</v>
      </c>
      <c r="M61" s="8">
        <v>0</v>
      </c>
      <c r="N61" s="13">
        <v>0</v>
      </c>
      <c r="O61" s="20">
        <v>0</v>
      </c>
      <c r="P61" s="21">
        <v>2</v>
      </c>
    </row>
    <row r="62" spans="1:16" x14ac:dyDescent="0.25">
      <c r="A62" s="13" t="s">
        <v>2417</v>
      </c>
      <c r="B62" s="4" t="s">
        <v>162</v>
      </c>
      <c r="C62" s="1" t="s">
        <v>187</v>
      </c>
      <c r="D62" s="5" t="s">
        <v>188</v>
      </c>
      <c r="E62" s="6" t="s">
        <v>189</v>
      </c>
      <c r="F62" s="1">
        <v>1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0">
        <v>0</v>
      </c>
      <c r="M62" s="8">
        <v>0</v>
      </c>
      <c r="N62" s="13">
        <v>0</v>
      </c>
      <c r="O62" s="20">
        <v>0</v>
      </c>
      <c r="P62" s="21">
        <v>2</v>
      </c>
    </row>
    <row r="63" spans="1:16" x14ac:dyDescent="0.25">
      <c r="A63" s="13" t="s">
        <v>2417</v>
      </c>
      <c r="B63" s="4" t="s">
        <v>162</v>
      </c>
      <c r="C63" s="1" t="s">
        <v>190</v>
      </c>
      <c r="D63" s="5" t="s">
        <v>191</v>
      </c>
      <c r="E63" s="6" t="s">
        <v>192</v>
      </c>
      <c r="F63" s="1">
        <v>1</v>
      </c>
      <c r="G63" s="1">
        <v>0</v>
      </c>
      <c r="H63" s="1">
        <v>1</v>
      </c>
      <c r="I63" s="1">
        <v>1</v>
      </c>
      <c r="J63" s="1">
        <v>0</v>
      </c>
      <c r="K63" s="1">
        <v>0</v>
      </c>
      <c r="L63" s="10">
        <v>0</v>
      </c>
      <c r="M63" s="8">
        <v>0</v>
      </c>
      <c r="N63" s="13">
        <v>0</v>
      </c>
      <c r="O63" s="20">
        <v>0</v>
      </c>
      <c r="P63" s="21">
        <v>3</v>
      </c>
    </row>
    <row r="64" spans="1:16" x14ac:dyDescent="0.25">
      <c r="A64" s="13" t="s">
        <v>2417</v>
      </c>
      <c r="B64" s="4" t="s">
        <v>162</v>
      </c>
      <c r="C64" s="1" t="s">
        <v>193</v>
      </c>
      <c r="D64" s="5" t="s">
        <v>194</v>
      </c>
      <c r="E64" s="6" t="s">
        <v>195</v>
      </c>
      <c r="F64" s="1">
        <v>1</v>
      </c>
      <c r="G64" s="1">
        <v>0</v>
      </c>
      <c r="H64" s="1">
        <v>1</v>
      </c>
      <c r="I64" s="1">
        <v>1</v>
      </c>
      <c r="J64" s="1">
        <v>0</v>
      </c>
      <c r="K64" s="1">
        <v>0</v>
      </c>
      <c r="L64" s="10">
        <v>0</v>
      </c>
      <c r="M64" s="8">
        <v>0</v>
      </c>
      <c r="N64" s="13">
        <v>0</v>
      </c>
      <c r="O64" s="20">
        <v>0</v>
      </c>
      <c r="P64" s="21">
        <v>3</v>
      </c>
    </row>
    <row r="65" spans="1:16" x14ac:dyDescent="0.25">
      <c r="A65" s="13" t="s">
        <v>2417</v>
      </c>
      <c r="B65" s="4" t="s">
        <v>162</v>
      </c>
      <c r="C65" s="1" t="s">
        <v>196</v>
      </c>
      <c r="D65" s="5" t="s">
        <v>197</v>
      </c>
      <c r="E65" s="6" t="s">
        <v>198</v>
      </c>
      <c r="F65" s="1">
        <v>1</v>
      </c>
      <c r="G65" s="1">
        <v>1</v>
      </c>
      <c r="H65" s="1">
        <v>1</v>
      </c>
      <c r="I65" s="1">
        <v>0</v>
      </c>
      <c r="J65" s="1">
        <v>0</v>
      </c>
      <c r="K65" s="1">
        <v>0</v>
      </c>
      <c r="L65" s="10">
        <v>0</v>
      </c>
      <c r="M65" s="8">
        <v>0</v>
      </c>
      <c r="N65" s="13">
        <v>0</v>
      </c>
      <c r="O65" s="20">
        <v>0</v>
      </c>
      <c r="P65" s="21">
        <v>2</v>
      </c>
    </row>
    <row r="66" spans="1:16" x14ac:dyDescent="0.25">
      <c r="A66" s="13" t="s">
        <v>2417</v>
      </c>
      <c r="B66" s="4" t="s">
        <v>162</v>
      </c>
      <c r="C66" s="1" t="s">
        <v>199</v>
      </c>
      <c r="D66" s="5" t="s">
        <v>200</v>
      </c>
      <c r="E66" s="6" t="s">
        <v>201</v>
      </c>
      <c r="F66" s="1">
        <v>1</v>
      </c>
      <c r="G66" s="1">
        <v>1</v>
      </c>
      <c r="H66" s="1">
        <v>1</v>
      </c>
      <c r="I66" s="1">
        <v>0</v>
      </c>
      <c r="J66" s="1">
        <v>0</v>
      </c>
      <c r="K66" s="1">
        <v>1</v>
      </c>
      <c r="L66" s="10">
        <v>0</v>
      </c>
      <c r="M66" s="8">
        <v>0</v>
      </c>
      <c r="N66" s="13">
        <v>0</v>
      </c>
      <c r="O66" s="20">
        <v>0</v>
      </c>
      <c r="P66" s="21">
        <v>2</v>
      </c>
    </row>
    <row r="67" spans="1:16" x14ac:dyDescent="0.25">
      <c r="A67" s="13" t="s">
        <v>2417</v>
      </c>
      <c r="B67" s="4" t="s">
        <v>162</v>
      </c>
      <c r="C67" s="1" t="s">
        <v>202</v>
      </c>
      <c r="D67" s="5" t="s">
        <v>203</v>
      </c>
      <c r="E67" s="6" t="s">
        <v>204</v>
      </c>
      <c r="F67" s="1">
        <v>1</v>
      </c>
      <c r="G67" s="1">
        <v>1</v>
      </c>
      <c r="H67" s="1">
        <v>1</v>
      </c>
      <c r="I67" s="1">
        <v>1</v>
      </c>
      <c r="J67" s="1">
        <v>0</v>
      </c>
      <c r="K67" s="1">
        <v>1</v>
      </c>
      <c r="L67" s="10">
        <v>0</v>
      </c>
      <c r="M67" s="8">
        <v>0</v>
      </c>
      <c r="N67" s="13">
        <v>0</v>
      </c>
      <c r="O67" s="19">
        <v>1</v>
      </c>
      <c r="P67" s="21">
        <v>2</v>
      </c>
    </row>
    <row r="68" spans="1:16" x14ac:dyDescent="0.25">
      <c r="A68" s="13" t="s">
        <v>2417</v>
      </c>
      <c r="B68" s="4" t="s">
        <v>162</v>
      </c>
      <c r="C68" s="1" t="s">
        <v>205</v>
      </c>
      <c r="D68" s="5" t="s">
        <v>206</v>
      </c>
      <c r="E68" s="6" t="s">
        <v>207</v>
      </c>
      <c r="F68" s="1">
        <v>1</v>
      </c>
      <c r="G68" s="1">
        <v>1</v>
      </c>
      <c r="H68" s="1">
        <v>1</v>
      </c>
      <c r="I68" s="1">
        <v>1</v>
      </c>
      <c r="J68" s="1">
        <v>0</v>
      </c>
      <c r="K68" s="1">
        <v>1</v>
      </c>
      <c r="L68" s="10">
        <v>0</v>
      </c>
      <c r="M68" s="8">
        <v>0</v>
      </c>
      <c r="N68" s="11">
        <v>1</v>
      </c>
      <c r="O68" s="19">
        <v>0</v>
      </c>
      <c r="P68" s="21">
        <v>2</v>
      </c>
    </row>
    <row r="69" spans="1:16" x14ac:dyDescent="0.25">
      <c r="A69" s="13" t="s">
        <v>2417</v>
      </c>
      <c r="B69" s="4" t="s">
        <v>162</v>
      </c>
      <c r="C69" s="1" t="s">
        <v>208</v>
      </c>
      <c r="D69" s="5" t="s">
        <v>209</v>
      </c>
      <c r="E69" s="6" t="s">
        <v>210</v>
      </c>
      <c r="F69" s="1">
        <v>1</v>
      </c>
      <c r="G69" s="1">
        <v>1</v>
      </c>
      <c r="H69" s="1">
        <v>1</v>
      </c>
      <c r="I69" s="1">
        <v>0</v>
      </c>
      <c r="J69" s="1">
        <v>1</v>
      </c>
      <c r="K69" s="1">
        <v>0</v>
      </c>
      <c r="L69" s="10">
        <v>0</v>
      </c>
      <c r="M69" s="8">
        <v>0</v>
      </c>
      <c r="N69" s="13">
        <v>0</v>
      </c>
      <c r="O69" s="20">
        <v>0</v>
      </c>
      <c r="P69" s="21">
        <v>2</v>
      </c>
    </row>
    <row r="70" spans="1:16" x14ac:dyDescent="0.25">
      <c r="A70" s="13" t="s">
        <v>2417</v>
      </c>
      <c r="B70" s="4" t="s">
        <v>162</v>
      </c>
      <c r="C70" s="1" t="s">
        <v>211</v>
      </c>
      <c r="D70" s="5" t="s">
        <v>212</v>
      </c>
      <c r="E70" s="6" t="s">
        <v>213</v>
      </c>
      <c r="F70" s="1">
        <v>1</v>
      </c>
      <c r="G70" s="1">
        <v>1</v>
      </c>
      <c r="H70" s="1">
        <v>1</v>
      </c>
      <c r="I70" s="1">
        <v>0</v>
      </c>
      <c r="J70" s="1">
        <v>0</v>
      </c>
      <c r="K70" s="1">
        <v>1</v>
      </c>
      <c r="L70" s="10">
        <v>0</v>
      </c>
      <c r="M70" s="8">
        <v>0</v>
      </c>
      <c r="N70" s="13">
        <v>0</v>
      </c>
      <c r="O70" s="20">
        <v>0</v>
      </c>
      <c r="P70" s="21">
        <v>3</v>
      </c>
    </row>
    <row r="71" spans="1:16" x14ac:dyDescent="0.25">
      <c r="A71" s="13" t="s">
        <v>2417</v>
      </c>
      <c r="B71" s="4" t="s">
        <v>162</v>
      </c>
      <c r="C71" s="1" t="s">
        <v>214</v>
      </c>
      <c r="D71" s="5" t="s">
        <v>215</v>
      </c>
      <c r="E71" s="6" t="s">
        <v>216</v>
      </c>
      <c r="F71" s="1">
        <v>1</v>
      </c>
      <c r="G71" s="1">
        <v>1</v>
      </c>
      <c r="H71" s="1">
        <v>1</v>
      </c>
      <c r="I71" s="1">
        <v>0</v>
      </c>
      <c r="J71" s="1">
        <v>1</v>
      </c>
      <c r="K71" s="1">
        <v>1</v>
      </c>
      <c r="L71" s="10">
        <v>0</v>
      </c>
      <c r="M71" s="8">
        <v>0</v>
      </c>
      <c r="N71" s="13">
        <v>0</v>
      </c>
      <c r="O71" s="20">
        <v>0</v>
      </c>
      <c r="P71" s="21">
        <v>2</v>
      </c>
    </row>
    <row r="72" spans="1:16" x14ac:dyDescent="0.25">
      <c r="A72" s="13" t="s">
        <v>2417</v>
      </c>
      <c r="B72" s="4" t="s">
        <v>162</v>
      </c>
      <c r="C72" s="1" t="s">
        <v>217</v>
      </c>
      <c r="D72" s="5" t="s">
        <v>218</v>
      </c>
      <c r="E72" s="6" t="s">
        <v>219</v>
      </c>
      <c r="F72" s="1">
        <v>1</v>
      </c>
      <c r="G72" s="1">
        <v>1</v>
      </c>
      <c r="H72" s="1">
        <v>1</v>
      </c>
      <c r="I72" s="1">
        <v>1</v>
      </c>
      <c r="J72" s="1">
        <v>1</v>
      </c>
      <c r="K72" s="1">
        <v>0</v>
      </c>
      <c r="L72" s="10">
        <v>0</v>
      </c>
      <c r="M72" s="8">
        <v>0</v>
      </c>
      <c r="N72" s="13">
        <v>0</v>
      </c>
      <c r="O72" s="20">
        <v>0</v>
      </c>
      <c r="P72" s="21">
        <v>3</v>
      </c>
    </row>
    <row r="73" spans="1:16" x14ac:dyDescent="0.25">
      <c r="A73" s="13" t="s">
        <v>2417</v>
      </c>
      <c r="B73" s="4" t="s">
        <v>162</v>
      </c>
      <c r="C73" s="1" t="s">
        <v>220</v>
      </c>
      <c r="D73" s="5" t="s">
        <v>221</v>
      </c>
      <c r="E73" s="6" t="s">
        <v>222</v>
      </c>
      <c r="F73" s="1">
        <v>0</v>
      </c>
      <c r="G73" s="1">
        <v>1</v>
      </c>
      <c r="H73" s="1">
        <v>1</v>
      </c>
      <c r="I73" s="1">
        <v>1</v>
      </c>
      <c r="J73" s="1">
        <v>1</v>
      </c>
      <c r="K73" s="1">
        <v>1</v>
      </c>
      <c r="L73" s="10">
        <v>0</v>
      </c>
      <c r="M73" s="8">
        <v>0</v>
      </c>
      <c r="N73" s="13">
        <v>0</v>
      </c>
      <c r="O73" s="20">
        <v>0</v>
      </c>
      <c r="P73" s="21">
        <v>2</v>
      </c>
    </row>
    <row r="74" spans="1:16" x14ac:dyDescent="0.25">
      <c r="A74" s="13" t="s">
        <v>2417</v>
      </c>
      <c r="B74" s="4" t="s">
        <v>162</v>
      </c>
      <c r="C74" s="1" t="s">
        <v>223</v>
      </c>
      <c r="D74" s="5" t="s">
        <v>224</v>
      </c>
      <c r="E74" s="6" t="s">
        <v>225</v>
      </c>
      <c r="F74" s="1">
        <v>1</v>
      </c>
      <c r="G74" s="1">
        <v>1</v>
      </c>
      <c r="H74" s="1">
        <v>1</v>
      </c>
      <c r="I74" s="1">
        <v>1</v>
      </c>
      <c r="J74" s="1">
        <v>1</v>
      </c>
      <c r="K74" s="1">
        <v>0</v>
      </c>
      <c r="L74" s="10">
        <v>0</v>
      </c>
      <c r="M74" s="8">
        <v>0</v>
      </c>
      <c r="N74" s="13">
        <v>0</v>
      </c>
      <c r="O74" s="20">
        <v>0</v>
      </c>
      <c r="P74" s="21">
        <v>2</v>
      </c>
    </row>
    <row r="75" spans="1:16" x14ac:dyDescent="0.25">
      <c r="A75" s="13" t="s">
        <v>2417</v>
      </c>
      <c r="B75" s="4" t="s">
        <v>162</v>
      </c>
      <c r="C75" s="1" t="s">
        <v>226</v>
      </c>
      <c r="D75" s="5" t="s">
        <v>227</v>
      </c>
      <c r="E75" s="6" t="s">
        <v>228</v>
      </c>
      <c r="F75" s="1">
        <v>1</v>
      </c>
      <c r="G75" s="1">
        <v>1</v>
      </c>
      <c r="H75" s="1">
        <v>1</v>
      </c>
      <c r="I75" s="1">
        <v>1</v>
      </c>
      <c r="J75" s="1">
        <v>0</v>
      </c>
      <c r="K75" s="1">
        <v>0</v>
      </c>
      <c r="L75" s="10">
        <v>0</v>
      </c>
      <c r="M75" s="8">
        <v>0</v>
      </c>
      <c r="N75" s="13">
        <v>0</v>
      </c>
      <c r="O75" s="20">
        <v>0</v>
      </c>
      <c r="P75" s="21">
        <v>3</v>
      </c>
    </row>
    <row r="76" spans="1:16" x14ac:dyDescent="0.25">
      <c r="A76" s="13" t="s">
        <v>2417</v>
      </c>
      <c r="B76" s="4" t="s">
        <v>162</v>
      </c>
      <c r="C76" s="1" t="s">
        <v>229</v>
      </c>
      <c r="D76" s="5" t="s">
        <v>230</v>
      </c>
      <c r="E76" s="6" t="s">
        <v>231</v>
      </c>
      <c r="F76" s="1">
        <v>1</v>
      </c>
      <c r="G76" s="1">
        <v>1</v>
      </c>
      <c r="H76" s="1">
        <v>0</v>
      </c>
      <c r="I76" s="1">
        <v>1</v>
      </c>
      <c r="J76" s="1">
        <v>0</v>
      </c>
      <c r="K76" s="1">
        <v>0</v>
      </c>
      <c r="L76" s="10">
        <v>0</v>
      </c>
      <c r="M76" s="8">
        <v>0</v>
      </c>
      <c r="N76" s="13">
        <v>0</v>
      </c>
      <c r="O76" s="20">
        <v>0</v>
      </c>
      <c r="P76" s="21">
        <v>3</v>
      </c>
    </row>
    <row r="77" spans="1:16" x14ac:dyDescent="0.25">
      <c r="A77" s="13" t="s">
        <v>2417</v>
      </c>
      <c r="B77" s="4" t="s">
        <v>162</v>
      </c>
      <c r="C77" s="1" t="s">
        <v>232</v>
      </c>
      <c r="D77" s="5" t="s">
        <v>233</v>
      </c>
      <c r="E77" s="6" t="s">
        <v>234</v>
      </c>
      <c r="F77" s="1">
        <v>1</v>
      </c>
      <c r="G77" s="1">
        <v>1</v>
      </c>
      <c r="H77" s="1">
        <v>1</v>
      </c>
      <c r="I77" s="1">
        <v>1</v>
      </c>
      <c r="J77" s="1">
        <v>0</v>
      </c>
      <c r="K77" s="1">
        <v>0</v>
      </c>
      <c r="L77" s="10">
        <v>1</v>
      </c>
      <c r="M77" s="9">
        <v>4</v>
      </c>
      <c r="N77" s="13">
        <v>0</v>
      </c>
      <c r="O77" s="20">
        <v>0</v>
      </c>
      <c r="P77" s="21">
        <v>3</v>
      </c>
    </row>
    <row r="78" spans="1:16" x14ac:dyDescent="0.25">
      <c r="A78" s="13" t="s">
        <v>2417</v>
      </c>
      <c r="B78" s="4" t="s">
        <v>162</v>
      </c>
      <c r="C78" s="1" t="s">
        <v>235</v>
      </c>
      <c r="D78" s="5" t="s">
        <v>236</v>
      </c>
      <c r="E78" s="6" t="s">
        <v>237</v>
      </c>
      <c r="F78" s="1">
        <v>1</v>
      </c>
      <c r="G78" s="1">
        <v>1</v>
      </c>
      <c r="H78" s="1">
        <v>1</v>
      </c>
      <c r="I78" s="1">
        <v>1</v>
      </c>
      <c r="J78" s="1">
        <v>1</v>
      </c>
      <c r="K78" s="1">
        <v>0</v>
      </c>
      <c r="L78" s="10">
        <v>0</v>
      </c>
      <c r="M78" s="9">
        <v>0</v>
      </c>
      <c r="N78" s="13">
        <v>0</v>
      </c>
      <c r="O78" s="20">
        <v>0</v>
      </c>
      <c r="P78" s="21">
        <v>2</v>
      </c>
    </row>
    <row r="79" spans="1:16" x14ac:dyDescent="0.25">
      <c r="A79" s="13" t="s">
        <v>2417</v>
      </c>
      <c r="B79" s="4" t="s">
        <v>162</v>
      </c>
      <c r="C79" s="1" t="s">
        <v>238</v>
      </c>
      <c r="D79" s="5" t="s">
        <v>239</v>
      </c>
      <c r="E79" s="6" t="s">
        <v>240</v>
      </c>
      <c r="F79" s="1">
        <v>1</v>
      </c>
      <c r="G79" s="1">
        <v>0</v>
      </c>
      <c r="H79" s="1">
        <v>1</v>
      </c>
      <c r="I79" s="1">
        <v>1</v>
      </c>
      <c r="J79" s="1">
        <v>0</v>
      </c>
      <c r="K79" s="1">
        <v>0</v>
      </c>
      <c r="L79" s="10">
        <v>0</v>
      </c>
      <c r="M79" s="9">
        <v>0</v>
      </c>
      <c r="N79" s="13">
        <v>0</v>
      </c>
      <c r="O79" s="20">
        <v>0</v>
      </c>
      <c r="P79" s="21">
        <v>2</v>
      </c>
    </row>
    <row r="80" spans="1:16" x14ac:dyDescent="0.25">
      <c r="A80" s="13" t="s">
        <v>2417</v>
      </c>
      <c r="B80" s="4" t="s">
        <v>162</v>
      </c>
      <c r="C80" s="1" t="s">
        <v>241</v>
      </c>
      <c r="D80" s="5" t="s">
        <v>242</v>
      </c>
      <c r="E80" s="6" t="s">
        <v>243</v>
      </c>
      <c r="F80" s="1">
        <v>1</v>
      </c>
      <c r="G80" s="1">
        <v>1</v>
      </c>
      <c r="H80" s="1">
        <v>1</v>
      </c>
      <c r="I80" s="1">
        <v>0</v>
      </c>
      <c r="J80" s="1">
        <v>1</v>
      </c>
      <c r="K80" s="1">
        <v>0</v>
      </c>
      <c r="L80" s="10">
        <v>0</v>
      </c>
      <c r="M80" s="9">
        <v>0</v>
      </c>
      <c r="N80" s="13">
        <v>0</v>
      </c>
      <c r="O80" s="20">
        <v>0</v>
      </c>
      <c r="P80" s="21">
        <v>3</v>
      </c>
    </row>
    <row r="81" spans="1:16" x14ac:dyDescent="0.25">
      <c r="A81" s="13" t="s">
        <v>2417</v>
      </c>
      <c r="B81" s="4" t="s">
        <v>162</v>
      </c>
      <c r="C81" s="1" t="s">
        <v>244</v>
      </c>
      <c r="D81" s="5" t="s">
        <v>245</v>
      </c>
      <c r="E81" s="6" t="s">
        <v>246</v>
      </c>
      <c r="F81" s="1">
        <v>1</v>
      </c>
      <c r="G81" s="1">
        <v>1</v>
      </c>
      <c r="H81" s="1">
        <v>1</v>
      </c>
      <c r="I81" s="1">
        <v>1</v>
      </c>
      <c r="J81" s="1">
        <v>0</v>
      </c>
      <c r="K81" s="1">
        <v>1</v>
      </c>
      <c r="L81" s="10">
        <v>1</v>
      </c>
      <c r="M81" s="9">
        <v>2</v>
      </c>
      <c r="N81" s="13">
        <v>0</v>
      </c>
      <c r="O81" s="20">
        <v>0</v>
      </c>
      <c r="P81" s="21">
        <v>2</v>
      </c>
    </row>
    <row r="82" spans="1:16" x14ac:dyDescent="0.25">
      <c r="A82" s="13" t="s">
        <v>2417</v>
      </c>
      <c r="B82" s="4" t="s">
        <v>162</v>
      </c>
      <c r="C82" s="1" t="s">
        <v>247</v>
      </c>
      <c r="D82" s="5" t="s">
        <v>248</v>
      </c>
      <c r="E82" s="6" t="s">
        <v>249</v>
      </c>
      <c r="F82" s="1">
        <v>1</v>
      </c>
      <c r="G82" s="1">
        <v>1</v>
      </c>
      <c r="H82" s="1">
        <v>1</v>
      </c>
      <c r="I82" s="1">
        <v>0</v>
      </c>
      <c r="J82" s="1">
        <v>1</v>
      </c>
      <c r="K82" s="1">
        <v>1</v>
      </c>
      <c r="L82" s="10">
        <v>0</v>
      </c>
      <c r="M82" s="9">
        <v>0</v>
      </c>
      <c r="N82" s="13">
        <v>0</v>
      </c>
      <c r="O82" s="20">
        <v>0</v>
      </c>
      <c r="P82" s="21">
        <v>2</v>
      </c>
    </row>
    <row r="83" spans="1:16" x14ac:dyDescent="0.25">
      <c r="A83" s="13" t="s">
        <v>2417</v>
      </c>
      <c r="B83" s="4" t="s">
        <v>162</v>
      </c>
      <c r="C83" s="1" t="s">
        <v>250</v>
      </c>
      <c r="D83" s="5" t="s">
        <v>251</v>
      </c>
      <c r="E83" s="6" t="s">
        <v>252</v>
      </c>
      <c r="F83" s="1">
        <v>1</v>
      </c>
      <c r="G83" s="1">
        <v>1</v>
      </c>
      <c r="H83" s="1">
        <v>1</v>
      </c>
      <c r="I83" s="1">
        <v>0</v>
      </c>
      <c r="J83" s="1">
        <v>1</v>
      </c>
      <c r="K83" s="1">
        <v>1</v>
      </c>
      <c r="L83" s="10">
        <v>0</v>
      </c>
      <c r="M83" s="9">
        <v>0</v>
      </c>
      <c r="N83" s="13">
        <v>0</v>
      </c>
      <c r="O83" s="20">
        <v>0</v>
      </c>
      <c r="P83" s="21">
        <v>2</v>
      </c>
    </row>
    <row r="84" spans="1:16" x14ac:dyDescent="0.25">
      <c r="A84" s="13" t="s">
        <v>2417</v>
      </c>
      <c r="B84" s="4" t="s">
        <v>162</v>
      </c>
      <c r="C84" s="1" t="s">
        <v>253</v>
      </c>
      <c r="D84" s="5" t="s">
        <v>254</v>
      </c>
      <c r="E84" s="6" t="s">
        <v>255</v>
      </c>
      <c r="F84" s="1">
        <v>1</v>
      </c>
      <c r="G84" s="1">
        <v>1</v>
      </c>
      <c r="H84" s="1">
        <v>1</v>
      </c>
      <c r="I84" s="1">
        <v>0</v>
      </c>
      <c r="J84" s="1">
        <v>1</v>
      </c>
      <c r="K84" s="1">
        <v>1</v>
      </c>
      <c r="L84" s="10">
        <v>0</v>
      </c>
      <c r="M84" s="9">
        <v>0</v>
      </c>
      <c r="N84" s="13">
        <v>0</v>
      </c>
      <c r="O84" s="20">
        <v>0</v>
      </c>
      <c r="P84" s="21">
        <v>3</v>
      </c>
    </row>
    <row r="85" spans="1:16" x14ac:dyDescent="0.25">
      <c r="A85" s="13" t="s">
        <v>2417</v>
      </c>
      <c r="B85" s="4" t="s">
        <v>162</v>
      </c>
      <c r="C85" s="1" t="s">
        <v>256</v>
      </c>
      <c r="D85" s="5" t="s">
        <v>257</v>
      </c>
      <c r="E85" s="6" t="s">
        <v>258</v>
      </c>
      <c r="F85" s="1">
        <v>1</v>
      </c>
      <c r="G85" s="1">
        <v>1</v>
      </c>
      <c r="H85" s="1">
        <v>1</v>
      </c>
      <c r="I85" s="1">
        <v>1</v>
      </c>
      <c r="J85" s="1">
        <v>1</v>
      </c>
      <c r="K85" s="1">
        <v>0</v>
      </c>
      <c r="L85" s="10">
        <v>0</v>
      </c>
      <c r="M85" s="9">
        <v>0</v>
      </c>
      <c r="N85" s="13">
        <v>0</v>
      </c>
      <c r="O85" s="20">
        <v>0</v>
      </c>
      <c r="P85" s="21">
        <v>3</v>
      </c>
    </row>
    <row r="86" spans="1:16" x14ac:dyDescent="0.25">
      <c r="A86" s="13" t="s">
        <v>2417</v>
      </c>
      <c r="B86" s="4" t="s">
        <v>162</v>
      </c>
      <c r="C86" s="1" t="s">
        <v>259</v>
      </c>
      <c r="D86" s="5" t="s">
        <v>260</v>
      </c>
      <c r="E86" s="6" t="s">
        <v>261</v>
      </c>
      <c r="F86" s="1">
        <v>1</v>
      </c>
      <c r="G86" s="1">
        <v>1</v>
      </c>
      <c r="H86" s="1">
        <v>1</v>
      </c>
      <c r="I86" s="1">
        <v>1</v>
      </c>
      <c r="J86" s="1">
        <v>0</v>
      </c>
      <c r="K86" s="1">
        <v>0</v>
      </c>
      <c r="L86" s="10">
        <v>0</v>
      </c>
      <c r="M86" s="9">
        <v>0</v>
      </c>
      <c r="N86" s="13">
        <v>0</v>
      </c>
      <c r="O86" s="20">
        <v>0</v>
      </c>
      <c r="P86" s="21">
        <v>3</v>
      </c>
    </row>
    <row r="87" spans="1:16" x14ac:dyDescent="0.25">
      <c r="A87" s="13" t="s">
        <v>2417</v>
      </c>
      <c r="B87" s="4" t="s">
        <v>162</v>
      </c>
      <c r="C87" s="1" t="s">
        <v>262</v>
      </c>
      <c r="D87" s="5" t="s">
        <v>263</v>
      </c>
      <c r="E87" s="6" t="s">
        <v>264</v>
      </c>
      <c r="F87" s="1">
        <v>1</v>
      </c>
      <c r="G87" s="1">
        <v>1</v>
      </c>
      <c r="H87" s="1">
        <v>1</v>
      </c>
      <c r="I87" s="1">
        <v>0</v>
      </c>
      <c r="J87" s="1">
        <v>0</v>
      </c>
      <c r="K87" s="1">
        <v>0</v>
      </c>
      <c r="L87" s="10">
        <v>0</v>
      </c>
      <c r="M87" s="9">
        <v>0</v>
      </c>
      <c r="N87" s="13">
        <v>0</v>
      </c>
      <c r="O87" s="20">
        <v>0</v>
      </c>
      <c r="P87" s="21">
        <v>3</v>
      </c>
    </row>
    <row r="88" spans="1:16" x14ac:dyDescent="0.25">
      <c r="A88" s="13" t="s">
        <v>2417</v>
      </c>
      <c r="B88" s="4" t="s">
        <v>162</v>
      </c>
      <c r="C88" s="1" t="s">
        <v>265</v>
      </c>
      <c r="D88" s="5" t="s">
        <v>266</v>
      </c>
      <c r="E88" s="6" t="s">
        <v>267</v>
      </c>
      <c r="F88" s="1">
        <v>1</v>
      </c>
      <c r="G88" s="1">
        <v>1</v>
      </c>
      <c r="H88" s="1">
        <v>1</v>
      </c>
      <c r="I88" s="1">
        <v>1</v>
      </c>
      <c r="J88" s="1">
        <v>0</v>
      </c>
      <c r="K88" s="1">
        <v>0</v>
      </c>
      <c r="L88" s="10">
        <v>0</v>
      </c>
      <c r="M88" s="9">
        <v>0</v>
      </c>
      <c r="N88" s="13">
        <v>0</v>
      </c>
      <c r="O88" s="20">
        <v>0</v>
      </c>
      <c r="P88" s="21">
        <v>3</v>
      </c>
    </row>
    <row r="89" spans="1:16" x14ac:dyDescent="0.25">
      <c r="A89" s="13" t="s">
        <v>2417</v>
      </c>
      <c r="B89" s="4" t="s">
        <v>162</v>
      </c>
      <c r="C89" s="1" t="s">
        <v>268</v>
      </c>
      <c r="D89" s="5" t="s">
        <v>269</v>
      </c>
      <c r="E89" s="6" t="s">
        <v>270</v>
      </c>
      <c r="F89" s="1">
        <v>1</v>
      </c>
      <c r="G89" s="1">
        <v>1</v>
      </c>
      <c r="H89" s="1">
        <v>1</v>
      </c>
      <c r="I89" s="1">
        <v>1</v>
      </c>
      <c r="J89" s="1">
        <v>0</v>
      </c>
      <c r="K89" s="1">
        <v>0</v>
      </c>
      <c r="L89" s="10">
        <v>0</v>
      </c>
      <c r="M89" s="9">
        <v>0</v>
      </c>
      <c r="N89" s="13">
        <v>0</v>
      </c>
      <c r="O89" s="19">
        <v>1</v>
      </c>
      <c r="P89" s="21">
        <v>3</v>
      </c>
    </row>
    <row r="90" spans="1:16" x14ac:dyDescent="0.25">
      <c r="A90" s="13" t="s">
        <v>2417</v>
      </c>
      <c r="B90" s="4" t="s">
        <v>162</v>
      </c>
      <c r="C90" s="1" t="s">
        <v>271</v>
      </c>
      <c r="D90" s="5" t="s">
        <v>272</v>
      </c>
      <c r="E90" s="6" t="s">
        <v>273</v>
      </c>
      <c r="F90" s="1">
        <v>1</v>
      </c>
      <c r="G90" s="1">
        <v>1</v>
      </c>
      <c r="H90" s="1">
        <v>1</v>
      </c>
      <c r="I90" s="1">
        <v>0</v>
      </c>
      <c r="J90" s="1">
        <v>1</v>
      </c>
      <c r="K90" s="1">
        <v>0</v>
      </c>
      <c r="L90" s="10">
        <v>0</v>
      </c>
      <c r="M90" s="9">
        <v>0</v>
      </c>
      <c r="N90" s="13">
        <v>0</v>
      </c>
      <c r="O90" s="20">
        <v>0</v>
      </c>
      <c r="P90" s="21">
        <v>2</v>
      </c>
    </row>
    <row r="91" spans="1:16" x14ac:dyDescent="0.25">
      <c r="A91" s="13" t="s">
        <v>2417</v>
      </c>
      <c r="B91" s="4" t="s">
        <v>162</v>
      </c>
      <c r="C91" s="1" t="s">
        <v>274</v>
      </c>
      <c r="D91" s="5" t="s">
        <v>275</v>
      </c>
      <c r="E91" s="6" t="s">
        <v>276</v>
      </c>
      <c r="F91" s="1">
        <v>1</v>
      </c>
      <c r="G91" s="1">
        <v>1</v>
      </c>
      <c r="H91" s="1">
        <v>1</v>
      </c>
      <c r="I91" s="1">
        <v>1</v>
      </c>
      <c r="J91" s="1">
        <v>1</v>
      </c>
      <c r="K91" s="1">
        <v>0</v>
      </c>
      <c r="L91" s="10">
        <v>0</v>
      </c>
      <c r="M91" s="9">
        <v>0</v>
      </c>
      <c r="N91" s="11">
        <v>1</v>
      </c>
      <c r="O91" s="20">
        <v>0</v>
      </c>
      <c r="P91" s="21">
        <v>3</v>
      </c>
    </row>
    <row r="92" spans="1:16" x14ac:dyDescent="0.25">
      <c r="A92" s="13" t="s">
        <v>2417</v>
      </c>
      <c r="B92" s="4" t="s">
        <v>162</v>
      </c>
      <c r="C92" s="1" t="s">
        <v>277</v>
      </c>
      <c r="D92" s="5" t="s">
        <v>278</v>
      </c>
      <c r="E92" s="6" t="s">
        <v>279</v>
      </c>
      <c r="F92" s="1">
        <v>1</v>
      </c>
      <c r="G92" s="1">
        <v>1</v>
      </c>
      <c r="H92" s="1">
        <v>1</v>
      </c>
      <c r="I92" s="1">
        <v>1</v>
      </c>
      <c r="J92" s="1">
        <v>1</v>
      </c>
      <c r="K92" s="1">
        <v>0</v>
      </c>
      <c r="L92" s="10">
        <v>1</v>
      </c>
      <c r="M92" s="9">
        <v>4</v>
      </c>
      <c r="N92" s="13">
        <v>0</v>
      </c>
      <c r="O92" s="20">
        <v>0</v>
      </c>
      <c r="P92" s="21">
        <v>3</v>
      </c>
    </row>
    <row r="93" spans="1:16" x14ac:dyDescent="0.25">
      <c r="A93" s="13" t="s">
        <v>2417</v>
      </c>
      <c r="B93" s="4" t="s">
        <v>162</v>
      </c>
      <c r="C93" s="1" t="s">
        <v>280</v>
      </c>
      <c r="D93" s="5" t="s">
        <v>281</v>
      </c>
      <c r="E93" s="6" t="s">
        <v>282</v>
      </c>
      <c r="F93" s="1">
        <v>1</v>
      </c>
      <c r="G93" s="1">
        <v>0</v>
      </c>
      <c r="H93" s="1">
        <v>1</v>
      </c>
      <c r="I93" s="1">
        <v>1</v>
      </c>
      <c r="J93" s="1">
        <v>1</v>
      </c>
      <c r="K93" s="1">
        <v>0</v>
      </c>
      <c r="L93" s="10">
        <v>1</v>
      </c>
      <c r="M93" s="9">
        <v>4</v>
      </c>
      <c r="N93" s="13">
        <v>0</v>
      </c>
      <c r="O93" s="20">
        <v>0</v>
      </c>
      <c r="P93" s="21">
        <v>3</v>
      </c>
    </row>
    <row r="94" spans="1:16" x14ac:dyDescent="0.25">
      <c r="A94" s="13" t="s">
        <v>2417</v>
      </c>
      <c r="B94" s="4" t="s">
        <v>162</v>
      </c>
      <c r="C94" s="1" t="s">
        <v>283</v>
      </c>
      <c r="D94" s="5" t="s">
        <v>284</v>
      </c>
      <c r="E94" s="6" t="s">
        <v>285</v>
      </c>
      <c r="F94" s="1">
        <v>1</v>
      </c>
      <c r="G94" s="1">
        <v>1</v>
      </c>
      <c r="H94" s="1">
        <v>1</v>
      </c>
      <c r="I94" s="1">
        <v>1</v>
      </c>
      <c r="J94" s="1">
        <v>1</v>
      </c>
      <c r="K94" s="1">
        <v>0</v>
      </c>
      <c r="L94" s="10">
        <v>0</v>
      </c>
      <c r="M94" s="9">
        <v>0</v>
      </c>
      <c r="N94" s="11">
        <v>1</v>
      </c>
      <c r="O94" s="20">
        <v>0</v>
      </c>
      <c r="P94" s="21">
        <v>3</v>
      </c>
    </row>
    <row r="95" spans="1:16" x14ac:dyDescent="0.25">
      <c r="A95" s="13" t="s">
        <v>2417</v>
      </c>
      <c r="B95" s="4" t="s">
        <v>162</v>
      </c>
      <c r="C95" s="1" t="s">
        <v>286</v>
      </c>
      <c r="D95" s="5" t="s">
        <v>287</v>
      </c>
      <c r="E95" s="6" t="s">
        <v>288</v>
      </c>
      <c r="F95" s="1">
        <v>1</v>
      </c>
      <c r="G95" s="1">
        <v>0</v>
      </c>
      <c r="H95" s="1">
        <v>1</v>
      </c>
      <c r="I95" s="1">
        <v>1</v>
      </c>
      <c r="J95" s="1">
        <v>0</v>
      </c>
      <c r="K95" s="1">
        <v>0</v>
      </c>
      <c r="L95" s="10">
        <v>0</v>
      </c>
      <c r="M95" s="9">
        <v>0</v>
      </c>
      <c r="N95" s="13">
        <v>0</v>
      </c>
      <c r="O95" s="20">
        <v>0</v>
      </c>
      <c r="P95" s="21">
        <v>2</v>
      </c>
    </row>
    <row r="96" spans="1:16" x14ac:dyDescent="0.25">
      <c r="A96" s="13" t="s">
        <v>2417</v>
      </c>
      <c r="B96" s="4" t="s">
        <v>162</v>
      </c>
      <c r="C96" s="1" t="s">
        <v>289</v>
      </c>
      <c r="D96" s="5" t="s">
        <v>290</v>
      </c>
      <c r="E96" s="6" t="s">
        <v>291</v>
      </c>
      <c r="F96" s="1">
        <v>1</v>
      </c>
      <c r="G96" s="1">
        <v>1</v>
      </c>
      <c r="H96" s="1">
        <v>1</v>
      </c>
      <c r="I96" s="1">
        <v>0</v>
      </c>
      <c r="J96" s="1">
        <v>1</v>
      </c>
      <c r="K96" s="1">
        <v>0</v>
      </c>
      <c r="L96" s="10">
        <v>0</v>
      </c>
      <c r="M96" s="8">
        <v>0</v>
      </c>
      <c r="N96" s="13">
        <v>0</v>
      </c>
      <c r="O96" s="20">
        <v>0</v>
      </c>
      <c r="P96" s="21">
        <v>2</v>
      </c>
    </row>
    <row r="97" spans="1:16" x14ac:dyDescent="0.25">
      <c r="A97" s="13" t="s">
        <v>2417</v>
      </c>
      <c r="B97" s="4" t="s">
        <v>162</v>
      </c>
      <c r="C97" s="1" t="s">
        <v>292</v>
      </c>
      <c r="D97" s="5" t="s">
        <v>293</v>
      </c>
      <c r="E97" s="6" t="s">
        <v>294</v>
      </c>
      <c r="F97" s="1">
        <v>1</v>
      </c>
      <c r="G97" s="1">
        <v>1</v>
      </c>
      <c r="H97" s="1">
        <v>1</v>
      </c>
      <c r="I97" s="1">
        <v>1</v>
      </c>
      <c r="J97" s="1">
        <v>1</v>
      </c>
      <c r="K97" s="1">
        <v>0</v>
      </c>
      <c r="L97" s="10">
        <v>0</v>
      </c>
      <c r="M97" s="8">
        <v>0</v>
      </c>
      <c r="N97" s="13">
        <v>0</v>
      </c>
      <c r="O97" s="20">
        <v>0</v>
      </c>
      <c r="P97" s="21">
        <v>3</v>
      </c>
    </row>
    <row r="98" spans="1:16" x14ac:dyDescent="0.25">
      <c r="A98" s="13" t="s">
        <v>2417</v>
      </c>
      <c r="B98" s="4" t="s">
        <v>162</v>
      </c>
      <c r="C98" s="1" t="s">
        <v>295</v>
      </c>
      <c r="D98" s="5" t="s">
        <v>296</v>
      </c>
      <c r="E98" s="6" t="s">
        <v>297</v>
      </c>
      <c r="F98" s="1">
        <v>1</v>
      </c>
      <c r="G98" s="1">
        <v>1</v>
      </c>
      <c r="H98" s="1">
        <v>1</v>
      </c>
      <c r="I98" s="1">
        <v>1</v>
      </c>
      <c r="J98" s="1">
        <v>1</v>
      </c>
      <c r="K98" s="1">
        <v>0</v>
      </c>
      <c r="L98" s="10">
        <v>0</v>
      </c>
      <c r="M98" s="8">
        <v>0</v>
      </c>
      <c r="N98" s="13">
        <v>0</v>
      </c>
      <c r="O98" s="20">
        <v>0</v>
      </c>
      <c r="P98" s="21">
        <v>3</v>
      </c>
    </row>
    <row r="99" spans="1:16" x14ac:dyDescent="0.25">
      <c r="A99" s="13" t="s">
        <v>2417</v>
      </c>
      <c r="B99" s="4" t="s">
        <v>162</v>
      </c>
      <c r="C99" s="1" t="s">
        <v>298</v>
      </c>
      <c r="D99" s="5" t="s">
        <v>299</v>
      </c>
      <c r="E99" s="6" t="s">
        <v>300</v>
      </c>
      <c r="F99" s="1">
        <v>1</v>
      </c>
      <c r="G99" s="1">
        <v>1</v>
      </c>
      <c r="H99" s="1">
        <v>0</v>
      </c>
      <c r="I99" s="1">
        <v>0</v>
      </c>
      <c r="J99" s="1">
        <v>1</v>
      </c>
      <c r="K99" s="1">
        <v>1</v>
      </c>
      <c r="L99" s="10">
        <v>0</v>
      </c>
      <c r="M99" s="8">
        <v>0</v>
      </c>
      <c r="N99" s="13">
        <v>0</v>
      </c>
      <c r="O99" s="20">
        <v>0</v>
      </c>
      <c r="P99" s="21">
        <v>3</v>
      </c>
    </row>
    <row r="100" spans="1:16" x14ac:dyDescent="0.25">
      <c r="A100" s="13" t="s">
        <v>2417</v>
      </c>
      <c r="B100" s="4" t="s">
        <v>162</v>
      </c>
      <c r="C100" s="1" t="s">
        <v>301</v>
      </c>
      <c r="D100" s="5" t="s">
        <v>302</v>
      </c>
      <c r="E100" s="6" t="s">
        <v>303</v>
      </c>
      <c r="F100" s="1">
        <v>1</v>
      </c>
      <c r="G100" s="1">
        <v>1</v>
      </c>
      <c r="H100" s="1">
        <v>1</v>
      </c>
      <c r="I100" s="1">
        <v>1</v>
      </c>
      <c r="J100" s="1">
        <v>1</v>
      </c>
      <c r="K100" s="1">
        <v>0</v>
      </c>
      <c r="L100" s="10">
        <v>0</v>
      </c>
      <c r="M100" s="8">
        <v>0</v>
      </c>
      <c r="N100" s="13">
        <v>0</v>
      </c>
      <c r="O100" s="20">
        <v>0</v>
      </c>
      <c r="P100" s="21">
        <v>3</v>
      </c>
    </row>
    <row r="101" spans="1:16" x14ac:dyDescent="0.25">
      <c r="A101" s="13" t="s">
        <v>2417</v>
      </c>
      <c r="B101" s="4" t="s">
        <v>162</v>
      </c>
      <c r="C101" s="1" t="s">
        <v>304</v>
      </c>
      <c r="D101" s="5" t="s">
        <v>305</v>
      </c>
      <c r="E101" s="6" t="s">
        <v>306</v>
      </c>
      <c r="F101" s="1">
        <v>1</v>
      </c>
      <c r="G101" s="1">
        <v>1</v>
      </c>
      <c r="H101" s="1">
        <v>1</v>
      </c>
      <c r="I101" s="1">
        <v>0</v>
      </c>
      <c r="J101" s="1">
        <v>1</v>
      </c>
      <c r="K101" s="1">
        <v>0</v>
      </c>
      <c r="L101" s="10">
        <v>0</v>
      </c>
      <c r="M101" s="8">
        <v>0</v>
      </c>
      <c r="N101" s="13">
        <v>0</v>
      </c>
      <c r="O101" s="20">
        <v>0</v>
      </c>
      <c r="P101" s="21">
        <v>3</v>
      </c>
    </row>
    <row r="102" spans="1:16" x14ac:dyDescent="0.25">
      <c r="A102" s="13" t="s">
        <v>2417</v>
      </c>
      <c r="B102" s="4" t="s">
        <v>162</v>
      </c>
      <c r="C102" s="1" t="s">
        <v>307</v>
      </c>
      <c r="D102" s="5" t="s">
        <v>308</v>
      </c>
      <c r="E102" s="6" t="s">
        <v>309</v>
      </c>
      <c r="F102" s="1">
        <v>1</v>
      </c>
      <c r="G102" s="1">
        <v>1</v>
      </c>
      <c r="H102" s="1">
        <v>1</v>
      </c>
      <c r="I102" s="1">
        <v>1</v>
      </c>
      <c r="J102" s="1">
        <v>0</v>
      </c>
      <c r="K102" s="1">
        <v>0</v>
      </c>
      <c r="L102" s="10">
        <v>0</v>
      </c>
      <c r="M102" s="8">
        <v>0</v>
      </c>
      <c r="N102" s="13">
        <v>0</v>
      </c>
      <c r="O102" s="20">
        <v>0</v>
      </c>
      <c r="P102" s="21">
        <v>3</v>
      </c>
    </row>
    <row r="103" spans="1:16" x14ac:dyDescent="0.25">
      <c r="A103" s="13" t="s">
        <v>2417</v>
      </c>
      <c r="B103" s="4" t="s">
        <v>162</v>
      </c>
      <c r="C103" s="1" t="s">
        <v>310</v>
      </c>
      <c r="D103" s="5" t="s">
        <v>311</v>
      </c>
      <c r="E103" s="6" t="s">
        <v>312</v>
      </c>
      <c r="F103" s="1">
        <v>1</v>
      </c>
      <c r="G103" s="1">
        <v>1</v>
      </c>
      <c r="H103" s="1">
        <v>1</v>
      </c>
      <c r="I103" s="1">
        <v>0</v>
      </c>
      <c r="J103" s="1">
        <v>1</v>
      </c>
      <c r="K103" s="1">
        <v>1</v>
      </c>
      <c r="L103" s="10">
        <v>0</v>
      </c>
      <c r="M103" s="8">
        <v>0</v>
      </c>
      <c r="N103" s="13">
        <v>0</v>
      </c>
      <c r="O103" s="20">
        <v>0</v>
      </c>
      <c r="P103" s="21">
        <v>3</v>
      </c>
    </row>
    <row r="104" spans="1:16" x14ac:dyDescent="0.25">
      <c r="A104" s="13" t="s">
        <v>2417</v>
      </c>
      <c r="B104" s="4" t="s">
        <v>162</v>
      </c>
      <c r="C104" s="1" t="s">
        <v>313</v>
      </c>
      <c r="D104" s="5" t="s">
        <v>314</v>
      </c>
      <c r="E104" s="6" t="s">
        <v>315</v>
      </c>
      <c r="F104" s="1">
        <v>1</v>
      </c>
      <c r="G104" s="1">
        <v>1</v>
      </c>
      <c r="H104" s="1">
        <v>1</v>
      </c>
      <c r="I104" s="1">
        <v>1</v>
      </c>
      <c r="J104" s="1">
        <v>1</v>
      </c>
      <c r="K104" s="1">
        <v>0</v>
      </c>
      <c r="L104" s="10">
        <v>0</v>
      </c>
      <c r="M104" s="8">
        <v>0</v>
      </c>
      <c r="N104" s="13">
        <v>0</v>
      </c>
      <c r="O104" s="20">
        <v>0</v>
      </c>
      <c r="P104" s="21">
        <v>3</v>
      </c>
    </row>
    <row r="105" spans="1:16" x14ac:dyDescent="0.25">
      <c r="A105" s="13" t="s">
        <v>2417</v>
      </c>
      <c r="B105" s="4" t="s">
        <v>162</v>
      </c>
      <c r="C105" s="1" t="s">
        <v>316</v>
      </c>
      <c r="D105" s="5" t="s">
        <v>317</v>
      </c>
      <c r="E105" s="6" t="s">
        <v>318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0">
        <v>0</v>
      </c>
      <c r="M105" s="8">
        <v>0</v>
      </c>
      <c r="N105" s="13">
        <v>0</v>
      </c>
      <c r="O105" s="20">
        <v>0</v>
      </c>
      <c r="P105" s="21">
        <v>3</v>
      </c>
    </row>
    <row r="106" spans="1:16" x14ac:dyDescent="0.25">
      <c r="A106" s="13" t="s">
        <v>2417</v>
      </c>
      <c r="B106" s="4" t="s">
        <v>319</v>
      </c>
      <c r="C106" s="1" t="s">
        <v>320</v>
      </c>
      <c r="D106" s="5" t="s">
        <v>321</v>
      </c>
      <c r="E106" s="6" t="s">
        <v>322</v>
      </c>
      <c r="F106" s="1">
        <v>1</v>
      </c>
      <c r="G106" s="1">
        <v>1</v>
      </c>
      <c r="H106" s="1">
        <v>1</v>
      </c>
      <c r="I106" s="1">
        <v>1</v>
      </c>
      <c r="J106" s="1">
        <v>1</v>
      </c>
      <c r="K106" s="1">
        <v>1</v>
      </c>
      <c r="L106" s="10">
        <v>0</v>
      </c>
      <c r="M106" s="8">
        <v>0</v>
      </c>
      <c r="N106" s="11">
        <v>1</v>
      </c>
      <c r="O106" s="19">
        <v>1</v>
      </c>
      <c r="P106" s="21">
        <v>3</v>
      </c>
    </row>
    <row r="107" spans="1:16" x14ac:dyDescent="0.25">
      <c r="A107" s="13" t="s">
        <v>2417</v>
      </c>
      <c r="B107" s="4" t="s">
        <v>319</v>
      </c>
      <c r="C107" s="1" t="s">
        <v>323</v>
      </c>
      <c r="D107" s="5" t="s">
        <v>324</v>
      </c>
      <c r="E107" s="6" t="s">
        <v>325</v>
      </c>
      <c r="F107" s="1">
        <v>1</v>
      </c>
      <c r="G107" s="1">
        <v>1</v>
      </c>
      <c r="H107" s="1">
        <v>1</v>
      </c>
      <c r="I107" s="1">
        <v>1</v>
      </c>
      <c r="J107" s="1">
        <v>1</v>
      </c>
      <c r="K107" s="1">
        <v>1</v>
      </c>
      <c r="L107" s="10">
        <v>0</v>
      </c>
      <c r="M107" s="8">
        <v>0</v>
      </c>
      <c r="N107" s="13">
        <v>0</v>
      </c>
      <c r="O107" s="20">
        <v>0</v>
      </c>
      <c r="P107" s="21">
        <v>4</v>
      </c>
    </row>
    <row r="108" spans="1:16" x14ac:dyDescent="0.25">
      <c r="A108" s="13" t="s">
        <v>2417</v>
      </c>
      <c r="B108" s="4" t="s">
        <v>319</v>
      </c>
      <c r="C108" s="1" t="s">
        <v>326</v>
      </c>
      <c r="D108" s="5" t="s">
        <v>327</v>
      </c>
      <c r="E108" s="6" t="s">
        <v>328</v>
      </c>
      <c r="F108" s="1">
        <v>1</v>
      </c>
      <c r="G108" s="1">
        <v>1</v>
      </c>
      <c r="H108" s="1">
        <v>1</v>
      </c>
      <c r="I108" s="1">
        <v>1</v>
      </c>
      <c r="J108" s="1">
        <v>1</v>
      </c>
      <c r="K108" s="1">
        <v>1</v>
      </c>
      <c r="L108" s="10">
        <v>0</v>
      </c>
      <c r="M108" s="8">
        <v>0</v>
      </c>
      <c r="N108" s="11">
        <v>1</v>
      </c>
      <c r="O108" s="20">
        <v>0</v>
      </c>
      <c r="P108" s="21">
        <v>4</v>
      </c>
    </row>
    <row r="109" spans="1:16" x14ac:dyDescent="0.25">
      <c r="A109" s="13" t="s">
        <v>2417</v>
      </c>
      <c r="B109" s="4" t="s">
        <v>319</v>
      </c>
      <c r="C109" s="1" t="s">
        <v>329</v>
      </c>
      <c r="D109" s="5" t="s">
        <v>330</v>
      </c>
      <c r="E109" s="6" t="s">
        <v>331</v>
      </c>
      <c r="F109" s="1">
        <v>1</v>
      </c>
      <c r="G109" s="1">
        <v>1</v>
      </c>
      <c r="H109" s="1">
        <v>1</v>
      </c>
      <c r="I109" s="1">
        <v>1</v>
      </c>
      <c r="J109" s="1">
        <v>1</v>
      </c>
      <c r="K109" s="1">
        <v>0</v>
      </c>
      <c r="L109" s="10">
        <v>0</v>
      </c>
      <c r="M109" s="8">
        <v>0</v>
      </c>
      <c r="N109" s="13">
        <v>0</v>
      </c>
      <c r="O109" s="20">
        <v>0</v>
      </c>
      <c r="P109" s="21">
        <v>4</v>
      </c>
    </row>
    <row r="110" spans="1:16" x14ac:dyDescent="0.25">
      <c r="A110" s="13" t="s">
        <v>2417</v>
      </c>
      <c r="B110" s="4" t="s">
        <v>319</v>
      </c>
      <c r="C110" s="1" t="s">
        <v>332</v>
      </c>
      <c r="D110" s="5" t="s">
        <v>333</v>
      </c>
      <c r="E110" s="6" t="s">
        <v>334</v>
      </c>
      <c r="F110" s="1">
        <v>1</v>
      </c>
      <c r="G110" s="1">
        <v>1</v>
      </c>
      <c r="H110" s="1">
        <v>1</v>
      </c>
      <c r="I110" s="1">
        <v>0</v>
      </c>
      <c r="J110" s="1">
        <v>1</v>
      </c>
      <c r="K110" s="1">
        <v>0</v>
      </c>
      <c r="L110" s="10">
        <v>0</v>
      </c>
      <c r="M110" s="8">
        <v>0</v>
      </c>
      <c r="N110" s="13">
        <v>0</v>
      </c>
      <c r="O110" s="20">
        <v>0</v>
      </c>
      <c r="P110" s="21">
        <v>4</v>
      </c>
    </row>
    <row r="111" spans="1:16" x14ac:dyDescent="0.25">
      <c r="A111" s="13" t="s">
        <v>2417</v>
      </c>
      <c r="B111" s="4" t="s">
        <v>319</v>
      </c>
      <c r="C111" s="1" t="s">
        <v>335</v>
      </c>
      <c r="D111" s="5" t="s">
        <v>336</v>
      </c>
      <c r="E111" s="6" t="s">
        <v>337</v>
      </c>
      <c r="F111" s="1">
        <v>1</v>
      </c>
      <c r="G111" s="1">
        <v>1</v>
      </c>
      <c r="H111" s="1">
        <v>1</v>
      </c>
      <c r="I111" s="1">
        <v>1</v>
      </c>
      <c r="J111" s="1">
        <v>1</v>
      </c>
      <c r="K111" s="1">
        <v>1</v>
      </c>
      <c r="L111" s="10">
        <v>0</v>
      </c>
      <c r="M111" s="8">
        <v>0</v>
      </c>
      <c r="N111" s="11">
        <v>1</v>
      </c>
      <c r="O111" s="19">
        <v>1</v>
      </c>
      <c r="P111" s="21">
        <v>3</v>
      </c>
    </row>
    <row r="112" spans="1:16" x14ac:dyDescent="0.25">
      <c r="A112" s="13" t="s">
        <v>2417</v>
      </c>
      <c r="B112" s="4" t="s">
        <v>319</v>
      </c>
      <c r="C112" s="1" t="s">
        <v>338</v>
      </c>
      <c r="D112" s="5" t="s">
        <v>339</v>
      </c>
      <c r="E112" s="6" t="s">
        <v>340</v>
      </c>
      <c r="F112" s="1">
        <v>1</v>
      </c>
      <c r="G112" s="1">
        <v>1</v>
      </c>
      <c r="H112" s="1">
        <v>1</v>
      </c>
      <c r="I112" s="1">
        <v>0</v>
      </c>
      <c r="J112" s="1">
        <v>1</v>
      </c>
      <c r="K112" s="1">
        <v>1</v>
      </c>
      <c r="L112" s="10">
        <v>0</v>
      </c>
      <c r="M112" s="8">
        <v>0</v>
      </c>
      <c r="N112" s="13">
        <v>0</v>
      </c>
      <c r="O112" s="20">
        <v>0</v>
      </c>
      <c r="P112" s="21">
        <v>4</v>
      </c>
    </row>
    <row r="113" spans="1:16" x14ac:dyDescent="0.25">
      <c r="A113" s="13" t="s">
        <v>2417</v>
      </c>
      <c r="B113" s="4" t="s">
        <v>319</v>
      </c>
      <c r="C113" s="1" t="s">
        <v>341</v>
      </c>
      <c r="D113" s="5" t="s">
        <v>342</v>
      </c>
      <c r="E113" s="6" t="s">
        <v>343</v>
      </c>
      <c r="F113" s="1">
        <v>1</v>
      </c>
      <c r="G113" s="1">
        <v>1</v>
      </c>
      <c r="H113" s="1">
        <v>1</v>
      </c>
      <c r="I113" s="1">
        <v>0</v>
      </c>
      <c r="J113" s="1">
        <v>1</v>
      </c>
      <c r="K113" s="1">
        <v>1</v>
      </c>
      <c r="L113" s="10">
        <v>0</v>
      </c>
      <c r="M113" s="8">
        <v>0</v>
      </c>
      <c r="N113" s="13">
        <v>0</v>
      </c>
      <c r="O113" s="20">
        <v>0</v>
      </c>
      <c r="P113" s="21">
        <v>4</v>
      </c>
    </row>
    <row r="114" spans="1:16" x14ac:dyDescent="0.25">
      <c r="A114" s="13" t="s">
        <v>2417</v>
      </c>
      <c r="B114" s="4" t="s">
        <v>319</v>
      </c>
      <c r="C114" s="1" t="s">
        <v>344</v>
      </c>
      <c r="D114" s="5" t="s">
        <v>345</v>
      </c>
      <c r="E114" s="6" t="s">
        <v>346</v>
      </c>
      <c r="F114" s="1">
        <v>1</v>
      </c>
      <c r="G114" s="1">
        <v>0</v>
      </c>
      <c r="H114" s="1">
        <v>1</v>
      </c>
      <c r="I114" s="1">
        <v>1</v>
      </c>
      <c r="J114" s="1">
        <v>1</v>
      </c>
      <c r="K114" s="1">
        <v>1</v>
      </c>
      <c r="L114" s="10">
        <v>0</v>
      </c>
      <c r="M114" s="8">
        <v>0</v>
      </c>
      <c r="N114" s="13">
        <v>0</v>
      </c>
      <c r="O114" s="20">
        <v>0</v>
      </c>
      <c r="P114" s="21">
        <v>3</v>
      </c>
    </row>
    <row r="115" spans="1:16" x14ac:dyDescent="0.25">
      <c r="A115" s="13" t="s">
        <v>2417</v>
      </c>
      <c r="B115" s="4" t="s">
        <v>319</v>
      </c>
      <c r="C115" s="1" t="s">
        <v>347</v>
      </c>
      <c r="D115" s="5" t="s">
        <v>348</v>
      </c>
      <c r="E115" s="6" t="s">
        <v>349</v>
      </c>
      <c r="F115" s="1">
        <v>1</v>
      </c>
      <c r="G115" s="1">
        <v>1</v>
      </c>
      <c r="H115" s="1">
        <v>1</v>
      </c>
      <c r="I115" s="1">
        <v>1</v>
      </c>
      <c r="J115" s="1">
        <v>1</v>
      </c>
      <c r="K115" s="1">
        <v>1</v>
      </c>
      <c r="L115" s="10">
        <v>0</v>
      </c>
      <c r="M115" s="8">
        <v>0</v>
      </c>
      <c r="N115" s="11">
        <v>1</v>
      </c>
      <c r="O115" s="19">
        <v>1</v>
      </c>
      <c r="P115" s="21">
        <v>4</v>
      </c>
    </row>
    <row r="116" spans="1:16" x14ac:dyDescent="0.25">
      <c r="A116" s="13" t="s">
        <v>2417</v>
      </c>
      <c r="B116" s="4" t="s">
        <v>319</v>
      </c>
      <c r="C116" s="1" t="s">
        <v>350</v>
      </c>
      <c r="D116" s="5" t="s">
        <v>351</v>
      </c>
      <c r="E116" s="6" t="s">
        <v>352</v>
      </c>
      <c r="F116" s="1">
        <v>1</v>
      </c>
      <c r="G116" s="1">
        <v>1</v>
      </c>
      <c r="H116" s="1">
        <v>1</v>
      </c>
      <c r="I116" s="1">
        <v>0</v>
      </c>
      <c r="J116" s="1">
        <v>1</v>
      </c>
      <c r="K116" s="1">
        <v>0</v>
      </c>
      <c r="L116" s="10">
        <v>0</v>
      </c>
      <c r="M116" s="8">
        <v>0</v>
      </c>
      <c r="N116" s="13">
        <v>0</v>
      </c>
      <c r="O116" s="20">
        <v>0</v>
      </c>
      <c r="P116" s="21">
        <v>4</v>
      </c>
    </row>
    <row r="117" spans="1:16" x14ac:dyDescent="0.25">
      <c r="A117" s="13" t="s">
        <v>2417</v>
      </c>
      <c r="B117" s="4" t="s">
        <v>319</v>
      </c>
      <c r="C117" s="1" t="s">
        <v>353</v>
      </c>
      <c r="D117" s="5" t="s">
        <v>354</v>
      </c>
      <c r="E117" s="6" t="s">
        <v>355</v>
      </c>
      <c r="F117" s="1">
        <v>1</v>
      </c>
      <c r="G117" s="1">
        <v>1</v>
      </c>
      <c r="H117" s="1">
        <v>1</v>
      </c>
      <c r="I117" s="1">
        <v>1</v>
      </c>
      <c r="J117" s="1">
        <v>1</v>
      </c>
      <c r="K117" s="1">
        <v>1</v>
      </c>
      <c r="L117" s="10">
        <v>0</v>
      </c>
      <c r="M117" s="8">
        <v>0</v>
      </c>
      <c r="N117" s="13">
        <v>0</v>
      </c>
      <c r="O117" s="20">
        <v>0</v>
      </c>
      <c r="P117" s="21">
        <v>4</v>
      </c>
    </row>
    <row r="118" spans="1:16" x14ac:dyDescent="0.25">
      <c r="A118" s="13" t="s">
        <v>2417</v>
      </c>
      <c r="B118" s="4" t="s">
        <v>319</v>
      </c>
      <c r="C118" s="1" t="s">
        <v>356</v>
      </c>
      <c r="D118" s="5" t="s">
        <v>357</v>
      </c>
      <c r="E118" s="6" t="s">
        <v>358</v>
      </c>
      <c r="F118" s="1">
        <v>1</v>
      </c>
      <c r="G118" s="1">
        <v>1</v>
      </c>
      <c r="H118" s="1">
        <v>1</v>
      </c>
      <c r="I118" s="1">
        <v>0</v>
      </c>
      <c r="J118" s="1">
        <v>1</v>
      </c>
      <c r="K118" s="1">
        <v>1</v>
      </c>
      <c r="L118" s="10">
        <v>1</v>
      </c>
      <c r="M118" s="9">
        <v>1</v>
      </c>
      <c r="N118" s="13">
        <v>0</v>
      </c>
      <c r="O118" s="20">
        <v>0</v>
      </c>
      <c r="P118" s="21">
        <v>4</v>
      </c>
    </row>
    <row r="119" spans="1:16" x14ac:dyDescent="0.25">
      <c r="A119" s="13" t="s">
        <v>2417</v>
      </c>
      <c r="B119" s="4" t="s">
        <v>319</v>
      </c>
      <c r="C119" s="1" t="s">
        <v>359</v>
      </c>
      <c r="D119" s="5" t="s">
        <v>360</v>
      </c>
      <c r="E119" s="6" t="s">
        <v>361</v>
      </c>
      <c r="F119" s="1">
        <v>1</v>
      </c>
      <c r="G119" s="1">
        <v>1</v>
      </c>
      <c r="H119" s="1">
        <v>1</v>
      </c>
      <c r="I119" s="1">
        <v>1</v>
      </c>
      <c r="J119" s="1">
        <v>1</v>
      </c>
      <c r="K119" s="1">
        <v>1</v>
      </c>
      <c r="L119" s="10">
        <v>0</v>
      </c>
      <c r="M119" s="9">
        <v>0</v>
      </c>
      <c r="N119" s="13">
        <v>0</v>
      </c>
      <c r="O119" s="20">
        <v>0</v>
      </c>
      <c r="P119" s="21">
        <v>3</v>
      </c>
    </row>
    <row r="120" spans="1:16" x14ac:dyDescent="0.25">
      <c r="A120" s="13" t="s">
        <v>2417</v>
      </c>
      <c r="B120" s="4" t="s">
        <v>319</v>
      </c>
      <c r="C120" s="1" t="s">
        <v>362</v>
      </c>
      <c r="D120" s="5" t="s">
        <v>363</v>
      </c>
      <c r="E120" s="6" t="s">
        <v>364</v>
      </c>
      <c r="F120" s="1">
        <v>1</v>
      </c>
      <c r="G120" s="1">
        <v>1</v>
      </c>
      <c r="H120" s="1">
        <v>1</v>
      </c>
      <c r="I120" s="1">
        <v>0</v>
      </c>
      <c r="J120" s="1">
        <v>1</v>
      </c>
      <c r="K120" s="1">
        <v>1</v>
      </c>
      <c r="L120" s="10">
        <v>0</v>
      </c>
      <c r="M120" s="9">
        <v>0</v>
      </c>
      <c r="N120" s="13">
        <v>0</v>
      </c>
      <c r="O120" s="20">
        <v>0</v>
      </c>
      <c r="P120" s="21">
        <v>3</v>
      </c>
    </row>
    <row r="121" spans="1:16" x14ac:dyDescent="0.25">
      <c r="A121" s="13" t="s">
        <v>2417</v>
      </c>
      <c r="B121" s="4" t="s">
        <v>319</v>
      </c>
      <c r="C121" s="1" t="s">
        <v>365</v>
      </c>
      <c r="D121" s="5" t="s">
        <v>366</v>
      </c>
      <c r="E121" s="6" t="s">
        <v>367</v>
      </c>
      <c r="F121" s="1">
        <v>1</v>
      </c>
      <c r="G121" s="1">
        <v>1</v>
      </c>
      <c r="H121" s="1">
        <v>1</v>
      </c>
      <c r="I121" s="1">
        <v>0</v>
      </c>
      <c r="J121" s="1">
        <v>1</v>
      </c>
      <c r="K121" s="1">
        <v>0</v>
      </c>
      <c r="L121" s="10">
        <v>0</v>
      </c>
      <c r="M121" s="9">
        <v>0</v>
      </c>
      <c r="N121" s="13">
        <v>0</v>
      </c>
      <c r="O121" s="20">
        <v>0</v>
      </c>
      <c r="P121" s="21">
        <v>4</v>
      </c>
    </row>
    <row r="122" spans="1:16" x14ac:dyDescent="0.25">
      <c r="A122" s="13" t="s">
        <v>2417</v>
      </c>
      <c r="B122" s="4" t="s">
        <v>319</v>
      </c>
      <c r="C122" s="1" t="s">
        <v>368</v>
      </c>
      <c r="D122" s="5" t="s">
        <v>369</v>
      </c>
      <c r="E122" s="6" t="s">
        <v>370</v>
      </c>
      <c r="F122" s="1">
        <v>1</v>
      </c>
      <c r="G122" s="1">
        <v>1</v>
      </c>
      <c r="H122" s="1">
        <v>1</v>
      </c>
      <c r="I122" s="1">
        <v>0</v>
      </c>
      <c r="J122" s="1">
        <v>1</v>
      </c>
      <c r="K122" s="1">
        <v>1</v>
      </c>
      <c r="L122" s="10">
        <v>0</v>
      </c>
      <c r="M122" s="9">
        <v>0</v>
      </c>
      <c r="N122" s="13">
        <v>0</v>
      </c>
      <c r="O122" s="20">
        <v>0</v>
      </c>
      <c r="P122" s="21">
        <v>4</v>
      </c>
    </row>
    <row r="123" spans="1:16" x14ac:dyDescent="0.25">
      <c r="A123" s="13" t="s">
        <v>2417</v>
      </c>
      <c r="B123" s="4" t="s">
        <v>319</v>
      </c>
      <c r="C123" s="1" t="s">
        <v>371</v>
      </c>
      <c r="D123" s="5" t="s">
        <v>372</v>
      </c>
      <c r="E123" s="6" t="s">
        <v>373</v>
      </c>
      <c r="F123" s="1">
        <v>1</v>
      </c>
      <c r="G123" s="1">
        <v>0</v>
      </c>
      <c r="H123" s="1">
        <v>1</v>
      </c>
      <c r="I123" s="1">
        <v>0</v>
      </c>
      <c r="J123" s="1">
        <v>0</v>
      </c>
      <c r="K123" s="1">
        <v>0</v>
      </c>
      <c r="L123" s="10">
        <v>0</v>
      </c>
      <c r="M123" s="9">
        <v>0</v>
      </c>
      <c r="N123" s="13">
        <v>0</v>
      </c>
      <c r="O123" s="20">
        <v>0</v>
      </c>
      <c r="P123" s="21">
        <v>3</v>
      </c>
    </row>
    <row r="124" spans="1:16" x14ac:dyDescent="0.25">
      <c r="A124" s="13" t="s">
        <v>2417</v>
      </c>
      <c r="B124" s="4" t="s">
        <v>319</v>
      </c>
      <c r="C124" s="1" t="s">
        <v>374</v>
      </c>
      <c r="D124" s="5" t="s">
        <v>375</v>
      </c>
      <c r="E124" s="6" t="s">
        <v>376</v>
      </c>
      <c r="F124" s="1">
        <v>1</v>
      </c>
      <c r="G124" s="1">
        <v>1</v>
      </c>
      <c r="H124" s="1">
        <v>1</v>
      </c>
      <c r="I124" s="1">
        <v>0</v>
      </c>
      <c r="J124" s="1">
        <v>1</v>
      </c>
      <c r="K124" s="1">
        <v>1</v>
      </c>
      <c r="L124" s="10">
        <v>0</v>
      </c>
      <c r="M124" s="9">
        <v>0</v>
      </c>
      <c r="N124" s="13">
        <v>0</v>
      </c>
      <c r="O124" s="20">
        <v>0</v>
      </c>
      <c r="P124" s="21">
        <v>3</v>
      </c>
    </row>
    <row r="125" spans="1:16" x14ac:dyDescent="0.25">
      <c r="A125" s="13" t="s">
        <v>2417</v>
      </c>
      <c r="B125" s="4" t="s">
        <v>319</v>
      </c>
      <c r="C125" s="1" t="s">
        <v>377</v>
      </c>
      <c r="D125" s="5" t="s">
        <v>378</v>
      </c>
      <c r="E125" s="6" t="s">
        <v>379</v>
      </c>
      <c r="F125" s="1">
        <v>1</v>
      </c>
      <c r="G125" s="1">
        <v>1</v>
      </c>
      <c r="H125" s="1">
        <v>0</v>
      </c>
      <c r="I125" s="1">
        <v>0</v>
      </c>
      <c r="J125" s="1">
        <v>1</v>
      </c>
      <c r="K125" s="1">
        <v>1</v>
      </c>
      <c r="L125" s="10">
        <v>0</v>
      </c>
      <c r="M125" s="9">
        <v>0</v>
      </c>
      <c r="N125" s="13">
        <v>0</v>
      </c>
      <c r="O125" s="20">
        <v>0</v>
      </c>
      <c r="P125" s="21">
        <v>3</v>
      </c>
    </row>
    <row r="126" spans="1:16" x14ac:dyDescent="0.25">
      <c r="A126" s="13" t="s">
        <v>2417</v>
      </c>
      <c r="B126" s="4" t="s">
        <v>319</v>
      </c>
      <c r="C126" s="1" t="s">
        <v>380</v>
      </c>
      <c r="D126" s="5" t="s">
        <v>257</v>
      </c>
      <c r="E126" s="6" t="s">
        <v>381</v>
      </c>
      <c r="F126" s="1">
        <v>1</v>
      </c>
      <c r="G126" s="1">
        <v>1</v>
      </c>
      <c r="H126" s="1">
        <v>0</v>
      </c>
      <c r="I126" s="1">
        <v>0</v>
      </c>
      <c r="J126" s="1">
        <v>1</v>
      </c>
      <c r="K126" s="1">
        <v>0</v>
      </c>
      <c r="L126" s="10">
        <v>0</v>
      </c>
      <c r="M126" s="9">
        <v>0</v>
      </c>
      <c r="N126" s="13">
        <v>0</v>
      </c>
      <c r="O126" s="20">
        <v>0</v>
      </c>
      <c r="P126" s="21">
        <v>3</v>
      </c>
    </row>
    <row r="127" spans="1:16" x14ac:dyDescent="0.25">
      <c r="A127" s="13" t="s">
        <v>2417</v>
      </c>
      <c r="B127" s="4" t="s">
        <v>319</v>
      </c>
      <c r="C127" s="1" t="s">
        <v>382</v>
      </c>
      <c r="D127" s="5" t="s">
        <v>383</v>
      </c>
      <c r="E127" s="6" t="s">
        <v>384</v>
      </c>
      <c r="F127" s="1">
        <v>1</v>
      </c>
      <c r="G127" s="1">
        <v>0</v>
      </c>
      <c r="H127" s="1">
        <v>1</v>
      </c>
      <c r="I127" s="1">
        <v>0</v>
      </c>
      <c r="J127" s="1">
        <v>1</v>
      </c>
      <c r="K127" s="1">
        <v>1</v>
      </c>
      <c r="L127" s="10">
        <v>0</v>
      </c>
      <c r="M127" s="9">
        <v>0</v>
      </c>
      <c r="N127" s="13">
        <v>0</v>
      </c>
      <c r="O127" s="20">
        <v>0</v>
      </c>
      <c r="P127" s="21">
        <v>3</v>
      </c>
    </row>
    <row r="128" spans="1:16" x14ac:dyDescent="0.25">
      <c r="A128" s="13" t="s">
        <v>2417</v>
      </c>
      <c r="B128" s="4" t="s">
        <v>319</v>
      </c>
      <c r="C128" s="1" t="s">
        <v>385</v>
      </c>
      <c r="D128" s="5" t="s">
        <v>386</v>
      </c>
      <c r="E128" s="6" t="s">
        <v>387</v>
      </c>
      <c r="F128" s="1">
        <v>1</v>
      </c>
      <c r="G128" s="1">
        <v>1</v>
      </c>
      <c r="H128" s="1">
        <v>1</v>
      </c>
      <c r="I128" s="1">
        <v>0</v>
      </c>
      <c r="J128" s="1">
        <v>0</v>
      </c>
      <c r="K128" s="1">
        <v>1</v>
      </c>
      <c r="L128" s="10">
        <v>0</v>
      </c>
      <c r="M128" s="9">
        <v>0</v>
      </c>
      <c r="N128" s="13">
        <v>0</v>
      </c>
      <c r="O128" s="20">
        <v>0</v>
      </c>
      <c r="P128" s="21">
        <v>3</v>
      </c>
    </row>
    <row r="129" spans="1:16" x14ac:dyDescent="0.25">
      <c r="A129" s="13" t="s">
        <v>2417</v>
      </c>
      <c r="B129" s="4" t="s">
        <v>388</v>
      </c>
      <c r="C129" s="1" t="s">
        <v>389</v>
      </c>
      <c r="D129" s="5" t="s">
        <v>390</v>
      </c>
      <c r="E129" s="6" t="s">
        <v>391</v>
      </c>
      <c r="F129" s="1">
        <v>1</v>
      </c>
      <c r="G129" s="1">
        <v>0</v>
      </c>
      <c r="H129" s="1">
        <v>1</v>
      </c>
      <c r="I129" s="1">
        <v>1</v>
      </c>
      <c r="J129" s="1">
        <v>1</v>
      </c>
      <c r="K129" s="1">
        <v>1</v>
      </c>
      <c r="L129" s="10">
        <v>0</v>
      </c>
      <c r="M129" s="9">
        <v>0</v>
      </c>
      <c r="N129" s="13">
        <v>0</v>
      </c>
      <c r="O129" s="20">
        <v>0</v>
      </c>
      <c r="P129" s="21">
        <v>2</v>
      </c>
    </row>
    <row r="130" spans="1:16" x14ac:dyDescent="0.25">
      <c r="A130" s="13" t="s">
        <v>2417</v>
      </c>
      <c r="B130" s="4" t="s">
        <v>388</v>
      </c>
      <c r="C130" s="1" t="s">
        <v>392</v>
      </c>
      <c r="D130" s="5" t="s">
        <v>393</v>
      </c>
      <c r="E130" s="6" t="s">
        <v>394</v>
      </c>
      <c r="F130" s="1">
        <v>1</v>
      </c>
      <c r="G130" s="1">
        <v>1</v>
      </c>
      <c r="H130" s="1">
        <v>1</v>
      </c>
      <c r="I130" s="1">
        <v>1</v>
      </c>
      <c r="J130" s="1">
        <v>1</v>
      </c>
      <c r="K130" s="1">
        <v>1</v>
      </c>
      <c r="L130" s="10">
        <v>0</v>
      </c>
      <c r="M130" s="9">
        <v>0</v>
      </c>
      <c r="N130" s="13">
        <v>0</v>
      </c>
      <c r="O130" s="20">
        <v>0</v>
      </c>
      <c r="P130" s="21">
        <v>3</v>
      </c>
    </row>
    <row r="131" spans="1:16" x14ac:dyDescent="0.25">
      <c r="A131" s="13" t="s">
        <v>2417</v>
      </c>
      <c r="B131" s="4" t="s">
        <v>388</v>
      </c>
      <c r="C131" s="1" t="s">
        <v>395</v>
      </c>
      <c r="D131" s="5" t="s">
        <v>396</v>
      </c>
      <c r="E131" s="6" t="s">
        <v>397</v>
      </c>
      <c r="F131" s="1">
        <v>1</v>
      </c>
      <c r="G131" s="1">
        <v>1</v>
      </c>
      <c r="H131" s="1">
        <v>1</v>
      </c>
      <c r="I131" s="1">
        <v>1</v>
      </c>
      <c r="J131" s="1">
        <v>1</v>
      </c>
      <c r="K131" s="1">
        <v>1</v>
      </c>
      <c r="L131" s="10">
        <v>0</v>
      </c>
      <c r="M131" s="9">
        <v>0</v>
      </c>
      <c r="N131" s="13">
        <v>0</v>
      </c>
      <c r="O131" s="20">
        <v>0</v>
      </c>
      <c r="P131" s="21">
        <v>4</v>
      </c>
    </row>
    <row r="132" spans="1:16" x14ac:dyDescent="0.25">
      <c r="A132" s="13" t="s">
        <v>2417</v>
      </c>
      <c r="B132" s="4" t="s">
        <v>388</v>
      </c>
      <c r="C132" s="1" t="s">
        <v>398</v>
      </c>
      <c r="D132" s="5" t="s">
        <v>399</v>
      </c>
      <c r="E132" s="6" t="s">
        <v>400</v>
      </c>
      <c r="F132" s="1">
        <v>1</v>
      </c>
      <c r="G132" s="1">
        <v>1</v>
      </c>
      <c r="H132" s="1">
        <v>1</v>
      </c>
      <c r="I132" s="1">
        <v>1</v>
      </c>
      <c r="J132" s="1">
        <v>1</v>
      </c>
      <c r="K132" s="1">
        <v>1</v>
      </c>
      <c r="L132" s="10">
        <v>0</v>
      </c>
      <c r="M132" s="9">
        <v>0</v>
      </c>
      <c r="N132" s="13">
        <v>0</v>
      </c>
      <c r="O132" s="20">
        <v>0</v>
      </c>
      <c r="P132" s="21">
        <v>3</v>
      </c>
    </row>
    <row r="133" spans="1:16" x14ac:dyDescent="0.25">
      <c r="A133" s="13" t="s">
        <v>2417</v>
      </c>
      <c r="B133" s="4" t="s">
        <v>388</v>
      </c>
      <c r="C133" s="1" t="s">
        <v>401</v>
      </c>
      <c r="D133" s="5" t="s">
        <v>402</v>
      </c>
      <c r="E133" s="6" t="s">
        <v>403</v>
      </c>
      <c r="F133" s="1">
        <v>1</v>
      </c>
      <c r="G133" s="1">
        <v>1</v>
      </c>
      <c r="H133" s="1">
        <v>1</v>
      </c>
      <c r="I133" s="1">
        <v>1</v>
      </c>
      <c r="J133" s="1">
        <v>1</v>
      </c>
      <c r="K133" s="1">
        <v>1</v>
      </c>
      <c r="L133" s="10">
        <v>0</v>
      </c>
      <c r="M133" s="9">
        <v>0</v>
      </c>
      <c r="N133" s="13">
        <v>0</v>
      </c>
      <c r="O133" s="20">
        <v>0</v>
      </c>
      <c r="P133" s="21">
        <v>3</v>
      </c>
    </row>
    <row r="134" spans="1:16" x14ac:dyDescent="0.25">
      <c r="A134" s="13" t="s">
        <v>2417</v>
      </c>
      <c r="B134" s="4" t="s">
        <v>388</v>
      </c>
      <c r="C134" s="1" t="s">
        <v>404</v>
      </c>
      <c r="D134" s="5" t="s">
        <v>405</v>
      </c>
      <c r="E134" s="6" t="s">
        <v>406</v>
      </c>
      <c r="F134" s="1">
        <v>1</v>
      </c>
      <c r="G134" s="1">
        <v>1</v>
      </c>
      <c r="H134" s="1">
        <v>1</v>
      </c>
      <c r="I134" s="1">
        <v>1</v>
      </c>
      <c r="J134" s="1">
        <v>1</v>
      </c>
      <c r="K134" s="1">
        <v>1</v>
      </c>
      <c r="L134" s="10">
        <v>0</v>
      </c>
      <c r="M134" s="9">
        <v>0</v>
      </c>
      <c r="N134" s="13">
        <v>0</v>
      </c>
      <c r="O134" s="20">
        <v>0</v>
      </c>
      <c r="P134" s="21">
        <v>2</v>
      </c>
    </row>
    <row r="135" spans="1:16" x14ac:dyDescent="0.25">
      <c r="A135" s="13" t="s">
        <v>2417</v>
      </c>
      <c r="B135" s="4" t="s">
        <v>388</v>
      </c>
      <c r="C135" s="1" t="s">
        <v>407</v>
      </c>
      <c r="D135" s="5" t="s">
        <v>408</v>
      </c>
      <c r="E135" s="6" t="s">
        <v>409</v>
      </c>
      <c r="F135" s="1">
        <v>1</v>
      </c>
      <c r="G135" s="1">
        <v>1</v>
      </c>
      <c r="H135" s="1">
        <v>1</v>
      </c>
      <c r="I135" s="1">
        <v>1</v>
      </c>
      <c r="J135" s="1">
        <v>1</v>
      </c>
      <c r="K135" s="1">
        <v>0</v>
      </c>
      <c r="L135" s="10">
        <v>0</v>
      </c>
      <c r="M135" s="9">
        <v>0</v>
      </c>
      <c r="N135" s="13">
        <v>0</v>
      </c>
      <c r="O135" s="20">
        <v>0</v>
      </c>
      <c r="P135" s="21">
        <v>4</v>
      </c>
    </row>
    <row r="136" spans="1:16" x14ac:dyDescent="0.25">
      <c r="A136" s="13" t="s">
        <v>2417</v>
      </c>
      <c r="B136" s="4" t="s">
        <v>388</v>
      </c>
      <c r="C136" s="1" t="s">
        <v>410</v>
      </c>
      <c r="D136" s="5" t="s">
        <v>411</v>
      </c>
      <c r="E136" s="6" t="s">
        <v>412</v>
      </c>
      <c r="F136" s="1">
        <v>1</v>
      </c>
      <c r="G136" s="1">
        <v>1</v>
      </c>
      <c r="H136" s="1">
        <v>1</v>
      </c>
      <c r="I136" s="1">
        <v>1</v>
      </c>
      <c r="J136" s="1">
        <v>1</v>
      </c>
      <c r="K136" s="1">
        <v>1</v>
      </c>
      <c r="L136" s="10">
        <v>0</v>
      </c>
      <c r="M136" s="9">
        <v>0</v>
      </c>
      <c r="N136" s="13">
        <v>0</v>
      </c>
      <c r="O136" s="20">
        <v>0</v>
      </c>
      <c r="P136" s="21">
        <v>4</v>
      </c>
    </row>
    <row r="137" spans="1:16" x14ac:dyDescent="0.25">
      <c r="A137" s="13" t="s">
        <v>2417</v>
      </c>
      <c r="B137" s="4" t="s">
        <v>388</v>
      </c>
      <c r="C137" s="1" t="s">
        <v>413</v>
      </c>
      <c r="D137" s="5" t="s">
        <v>414</v>
      </c>
      <c r="E137" s="6" t="s">
        <v>415</v>
      </c>
      <c r="F137" s="1">
        <v>1</v>
      </c>
      <c r="G137" s="1">
        <v>1</v>
      </c>
      <c r="H137" s="1">
        <v>1</v>
      </c>
      <c r="I137" s="1">
        <v>1</v>
      </c>
      <c r="J137" s="1">
        <v>1</v>
      </c>
      <c r="K137" s="1">
        <v>1</v>
      </c>
      <c r="L137" s="10">
        <v>0</v>
      </c>
      <c r="M137" s="9">
        <v>0</v>
      </c>
      <c r="N137" s="13">
        <v>0</v>
      </c>
      <c r="O137" s="20">
        <v>0</v>
      </c>
      <c r="P137" s="21">
        <v>3</v>
      </c>
    </row>
    <row r="138" spans="1:16" x14ac:dyDescent="0.25">
      <c r="A138" s="13" t="s">
        <v>2417</v>
      </c>
      <c r="B138" s="4" t="s">
        <v>388</v>
      </c>
      <c r="C138" s="1" t="s">
        <v>416</v>
      </c>
      <c r="D138" s="5" t="s">
        <v>417</v>
      </c>
      <c r="E138" s="6" t="s">
        <v>418</v>
      </c>
      <c r="F138" s="1">
        <v>1</v>
      </c>
      <c r="G138" s="1">
        <v>1</v>
      </c>
      <c r="H138" s="1">
        <v>1</v>
      </c>
      <c r="I138" s="1">
        <v>1</v>
      </c>
      <c r="J138" s="1">
        <v>1</v>
      </c>
      <c r="K138" s="1">
        <v>1</v>
      </c>
      <c r="L138" s="10">
        <v>1</v>
      </c>
      <c r="M138" s="9">
        <v>1</v>
      </c>
      <c r="N138" s="13">
        <v>0</v>
      </c>
      <c r="O138" s="20">
        <v>0</v>
      </c>
      <c r="P138" s="21">
        <v>4</v>
      </c>
    </row>
    <row r="139" spans="1:16" x14ac:dyDescent="0.25">
      <c r="A139" s="13" t="s">
        <v>2417</v>
      </c>
      <c r="B139" s="4" t="s">
        <v>388</v>
      </c>
      <c r="C139" s="1" t="s">
        <v>419</v>
      </c>
      <c r="D139" s="5" t="s">
        <v>420</v>
      </c>
      <c r="E139" s="6" t="s">
        <v>421</v>
      </c>
      <c r="F139" s="1">
        <v>1</v>
      </c>
      <c r="G139" s="1">
        <v>1</v>
      </c>
      <c r="H139" s="1">
        <v>1</v>
      </c>
      <c r="I139" s="1">
        <v>1</v>
      </c>
      <c r="J139" s="1">
        <v>1</v>
      </c>
      <c r="K139" s="1">
        <v>1</v>
      </c>
      <c r="L139" s="10">
        <v>0</v>
      </c>
      <c r="M139" s="9">
        <v>0</v>
      </c>
      <c r="N139" s="13">
        <v>0</v>
      </c>
      <c r="O139" s="20">
        <v>0</v>
      </c>
      <c r="P139" s="21">
        <v>4</v>
      </c>
    </row>
    <row r="140" spans="1:16" x14ac:dyDescent="0.25">
      <c r="A140" s="13" t="s">
        <v>2417</v>
      </c>
      <c r="B140" s="4" t="s">
        <v>388</v>
      </c>
      <c r="C140" s="1" t="s">
        <v>422</v>
      </c>
      <c r="D140" s="5" t="s">
        <v>423</v>
      </c>
      <c r="E140" s="6" t="s">
        <v>424</v>
      </c>
      <c r="F140" s="1">
        <v>1</v>
      </c>
      <c r="G140" s="1">
        <v>1</v>
      </c>
      <c r="H140" s="1">
        <v>1</v>
      </c>
      <c r="I140" s="1">
        <v>1</v>
      </c>
      <c r="J140" s="1">
        <v>1</v>
      </c>
      <c r="K140" s="1">
        <v>1</v>
      </c>
      <c r="L140" s="10">
        <v>0</v>
      </c>
      <c r="M140" s="9">
        <v>0</v>
      </c>
      <c r="N140" s="13">
        <v>0</v>
      </c>
      <c r="O140" s="20">
        <v>0</v>
      </c>
      <c r="P140" s="21">
        <v>3</v>
      </c>
    </row>
    <row r="141" spans="1:16" x14ac:dyDescent="0.25">
      <c r="A141" s="13" t="s">
        <v>2417</v>
      </c>
      <c r="B141" s="4" t="s">
        <v>388</v>
      </c>
      <c r="C141" s="1" t="s">
        <v>425</v>
      </c>
      <c r="D141" s="5" t="s">
        <v>426</v>
      </c>
      <c r="E141" s="6" t="s">
        <v>427</v>
      </c>
      <c r="F141" s="1">
        <v>1</v>
      </c>
      <c r="G141" s="1">
        <v>1</v>
      </c>
      <c r="H141" s="1">
        <v>1</v>
      </c>
      <c r="I141" s="1">
        <v>1</v>
      </c>
      <c r="J141" s="1">
        <v>1</v>
      </c>
      <c r="K141" s="1">
        <v>0</v>
      </c>
      <c r="L141" s="10">
        <v>0</v>
      </c>
      <c r="M141" s="9">
        <v>0</v>
      </c>
      <c r="N141" s="13">
        <v>0</v>
      </c>
      <c r="O141" s="20">
        <v>0</v>
      </c>
      <c r="P141" s="21">
        <v>3</v>
      </c>
    </row>
    <row r="142" spans="1:16" x14ac:dyDescent="0.25">
      <c r="A142" s="13" t="s">
        <v>2417</v>
      </c>
      <c r="B142" s="4" t="s">
        <v>388</v>
      </c>
      <c r="C142" s="1" t="s">
        <v>428</v>
      </c>
      <c r="D142" s="5" t="s">
        <v>429</v>
      </c>
      <c r="E142" s="6" t="s">
        <v>430</v>
      </c>
      <c r="F142" s="1">
        <v>1</v>
      </c>
      <c r="G142" s="1">
        <v>1</v>
      </c>
      <c r="H142" s="1">
        <v>1</v>
      </c>
      <c r="I142" s="1">
        <v>1</v>
      </c>
      <c r="J142" s="1">
        <v>1</v>
      </c>
      <c r="K142" s="1">
        <v>0</v>
      </c>
      <c r="L142" s="10">
        <v>0</v>
      </c>
      <c r="M142" s="9">
        <v>0</v>
      </c>
      <c r="N142" s="13">
        <v>0</v>
      </c>
      <c r="O142" s="20">
        <v>0</v>
      </c>
      <c r="P142" s="21">
        <v>3</v>
      </c>
    </row>
    <row r="143" spans="1:16" x14ac:dyDescent="0.25">
      <c r="A143" s="13" t="s">
        <v>2417</v>
      </c>
      <c r="B143" s="4" t="s">
        <v>388</v>
      </c>
      <c r="C143" s="1" t="s">
        <v>431</v>
      </c>
      <c r="D143" s="5" t="s">
        <v>432</v>
      </c>
      <c r="E143" s="6" t="s">
        <v>433</v>
      </c>
      <c r="F143" s="1">
        <v>1</v>
      </c>
      <c r="G143" s="1">
        <v>0</v>
      </c>
      <c r="H143" s="1">
        <v>1</v>
      </c>
      <c r="I143" s="1">
        <v>1</v>
      </c>
      <c r="J143" s="1">
        <v>1</v>
      </c>
      <c r="K143" s="1">
        <v>1</v>
      </c>
      <c r="L143" s="10">
        <v>1</v>
      </c>
      <c r="M143" s="9">
        <v>1</v>
      </c>
      <c r="N143" s="13">
        <v>0</v>
      </c>
      <c r="O143" s="20">
        <v>0</v>
      </c>
      <c r="P143" s="21">
        <v>3</v>
      </c>
    </row>
    <row r="144" spans="1:16" x14ac:dyDescent="0.25">
      <c r="A144" s="13" t="s">
        <v>2417</v>
      </c>
      <c r="B144" s="4" t="s">
        <v>388</v>
      </c>
      <c r="C144" s="1" t="s">
        <v>434</v>
      </c>
      <c r="D144" s="5" t="s">
        <v>435</v>
      </c>
      <c r="E144" s="6" t="s">
        <v>436</v>
      </c>
      <c r="F144" s="1">
        <v>1</v>
      </c>
      <c r="G144" s="1">
        <v>1</v>
      </c>
      <c r="H144" s="1">
        <v>1</v>
      </c>
      <c r="I144" s="1">
        <v>1</v>
      </c>
      <c r="J144" s="1">
        <v>1</v>
      </c>
      <c r="K144" s="1">
        <v>0</v>
      </c>
      <c r="L144" s="10">
        <v>0</v>
      </c>
      <c r="M144" s="9">
        <v>0</v>
      </c>
      <c r="N144" s="13">
        <v>0</v>
      </c>
      <c r="O144" s="20">
        <v>0</v>
      </c>
      <c r="P144" s="21">
        <v>4</v>
      </c>
    </row>
    <row r="145" spans="1:16" x14ac:dyDescent="0.25">
      <c r="A145" s="13" t="s">
        <v>2417</v>
      </c>
      <c r="B145" s="4" t="s">
        <v>388</v>
      </c>
      <c r="C145" s="1" t="s">
        <v>437</v>
      </c>
      <c r="D145" s="5" t="s">
        <v>438</v>
      </c>
      <c r="E145" s="6" t="s">
        <v>439</v>
      </c>
      <c r="F145" s="1">
        <v>1</v>
      </c>
      <c r="G145" s="1">
        <v>1</v>
      </c>
      <c r="H145" s="1">
        <v>1</v>
      </c>
      <c r="I145" s="1">
        <v>1</v>
      </c>
      <c r="J145" s="1">
        <v>1</v>
      </c>
      <c r="K145" s="1">
        <v>1</v>
      </c>
      <c r="L145" s="10">
        <v>0</v>
      </c>
      <c r="M145" s="9">
        <v>0</v>
      </c>
      <c r="N145" s="13">
        <v>0</v>
      </c>
      <c r="O145" s="20">
        <v>0</v>
      </c>
      <c r="P145" s="21">
        <v>4</v>
      </c>
    </row>
    <row r="146" spans="1:16" x14ac:dyDescent="0.25">
      <c r="A146" s="13" t="s">
        <v>2417</v>
      </c>
      <c r="B146" s="4" t="s">
        <v>388</v>
      </c>
      <c r="C146" s="1" t="s">
        <v>440</v>
      </c>
      <c r="D146" s="5" t="s">
        <v>441</v>
      </c>
      <c r="E146" s="6" t="s">
        <v>442</v>
      </c>
      <c r="F146" s="1">
        <v>1</v>
      </c>
      <c r="G146" s="1">
        <v>1</v>
      </c>
      <c r="H146" s="1">
        <v>1</v>
      </c>
      <c r="I146" s="1">
        <v>1</v>
      </c>
      <c r="J146" s="1">
        <v>1</v>
      </c>
      <c r="K146" s="1">
        <v>1</v>
      </c>
      <c r="L146" s="10">
        <v>0</v>
      </c>
      <c r="M146" s="9">
        <v>0</v>
      </c>
      <c r="N146" s="13">
        <v>0</v>
      </c>
      <c r="O146" s="20">
        <v>0</v>
      </c>
      <c r="P146" s="21">
        <v>3</v>
      </c>
    </row>
    <row r="147" spans="1:16" x14ac:dyDescent="0.25">
      <c r="A147" s="13" t="s">
        <v>2417</v>
      </c>
      <c r="B147" s="4" t="s">
        <v>388</v>
      </c>
      <c r="C147" s="1" t="s">
        <v>443</v>
      </c>
      <c r="D147" s="5" t="s">
        <v>444</v>
      </c>
      <c r="E147" s="6" t="s">
        <v>445</v>
      </c>
      <c r="F147" s="1">
        <v>1</v>
      </c>
      <c r="G147" s="1">
        <v>1</v>
      </c>
      <c r="H147" s="1">
        <v>1</v>
      </c>
      <c r="I147" s="1">
        <v>1</v>
      </c>
      <c r="J147" s="1">
        <v>1</v>
      </c>
      <c r="K147" s="1">
        <v>1</v>
      </c>
      <c r="L147" s="10">
        <v>0</v>
      </c>
      <c r="M147" s="9">
        <v>0</v>
      </c>
      <c r="N147" s="13">
        <v>0</v>
      </c>
      <c r="O147" s="20">
        <v>0</v>
      </c>
      <c r="P147" s="21">
        <v>3</v>
      </c>
    </row>
    <row r="148" spans="1:16" x14ac:dyDescent="0.25">
      <c r="A148" s="13" t="s">
        <v>2417</v>
      </c>
      <c r="B148" s="4" t="s">
        <v>388</v>
      </c>
      <c r="C148" s="1" t="s">
        <v>446</v>
      </c>
      <c r="D148" s="5" t="s">
        <v>447</v>
      </c>
      <c r="E148" s="6" t="s">
        <v>448</v>
      </c>
      <c r="F148" s="1">
        <v>1</v>
      </c>
      <c r="G148" s="1">
        <v>1</v>
      </c>
      <c r="H148" s="1">
        <v>1</v>
      </c>
      <c r="I148" s="1">
        <v>1</v>
      </c>
      <c r="J148" s="1">
        <v>1</v>
      </c>
      <c r="K148" s="1">
        <v>0</v>
      </c>
      <c r="L148" s="10">
        <v>0</v>
      </c>
      <c r="M148" s="9">
        <v>0</v>
      </c>
      <c r="N148" s="13">
        <v>0</v>
      </c>
      <c r="O148" s="20">
        <v>0</v>
      </c>
      <c r="P148" s="21">
        <v>4</v>
      </c>
    </row>
    <row r="149" spans="1:16" x14ac:dyDescent="0.25">
      <c r="A149" s="13" t="s">
        <v>2417</v>
      </c>
      <c r="B149" s="4" t="s">
        <v>388</v>
      </c>
      <c r="C149" s="1" t="s">
        <v>449</v>
      </c>
      <c r="D149" s="5" t="s">
        <v>450</v>
      </c>
      <c r="E149" s="6" t="s">
        <v>451</v>
      </c>
      <c r="F149" s="1">
        <v>1</v>
      </c>
      <c r="G149" s="1">
        <v>1</v>
      </c>
      <c r="H149" s="1">
        <v>1</v>
      </c>
      <c r="I149" s="1">
        <v>1</v>
      </c>
      <c r="J149" s="1">
        <v>1</v>
      </c>
      <c r="K149" s="1">
        <v>0</v>
      </c>
      <c r="L149" s="10">
        <v>0</v>
      </c>
      <c r="M149" s="9">
        <v>0</v>
      </c>
      <c r="N149" s="13">
        <v>0</v>
      </c>
      <c r="O149" s="20">
        <v>0</v>
      </c>
      <c r="P149" s="21">
        <v>3</v>
      </c>
    </row>
    <row r="150" spans="1:16" x14ac:dyDescent="0.25">
      <c r="A150" s="13" t="s">
        <v>2417</v>
      </c>
      <c r="B150" s="4" t="s">
        <v>388</v>
      </c>
      <c r="C150" s="1" t="s">
        <v>452</v>
      </c>
      <c r="D150" s="5" t="s">
        <v>453</v>
      </c>
      <c r="E150" s="6" t="s">
        <v>454</v>
      </c>
      <c r="F150" s="1">
        <v>1</v>
      </c>
      <c r="G150" s="1">
        <v>1</v>
      </c>
      <c r="H150" s="1">
        <v>1</v>
      </c>
      <c r="I150" s="1">
        <v>1</v>
      </c>
      <c r="J150" s="1">
        <v>1</v>
      </c>
      <c r="K150" s="1">
        <v>1</v>
      </c>
      <c r="L150" s="10">
        <v>0</v>
      </c>
      <c r="M150" s="9">
        <v>0</v>
      </c>
      <c r="N150" s="13">
        <v>0</v>
      </c>
      <c r="O150" s="20">
        <v>0</v>
      </c>
      <c r="P150" s="21">
        <v>3</v>
      </c>
    </row>
    <row r="151" spans="1:16" x14ac:dyDescent="0.25">
      <c r="A151" s="13" t="s">
        <v>2417</v>
      </c>
      <c r="B151" s="4" t="s">
        <v>388</v>
      </c>
      <c r="C151" s="1" t="s">
        <v>455</v>
      </c>
      <c r="D151" s="5" t="s">
        <v>456</v>
      </c>
      <c r="E151" s="6" t="s">
        <v>457</v>
      </c>
      <c r="F151" s="1">
        <v>1</v>
      </c>
      <c r="G151" s="1">
        <v>1</v>
      </c>
      <c r="H151" s="1">
        <v>1</v>
      </c>
      <c r="I151" s="1">
        <v>1</v>
      </c>
      <c r="J151" s="1">
        <v>1</v>
      </c>
      <c r="K151" s="1">
        <v>1</v>
      </c>
      <c r="L151" s="10">
        <v>0</v>
      </c>
      <c r="M151" s="9">
        <v>0</v>
      </c>
      <c r="N151" s="13">
        <v>0</v>
      </c>
      <c r="O151" s="20">
        <v>0</v>
      </c>
      <c r="P151" s="21">
        <v>3</v>
      </c>
    </row>
    <row r="152" spans="1:16" x14ac:dyDescent="0.25">
      <c r="A152" s="13" t="s">
        <v>2417</v>
      </c>
      <c r="B152" s="4" t="s">
        <v>388</v>
      </c>
      <c r="C152" s="1" t="s">
        <v>458</v>
      </c>
      <c r="D152" s="5" t="s">
        <v>459</v>
      </c>
      <c r="E152" s="6" t="s">
        <v>460</v>
      </c>
      <c r="F152" s="1">
        <v>1</v>
      </c>
      <c r="G152" s="1">
        <v>1</v>
      </c>
      <c r="H152" s="1">
        <v>1</v>
      </c>
      <c r="I152" s="1">
        <v>1</v>
      </c>
      <c r="J152" s="1">
        <v>0</v>
      </c>
      <c r="K152" s="1">
        <v>0</v>
      </c>
      <c r="L152" s="10">
        <v>0</v>
      </c>
      <c r="M152" s="9">
        <v>0</v>
      </c>
      <c r="N152" s="13">
        <v>0</v>
      </c>
      <c r="O152" s="20">
        <v>0</v>
      </c>
      <c r="P152" s="21">
        <v>3</v>
      </c>
    </row>
    <row r="153" spans="1:16" x14ac:dyDescent="0.25">
      <c r="A153" s="13" t="s">
        <v>2417</v>
      </c>
      <c r="B153" s="4" t="s">
        <v>388</v>
      </c>
      <c r="C153" s="1" t="s">
        <v>461</v>
      </c>
      <c r="D153" s="5" t="s">
        <v>462</v>
      </c>
      <c r="E153" s="6" t="s">
        <v>463</v>
      </c>
      <c r="F153" s="1">
        <v>1</v>
      </c>
      <c r="G153" s="1">
        <v>1</v>
      </c>
      <c r="H153" s="1">
        <v>1</v>
      </c>
      <c r="I153" s="1">
        <v>1</v>
      </c>
      <c r="J153" s="1">
        <v>1</v>
      </c>
      <c r="K153" s="1">
        <v>0</v>
      </c>
      <c r="L153" s="10">
        <v>0</v>
      </c>
      <c r="M153" s="9">
        <v>0</v>
      </c>
      <c r="N153" s="13">
        <v>0</v>
      </c>
      <c r="O153" s="20">
        <v>0</v>
      </c>
      <c r="P153" s="21">
        <v>3</v>
      </c>
    </row>
    <row r="154" spans="1:16" x14ac:dyDescent="0.25">
      <c r="A154" s="13" t="s">
        <v>2417</v>
      </c>
      <c r="B154" s="4" t="s">
        <v>388</v>
      </c>
      <c r="C154" s="1" t="s">
        <v>464</v>
      </c>
      <c r="D154" s="5" t="s">
        <v>465</v>
      </c>
      <c r="E154" s="6" t="s">
        <v>466</v>
      </c>
      <c r="F154" s="1">
        <v>1</v>
      </c>
      <c r="G154" s="1">
        <v>1</v>
      </c>
      <c r="H154" s="1">
        <v>1</v>
      </c>
      <c r="I154" s="1">
        <v>1</v>
      </c>
      <c r="J154" s="1">
        <v>1</v>
      </c>
      <c r="K154" s="1">
        <v>0</v>
      </c>
      <c r="L154" s="10">
        <v>0</v>
      </c>
      <c r="M154" s="9">
        <v>0</v>
      </c>
      <c r="N154" s="13">
        <v>0</v>
      </c>
      <c r="O154" s="20">
        <v>0</v>
      </c>
      <c r="P154" s="21">
        <v>3</v>
      </c>
    </row>
    <row r="155" spans="1:16" x14ac:dyDescent="0.25">
      <c r="A155" s="13" t="s">
        <v>2417</v>
      </c>
      <c r="B155" s="4" t="s">
        <v>388</v>
      </c>
      <c r="C155" s="1" t="s">
        <v>467</v>
      </c>
      <c r="D155" s="5" t="s">
        <v>468</v>
      </c>
      <c r="E155" s="6" t="s">
        <v>469</v>
      </c>
      <c r="F155" s="1">
        <v>1</v>
      </c>
      <c r="G155" s="1">
        <v>1</v>
      </c>
      <c r="H155" s="1">
        <v>1</v>
      </c>
      <c r="I155" s="1">
        <v>1</v>
      </c>
      <c r="J155" s="1">
        <v>1</v>
      </c>
      <c r="K155" s="1">
        <v>0</v>
      </c>
      <c r="L155" s="10">
        <v>0</v>
      </c>
      <c r="M155" s="9">
        <v>0</v>
      </c>
      <c r="N155" s="13">
        <v>0</v>
      </c>
      <c r="O155" s="20">
        <v>0</v>
      </c>
      <c r="P155" s="21">
        <v>3</v>
      </c>
    </row>
    <row r="156" spans="1:16" x14ac:dyDescent="0.25">
      <c r="A156" s="13" t="s">
        <v>2417</v>
      </c>
      <c r="B156" s="4" t="s">
        <v>388</v>
      </c>
      <c r="C156" s="1" t="s">
        <v>470</v>
      </c>
      <c r="D156" s="5" t="s">
        <v>471</v>
      </c>
      <c r="E156" s="6" t="s">
        <v>472</v>
      </c>
      <c r="F156" s="1">
        <v>1</v>
      </c>
      <c r="G156" s="1">
        <v>1</v>
      </c>
      <c r="H156" s="1">
        <v>1</v>
      </c>
      <c r="I156" s="1">
        <v>1</v>
      </c>
      <c r="J156" s="1">
        <v>1</v>
      </c>
      <c r="K156" s="1">
        <v>1</v>
      </c>
      <c r="L156" s="10">
        <v>0</v>
      </c>
      <c r="M156" s="9">
        <v>0</v>
      </c>
      <c r="N156" s="13">
        <v>0</v>
      </c>
      <c r="O156" s="20">
        <v>0</v>
      </c>
      <c r="P156" s="21">
        <v>3</v>
      </c>
    </row>
    <row r="157" spans="1:16" x14ac:dyDescent="0.25">
      <c r="A157" s="13" t="s">
        <v>2417</v>
      </c>
      <c r="B157" s="4" t="s">
        <v>388</v>
      </c>
      <c r="C157" s="1" t="s">
        <v>473</v>
      </c>
      <c r="D157" s="5" t="s">
        <v>257</v>
      </c>
      <c r="E157" s="6" t="s">
        <v>474</v>
      </c>
      <c r="F157" s="1">
        <v>1</v>
      </c>
      <c r="G157" s="1">
        <v>1</v>
      </c>
      <c r="H157" s="1">
        <v>1</v>
      </c>
      <c r="I157" s="1">
        <v>1</v>
      </c>
      <c r="J157" s="1">
        <v>1</v>
      </c>
      <c r="K157" s="1">
        <v>1</v>
      </c>
      <c r="L157" s="10">
        <v>0</v>
      </c>
      <c r="M157" s="9">
        <v>0</v>
      </c>
      <c r="N157" s="13">
        <v>0</v>
      </c>
      <c r="O157" s="20">
        <v>0</v>
      </c>
      <c r="P157" s="21">
        <v>3</v>
      </c>
    </row>
    <row r="158" spans="1:16" x14ac:dyDescent="0.25">
      <c r="A158" s="13" t="s">
        <v>2417</v>
      </c>
      <c r="B158" s="4" t="s">
        <v>388</v>
      </c>
      <c r="C158" s="1" t="s">
        <v>475</v>
      </c>
      <c r="D158" s="5" t="s">
        <v>476</v>
      </c>
      <c r="E158" s="6" t="s">
        <v>477</v>
      </c>
      <c r="F158" s="1">
        <v>1</v>
      </c>
      <c r="G158" s="1">
        <v>1</v>
      </c>
      <c r="H158" s="1">
        <v>1</v>
      </c>
      <c r="I158" s="1">
        <v>1</v>
      </c>
      <c r="J158" s="1">
        <v>0</v>
      </c>
      <c r="K158" s="1">
        <v>0</v>
      </c>
      <c r="L158" s="10">
        <v>0</v>
      </c>
      <c r="M158" s="9">
        <v>0</v>
      </c>
      <c r="N158" s="13">
        <v>0</v>
      </c>
      <c r="O158" s="20">
        <v>0</v>
      </c>
      <c r="P158" s="21">
        <v>3</v>
      </c>
    </row>
    <row r="159" spans="1:16" x14ac:dyDescent="0.25">
      <c r="A159" s="13" t="s">
        <v>2417</v>
      </c>
      <c r="B159" s="4" t="s">
        <v>388</v>
      </c>
      <c r="C159" s="1" t="s">
        <v>478</v>
      </c>
      <c r="D159" s="5" t="s">
        <v>479</v>
      </c>
      <c r="E159" s="6" t="s">
        <v>480</v>
      </c>
      <c r="F159" s="1">
        <v>1</v>
      </c>
      <c r="G159" s="1">
        <v>1</v>
      </c>
      <c r="H159" s="1">
        <v>1</v>
      </c>
      <c r="I159" s="1">
        <v>1</v>
      </c>
      <c r="J159" s="1">
        <v>0</v>
      </c>
      <c r="K159" s="1">
        <v>0</v>
      </c>
      <c r="L159" s="10">
        <v>1</v>
      </c>
      <c r="M159" s="9">
        <v>1</v>
      </c>
      <c r="N159" s="13">
        <v>0</v>
      </c>
      <c r="O159" s="20">
        <v>0</v>
      </c>
      <c r="P159" s="21">
        <v>3</v>
      </c>
    </row>
    <row r="160" spans="1:16" x14ac:dyDescent="0.25">
      <c r="A160" s="13" t="s">
        <v>2417</v>
      </c>
      <c r="B160" s="4" t="s">
        <v>388</v>
      </c>
      <c r="C160" s="1" t="s">
        <v>481</v>
      </c>
      <c r="D160" s="5" t="s">
        <v>482</v>
      </c>
      <c r="E160" s="6" t="s">
        <v>483</v>
      </c>
      <c r="F160" s="1">
        <v>1</v>
      </c>
      <c r="G160" s="1">
        <v>1</v>
      </c>
      <c r="H160" s="1">
        <v>1</v>
      </c>
      <c r="I160" s="1">
        <v>1</v>
      </c>
      <c r="J160" s="1">
        <v>1</v>
      </c>
      <c r="K160" s="1">
        <v>1</v>
      </c>
      <c r="L160" s="10">
        <v>0</v>
      </c>
      <c r="M160" s="9">
        <v>0</v>
      </c>
      <c r="N160" s="13">
        <v>0</v>
      </c>
      <c r="O160" s="20">
        <v>0</v>
      </c>
      <c r="P160" s="21">
        <v>4</v>
      </c>
    </row>
    <row r="161" spans="1:16" x14ac:dyDescent="0.25">
      <c r="A161" s="13" t="s">
        <v>2417</v>
      </c>
      <c r="B161" s="4" t="s">
        <v>388</v>
      </c>
      <c r="C161" s="1" t="s">
        <v>484</v>
      </c>
      <c r="D161" s="5" t="s">
        <v>485</v>
      </c>
      <c r="E161" s="6" t="s">
        <v>486</v>
      </c>
      <c r="F161" s="1">
        <v>1</v>
      </c>
      <c r="G161" s="1">
        <v>1</v>
      </c>
      <c r="H161" s="1">
        <v>1</v>
      </c>
      <c r="I161" s="1">
        <v>1</v>
      </c>
      <c r="J161" s="1">
        <v>1</v>
      </c>
      <c r="K161" s="1">
        <v>0</v>
      </c>
      <c r="L161" s="10">
        <v>0</v>
      </c>
      <c r="M161" s="9">
        <v>0</v>
      </c>
      <c r="N161" s="13">
        <v>0</v>
      </c>
      <c r="O161" s="20">
        <v>0</v>
      </c>
      <c r="P161" s="21">
        <v>3</v>
      </c>
    </row>
    <row r="162" spans="1:16" x14ac:dyDescent="0.25">
      <c r="A162" s="13" t="s">
        <v>2417</v>
      </c>
      <c r="B162" s="4" t="s">
        <v>388</v>
      </c>
      <c r="C162" s="1" t="s">
        <v>487</v>
      </c>
      <c r="D162" s="5" t="s">
        <v>488</v>
      </c>
      <c r="E162" s="6" t="s">
        <v>489</v>
      </c>
      <c r="F162" s="1">
        <v>1</v>
      </c>
      <c r="G162" s="1">
        <v>1</v>
      </c>
      <c r="H162" s="1">
        <v>0</v>
      </c>
      <c r="I162" s="1">
        <v>0</v>
      </c>
      <c r="J162" s="1">
        <v>1</v>
      </c>
      <c r="K162" s="1">
        <v>0</v>
      </c>
      <c r="L162" s="10">
        <v>0</v>
      </c>
      <c r="M162" s="9">
        <v>0</v>
      </c>
      <c r="N162" s="13">
        <v>0</v>
      </c>
      <c r="O162" s="20">
        <v>0</v>
      </c>
      <c r="P162" s="21">
        <v>3</v>
      </c>
    </row>
    <row r="163" spans="1:16" x14ac:dyDescent="0.25">
      <c r="A163" s="13" t="s">
        <v>2417</v>
      </c>
      <c r="B163" s="4" t="s">
        <v>388</v>
      </c>
      <c r="C163" s="1" t="s">
        <v>490</v>
      </c>
      <c r="D163" s="5" t="s">
        <v>491</v>
      </c>
      <c r="E163" s="6" t="s">
        <v>492</v>
      </c>
      <c r="F163" s="1">
        <v>1</v>
      </c>
      <c r="G163" s="1">
        <v>1</v>
      </c>
      <c r="H163" s="1">
        <v>1</v>
      </c>
      <c r="I163" s="1">
        <v>1</v>
      </c>
      <c r="J163" s="1">
        <v>1</v>
      </c>
      <c r="K163" s="1">
        <v>1</v>
      </c>
      <c r="L163" s="10">
        <v>0</v>
      </c>
      <c r="M163" s="9">
        <v>0</v>
      </c>
      <c r="N163" s="11">
        <v>1</v>
      </c>
      <c r="O163" s="20">
        <v>0</v>
      </c>
      <c r="P163" s="21">
        <v>4</v>
      </c>
    </row>
    <row r="164" spans="1:16" x14ac:dyDescent="0.25">
      <c r="A164" s="13" t="s">
        <v>2417</v>
      </c>
      <c r="B164" s="4" t="s">
        <v>388</v>
      </c>
      <c r="C164" s="1" t="s">
        <v>493</v>
      </c>
      <c r="D164" s="5" t="s">
        <v>494</v>
      </c>
      <c r="E164" s="6" t="s">
        <v>495</v>
      </c>
      <c r="F164" s="1">
        <v>1</v>
      </c>
      <c r="G164" s="1">
        <v>1</v>
      </c>
      <c r="H164" s="1">
        <v>1</v>
      </c>
      <c r="I164" s="1">
        <v>1</v>
      </c>
      <c r="J164" s="1">
        <v>1</v>
      </c>
      <c r="K164" s="1">
        <v>0</v>
      </c>
      <c r="L164" s="10">
        <v>0</v>
      </c>
      <c r="M164" s="9">
        <v>0</v>
      </c>
      <c r="N164" s="13">
        <v>0</v>
      </c>
      <c r="O164" s="20">
        <v>0</v>
      </c>
      <c r="P164" s="21">
        <v>4</v>
      </c>
    </row>
    <row r="165" spans="1:16" x14ac:dyDescent="0.25">
      <c r="A165" s="13" t="s">
        <v>2417</v>
      </c>
      <c r="B165" s="4" t="s">
        <v>388</v>
      </c>
      <c r="C165" s="1" t="s">
        <v>496</v>
      </c>
      <c r="D165" s="5" t="s">
        <v>497</v>
      </c>
      <c r="E165" s="6" t="s">
        <v>498</v>
      </c>
      <c r="F165" s="1">
        <v>1</v>
      </c>
      <c r="G165" s="1">
        <v>1</v>
      </c>
      <c r="H165" s="1">
        <v>1</v>
      </c>
      <c r="I165" s="1">
        <v>1</v>
      </c>
      <c r="J165" s="1">
        <v>1</v>
      </c>
      <c r="K165" s="1">
        <v>0</v>
      </c>
      <c r="L165" s="10">
        <v>0</v>
      </c>
      <c r="M165" s="9">
        <v>0</v>
      </c>
      <c r="N165" s="13">
        <v>0</v>
      </c>
      <c r="O165" s="20">
        <v>0</v>
      </c>
      <c r="P165" s="21">
        <v>4</v>
      </c>
    </row>
    <row r="166" spans="1:16" x14ac:dyDescent="0.25">
      <c r="A166" s="13" t="s">
        <v>2417</v>
      </c>
      <c r="B166" s="4" t="s">
        <v>388</v>
      </c>
      <c r="C166" s="1" t="s">
        <v>499</v>
      </c>
      <c r="D166" s="5" t="s">
        <v>500</v>
      </c>
      <c r="E166" s="6" t="s">
        <v>501</v>
      </c>
      <c r="F166" s="1">
        <v>1</v>
      </c>
      <c r="G166" s="1">
        <v>1</v>
      </c>
      <c r="H166" s="1">
        <v>1</v>
      </c>
      <c r="I166" s="1">
        <v>1</v>
      </c>
      <c r="J166" s="1">
        <v>0</v>
      </c>
      <c r="K166" s="1">
        <v>0</v>
      </c>
      <c r="L166" s="10">
        <v>0</v>
      </c>
      <c r="M166" s="9">
        <v>0</v>
      </c>
      <c r="N166" s="13">
        <v>0</v>
      </c>
      <c r="O166" s="20">
        <v>0</v>
      </c>
      <c r="P166" s="21">
        <v>4</v>
      </c>
    </row>
    <row r="167" spans="1:16" x14ac:dyDescent="0.25">
      <c r="A167" s="13" t="s">
        <v>2417</v>
      </c>
      <c r="B167" s="4" t="s">
        <v>388</v>
      </c>
      <c r="C167" s="1" t="s">
        <v>502</v>
      </c>
      <c r="D167" s="5" t="s">
        <v>503</v>
      </c>
      <c r="E167" s="6" t="s">
        <v>504</v>
      </c>
      <c r="F167" s="1">
        <v>1</v>
      </c>
      <c r="G167" s="1">
        <v>1</v>
      </c>
      <c r="H167" s="1">
        <v>1</v>
      </c>
      <c r="I167" s="1">
        <v>1</v>
      </c>
      <c r="J167" s="1">
        <v>0</v>
      </c>
      <c r="K167" s="1">
        <v>0</v>
      </c>
      <c r="L167" s="10">
        <v>0</v>
      </c>
      <c r="M167" s="9">
        <v>0</v>
      </c>
      <c r="N167" s="13">
        <v>0</v>
      </c>
      <c r="O167" s="20">
        <v>0</v>
      </c>
      <c r="P167" s="21">
        <v>4</v>
      </c>
    </row>
    <row r="168" spans="1:16" x14ac:dyDescent="0.25">
      <c r="A168" s="13" t="s">
        <v>2417</v>
      </c>
      <c r="B168" s="4" t="s">
        <v>388</v>
      </c>
      <c r="C168" s="1" t="s">
        <v>505</v>
      </c>
      <c r="D168" s="5" t="s">
        <v>506</v>
      </c>
      <c r="E168" s="6" t="s">
        <v>507</v>
      </c>
      <c r="F168" s="1">
        <v>1</v>
      </c>
      <c r="G168" s="1">
        <v>1</v>
      </c>
      <c r="H168" s="1">
        <v>1</v>
      </c>
      <c r="I168" s="1">
        <v>1</v>
      </c>
      <c r="J168" s="1">
        <v>0</v>
      </c>
      <c r="K168" s="1">
        <v>0</v>
      </c>
      <c r="L168" s="10">
        <v>0</v>
      </c>
      <c r="M168" s="9">
        <v>0</v>
      </c>
      <c r="N168" s="13">
        <v>0</v>
      </c>
      <c r="O168" s="20">
        <v>0</v>
      </c>
      <c r="P168" s="21">
        <v>4</v>
      </c>
    </row>
    <row r="169" spans="1:16" x14ac:dyDescent="0.25">
      <c r="A169" s="13" t="s">
        <v>2417</v>
      </c>
      <c r="B169" s="4" t="s">
        <v>388</v>
      </c>
      <c r="C169" s="1" t="s">
        <v>508</v>
      </c>
      <c r="D169" s="5" t="s">
        <v>509</v>
      </c>
      <c r="E169" s="6" t="s">
        <v>510</v>
      </c>
      <c r="F169" s="1">
        <v>1</v>
      </c>
      <c r="G169" s="1">
        <v>1</v>
      </c>
      <c r="H169" s="1">
        <v>1</v>
      </c>
      <c r="I169" s="1">
        <v>1</v>
      </c>
      <c r="J169" s="1">
        <v>0</v>
      </c>
      <c r="K169" s="1">
        <v>0</v>
      </c>
      <c r="L169" s="10">
        <v>0</v>
      </c>
      <c r="M169" s="9">
        <v>0</v>
      </c>
      <c r="N169" s="13">
        <v>0</v>
      </c>
      <c r="O169" s="20">
        <v>0</v>
      </c>
      <c r="P169" s="21">
        <v>4</v>
      </c>
    </row>
    <row r="170" spans="1:16" x14ac:dyDescent="0.25">
      <c r="A170" s="13" t="s">
        <v>2417</v>
      </c>
      <c r="B170" s="4" t="s">
        <v>388</v>
      </c>
      <c r="C170" s="1" t="s">
        <v>511</v>
      </c>
      <c r="D170" s="5" t="s">
        <v>512</v>
      </c>
      <c r="E170" s="6" t="s">
        <v>513</v>
      </c>
      <c r="F170" s="1">
        <v>1</v>
      </c>
      <c r="G170" s="1">
        <v>1</v>
      </c>
      <c r="H170" s="1">
        <v>1</v>
      </c>
      <c r="I170" s="1">
        <v>1</v>
      </c>
      <c r="J170" s="1">
        <v>1</v>
      </c>
      <c r="K170" s="1">
        <v>0</v>
      </c>
      <c r="L170" s="10">
        <v>1</v>
      </c>
      <c r="M170" s="9">
        <v>1</v>
      </c>
      <c r="N170" s="13">
        <v>0</v>
      </c>
      <c r="O170" s="20">
        <v>0</v>
      </c>
      <c r="P170" s="21">
        <v>3</v>
      </c>
    </row>
    <row r="171" spans="1:16" x14ac:dyDescent="0.25">
      <c r="A171" s="13" t="s">
        <v>2417</v>
      </c>
      <c r="B171" s="4" t="s">
        <v>388</v>
      </c>
      <c r="C171" s="1" t="s">
        <v>514</v>
      </c>
      <c r="D171" s="5" t="s">
        <v>515</v>
      </c>
      <c r="E171" s="6" t="s">
        <v>516</v>
      </c>
      <c r="F171" s="1">
        <v>1</v>
      </c>
      <c r="G171" s="1">
        <v>1</v>
      </c>
      <c r="H171" s="1">
        <v>1</v>
      </c>
      <c r="I171" s="1">
        <v>1</v>
      </c>
      <c r="J171" s="1">
        <v>1</v>
      </c>
      <c r="K171" s="1">
        <v>0</v>
      </c>
      <c r="L171" s="10">
        <v>1</v>
      </c>
      <c r="M171" s="9">
        <v>1</v>
      </c>
      <c r="N171" s="13">
        <v>0</v>
      </c>
      <c r="O171" s="20">
        <v>0</v>
      </c>
      <c r="P171" s="21">
        <v>4</v>
      </c>
    </row>
    <row r="172" spans="1:16" x14ac:dyDescent="0.25">
      <c r="A172" s="13" t="s">
        <v>2417</v>
      </c>
      <c r="B172" s="4" t="s">
        <v>388</v>
      </c>
      <c r="C172" s="1" t="s">
        <v>517</v>
      </c>
      <c r="D172" s="5" t="s">
        <v>518</v>
      </c>
      <c r="E172" s="6" t="s">
        <v>519</v>
      </c>
      <c r="F172" s="1">
        <v>1</v>
      </c>
      <c r="G172" s="1">
        <v>1</v>
      </c>
      <c r="H172" s="1">
        <v>1</v>
      </c>
      <c r="I172" s="1">
        <v>1</v>
      </c>
      <c r="J172" s="1">
        <v>1</v>
      </c>
      <c r="K172" s="1">
        <v>0</v>
      </c>
      <c r="L172" s="10">
        <v>0</v>
      </c>
      <c r="M172" s="9">
        <v>0</v>
      </c>
      <c r="N172" s="13">
        <v>0</v>
      </c>
      <c r="O172" s="20">
        <v>0</v>
      </c>
      <c r="P172" s="21">
        <v>3</v>
      </c>
    </row>
    <row r="173" spans="1:16" x14ac:dyDescent="0.25">
      <c r="A173" s="13" t="s">
        <v>2417</v>
      </c>
      <c r="B173" s="4" t="s">
        <v>388</v>
      </c>
      <c r="C173" s="1" t="s">
        <v>520</v>
      </c>
      <c r="D173" s="5" t="s">
        <v>521</v>
      </c>
      <c r="E173" s="6" t="s">
        <v>522</v>
      </c>
      <c r="F173" s="1">
        <v>1</v>
      </c>
      <c r="G173" s="1">
        <v>1</v>
      </c>
      <c r="H173" s="1">
        <v>1</v>
      </c>
      <c r="I173" s="1">
        <v>1</v>
      </c>
      <c r="J173" s="1">
        <v>0</v>
      </c>
      <c r="K173" s="1">
        <v>1</v>
      </c>
      <c r="L173" s="10">
        <v>0</v>
      </c>
      <c r="M173" s="9">
        <v>0</v>
      </c>
      <c r="N173" s="13">
        <v>0</v>
      </c>
      <c r="O173" s="20">
        <v>0</v>
      </c>
      <c r="P173" s="21">
        <v>3</v>
      </c>
    </row>
    <row r="174" spans="1:16" x14ac:dyDescent="0.25">
      <c r="A174" s="13" t="s">
        <v>2417</v>
      </c>
      <c r="B174" s="4" t="s">
        <v>523</v>
      </c>
      <c r="C174" s="1" t="s">
        <v>524</v>
      </c>
      <c r="D174" s="5" t="s">
        <v>525</v>
      </c>
      <c r="E174" s="6" t="s">
        <v>526</v>
      </c>
      <c r="F174" s="1">
        <v>1</v>
      </c>
      <c r="G174" s="1">
        <v>1</v>
      </c>
      <c r="H174" s="1">
        <v>1</v>
      </c>
      <c r="I174" s="1">
        <v>0</v>
      </c>
      <c r="J174" s="1">
        <v>1</v>
      </c>
      <c r="K174" s="1">
        <v>1</v>
      </c>
      <c r="L174" s="10">
        <v>0</v>
      </c>
      <c r="M174" s="9">
        <v>0</v>
      </c>
      <c r="N174" s="13">
        <v>0</v>
      </c>
      <c r="O174" s="20">
        <v>0</v>
      </c>
      <c r="P174" s="21">
        <v>3</v>
      </c>
    </row>
    <row r="175" spans="1:16" x14ac:dyDescent="0.25">
      <c r="A175" s="13" t="s">
        <v>2417</v>
      </c>
      <c r="B175" s="4" t="s">
        <v>523</v>
      </c>
      <c r="C175" s="1" t="s">
        <v>527</v>
      </c>
      <c r="D175" s="5" t="s">
        <v>528</v>
      </c>
      <c r="E175" s="6" t="s">
        <v>529</v>
      </c>
      <c r="F175" s="1">
        <v>1</v>
      </c>
      <c r="G175" s="1">
        <v>1</v>
      </c>
      <c r="H175" s="1">
        <v>1</v>
      </c>
      <c r="I175" s="1">
        <v>1</v>
      </c>
      <c r="J175" s="1">
        <v>1</v>
      </c>
      <c r="K175" s="1">
        <v>1</v>
      </c>
      <c r="L175" s="10">
        <v>0</v>
      </c>
      <c r="M175" s="9">
        <v>0</v>
      </c>
      <c r="N175" s="13">
        <v>0</v>
      </c>
      <c r="O175" s="20">
        <v>0</v>
      </c>
      <c r="P175" s="21">
        <v>3</v>
      </c>
    </row>
    <row r="176" spans="1:16" x14ac:dyDescent="0.25">
      <c r="A176" s="13" t="s">
        <v>2417</v>
      </c>
      <c r="B176" s="4" t="s">
        <v>523</v>
      </c>
      <c r="C176" s="1" t="s">
        <v>530</v>
      </c>
      <c r="D176" s="5" t="s">
        <v>531</v>
      </c>
      <c r="E176" s="6" t="s">
        <v>532</v>
      </c>
      <c r="F176" s="1">
        <v>1</v>
      </c>
      <c r="G176" s="1">
        <v>1</v>
      </c>
      <c r="H176" s="1">
        <v>1</v>
      </c>
      <c r="I176" s="1">
        <v>1</v>
      </c>
      <c r="J176" s="1">
        <v>1</v>
      </c>
      <c r="K176" s="1">
        <v>1</v>
      </c>
      <c r="L176" s="10">
        <v>0</v>
      </c>
      <c r="M176" s="8">
        <v>0</v>
      </c>
      <c r="N176" s="13">
        <v>0</v>
      </c>
      <c r="O176" s="20">
        <v>0</v>
      </c>
      <c r="P176" s="21">
        <v>3</v>
      </c>
    </row>
    <row r="177" spans="1:16" x14ac:dyDescent="0.25">
      <c r="A177" s="13" t="s">
        <v>2417</v>
      </c>
      <c r="B177" s="4" t="s">
        <v>523</v>
      </c>
      <c r="C177" s="1" t="s">
        <v>533</v>
      </c>
      <c r="D177" s="5" t="s">
        <v>534</v>
      </c>
      <c r="E177" s="6" t="s">
        <v>535</v>
      </c>
      <c r="F177" s="1">
        <v>1</v>
      </c>
      <c r="G177" s="1">
        <v>1</v>
      </c>
      <c r="H177" s="1">
        <v>1</v>
      </c>
      <c r="I177" s="1">
        <v>1</v>
      </c>
      <c r="J177" s="1">
        <v>1</v>
      </c>
      <c r="K177" s="1">
        <v>1</v>
      </c>
      <c r="L177" s="10">
        <v>0</v>
      </c>
      <c r="M177" s="8">
        <v>0</v>
      </c>
      <c r="N177" s="13">
        <v>0</v>
      </c>
      <c r="O177" s="20">
        <v>0</v>
      </c>
      <c r="P177" s="21">
        <v>3</v>
      </c>
    </row>
    <row r="178" spans="1:16" x14ac:dyDescent="0.25">
      <c r="A178" s="13" t="s">
        <v>2417</v>
      </c>
      <c r="B178" s="4" t="s">
        <v>523</v>
      </c>
      <c r="C178" s="1" t="s">
        <v>536</v>
      </c>
      <c r="D178" s="5" t="s">
        <v>537</v>
      </c>
      <c r="E178" s="6" t="s">
        <v>538</v>
      </c>
      <c r="F178" s="1">
        <v>1</v>
      </c>
      <c r="G178" s="1">
        <v>1</v>
      </c>
      <c r="H178" s="1">
        <v>1</v>
      </c>
      <c r="I178" s="1">
        <v>1</v>
      </c>
      <c r="J178" s="1">
        <v>1</v>
      </c>
      <c r="K178" s="1">
        <v>0</v>
      </c>
      <c r="L178" s="10">
        <v>0</v>
      </c>
      <c r="M178" s="8">
        <v>0</v>
      </c>
      <c r="N178" s="13">
        <v>0</v>
      </c>
      <c r="O178" s="20">
        <v>0</v>
      </c>
      <c r="P178" s="21">
        <v>3</v>
      </c>
    </row>
    <row r="179" spans="1:16" x14ac:dyDescent="0.25">
      <c r="A179" s="13" t="s">
        <v>2417</v>
      </c>
      <c r="B179" s="4" t="s">
        <v>523</v>
      </c>
      <c r="C179" s="1" t="s">
        <v>539</v>
      </c>
      <c r="D179" s="5" t="s">
        <v>540</v>
      </c>
      <c r="E179" s="6" t="s">
        <v>541</v>
      </c>
      <c r="F179" s="1">
        <v>1</v>
      </c>
      <c r="G179" s="1">
        <v>1</v>
      </c>
      <c r="H179" s="1">
        <v>1</v>
      </c>
      <c r="I179" s="1">
        <v>0</v>
      </c>
      <c r="J179" s="1">
        <v>1</v>
      </c>
      <c r="K179" s="1">
        <v>1</v>
      </c>
      <c r="L179" s="10">
        <v>0</v>
      </c>
      <c r="M179" s="8">
        <v>0</v>
      </c>
      <c r="N179" s="13">
        <v>0</v>
      </c>
      <c r="O179" s="20">
        <v>0</v>
      </c>
      <c r="P179" s="21">
        <v>3</v>
      </c>
    </row>
    <row r="180" spans="1:16" x14ac:dyDescent="0.25">
      <c r="A180" s="13" t="s">
        <v>2417</v>
      </c>
      <c r="B180" s="4" t="s">
        <v>523</v>
      </c>
      <c r="C180" s="1" t="s">
        <v>542</v>
      </c>
      <c r="D180" s="5" t="s">
        <v>543</v>
      </c>
      <c r="E180" s="6" t="s">
        <v>544</v>
      </c>
      <c r="F180" s="1">
        <v>1</v>
      </c>
      <c r="G180" s="1">
        <v>1</v>
      </c>
      <c r="H180" s="1">
        <v>1</v>
      </c>
      <c r="I180" s="1">
        <v>1</v>
      </c>
      <c r="J180" s="1">
        <v>1</v>
      </c>
      <c r="K180" s="1">
        <v>1</v>
      </c>
      <c r="L180" s="10">
        <v>0</v>
      </c>
      <c r="M180" s="8">
        <v>0</v>
      </c>
      <c r="N180" s="13">
        <v>0</v>
      </c>
      <c r="O180" s="20">
        <v>0</v>
      </c>
      <c r="P180" s="21">
        <v>3</v>
      </c>
    </row>
    <row r="181" spans="1:16" x14ac:dyDescent="0.25">
      <c r="A181" s="13" t="s">
        <v>2417</v>
      </c>
      <c r="B181" s="4" t="s">
        <v>523</v>
      </c>
      <c r="C181" s="1" t="s">
        <v>545</v>
      </c>
      <c r="D181" s="5" t="s">
        <v>546</v>
      </c>
      <c r="E181" s="6" t="s">
        <v>547</v>
      </c>
      <c r="F181" s="1">
        <v>1</v>
      </c>
      <c r="G181" s="1">
        <v>1</v>
      </c>
      <c r="H181" s="1">
        <v>1</v>
      </c>
      <c r="I181" s="1">
        <v>1</v>
      </c>
      <c r="J181" s="1">
        <v>0</v>
      </c>
      <c r="K181" s="1">
        <v>0</v>
      </c>
      <c r="L181" s="10">
        <v>0</v>
      </c>
      <c r="M181" s="8">
        <v>0</v>
      </c>
      <c r="N181" s="13">
        <v>0</v>
      </c>
      <c r="O181" s="20">
        <v>0</v>
      </c>
      <c r="P181" s="21">
        <v>3</v>
      </c>
    </row>
    <row r="182" spans="1:16" x14ac:dyDescent="0.25">
      <c r="A182" s="13" t="s">
        <v>2417</v>
      </c>
      <c r="B182" s="4" t="s">
        <v>523</v>
      </c>
      <c r="C182" s="1" t="s">
        <v>548</v>
      </c>
      <c r="D182" s="5" t="s">
        <v>549</v>
      </c>
      <c r="E182" s="6" t="s">
        <v>550</v>
      </c>
      <c r="F182" s="1">
        <v>1</v>
      </c>
      <c r="G182" s="1">
        <v>1</v>
      </c>
      <c r="H182" s="1">
        <v>1</v>
      </c>
      <c r="I182" s="1">
        <v>1</v>
      </c>
      <c r="J182" s="1">
        <v>1</v>
      </c>
      <c r="K182" s="1">
        <v>1</v>
      </c>
      <c r="L182" s="10">
        <v>0</v>
      </c>
      <c r="M182" s="8">
        <v>0</v>
      </c>
      <c r="N182" s="13">
        <v>0</v>
      </c>
      <c r="O182" s="20">
        <v>0</v>
      </c>
      <c r="P182" s="21">
        <v>3</v>
      </c>
    </row>
    <row r="183" spans="1:16" x14ac:dyDescent="0.25">
      <c r="A183" s="13" t="s">
        <v>2417</v>
      </c>
      <c r="B183" s="4" t="s">
        <v>523</v>
      </c>
      <c r="C183" s="1" t="s">
        <v>551</v>
      </c>
      <c r="D183" s="5" t="s">
        <v>552</v>
      </c>
      <c r="E183" s="6" t="s">
        <v>553</v>
      </c>
      <c r="F183" s="1">
        <v>1</v>
      </c>
      <c r="G183" s="1">
        <v>1</v>
      </c>
      <c r="H183" s="1">
        <v>1</v>
      </c>
      <c r="I183" s="1">
        <v>1</v>
      </c>
      <c r="J183" s="1">
        <v>1</v>
      </c>
      <c r="K183" s="1">
        <v>1</v>
      </c>
      <c r="L183" s="10">
        <v>0</v>
      </c>
      <c r="M183" s="8">
        <v>0</v>
      </c>
      <c r="N183" s="13">
        <v>0</v>
      </c>
      <c r="O183" s="20">
        <v>0</v>
      </c>
      <c r="P183" s="21">
        <v>3</v>
      </c>
    </row>
    <row r="184" spans="1:16" x14ac:dyDescent="0.25">
      <c r="A184" s="13" t="s">
        <v>2417</v>
      </c>
      <c r="B184" s="4" t="s">
        <v>523</v>
      </c>
      <c r="C184" s="1" t="s">
        <v>554</v>
      </c>
      <c r="D184" s="5" t="s">
        <v>555</v>
      </c>
      <c r="E184" s="6" t="s">
        <v>556</v>
      </c>
      <c r="F184" s="1">
        <v>1</v>
      </c>
      <c r="G184" s="1">
        <v>1</v>
      </c>
      <c r="H184" s="1">
        <v>1</v>
      </c>
      <c r="I184" s="1">
        <v>1</v>
      </c>
      <c r="J184" s="1">
        <v>1</v>
      </c>
      <c r="K184" s="1">
        <v>0</v>
      </c>
      <c r="L184" s="10">
        <v>0</v>
      </c>
      <c r="M184" s="8">
        <v>0</v>
      </c>
      <c r="N184" s="13">
        <v>0</v>
      </c>
      <c r="O184" s="20">
        <v>0</v>
      </c>
      <c r="P184" s="21">
        <v>3</v>
      </c>
    </row>
    <row r="185" spans="1:16" x14ac:dyDescent="0.25">
      <c r="A185" s="13" t="s">
        <v>2417</v>
      </c>
      <c r="B185" s="4" t="s">
        <v>523</v>
      </c>
      <c r="C185" s="1" t="s">
        <v>557</v>
      </c>
      <c r="D185" s="5" t="s">
        <v>558</v>
      </c>
      <c r="E185" s="6" t="s">
        <v>559</v>
      </c>
      <c r="F185" s="1">
        <v>1</v>
      </c>
      <c r="G185" s="1">
        <v>1</v>
      </c>
      <c r="H185" s="1">
        <v>1</v>
      </c>
      <c r="I185" s="1">
        <v>1</v>
      </c>
      <c r="J185" s="1">
        <v>1</v>
      </c>
      <c r="K185" s="1">
        <v>0</v>
      </c>
      <c r="L185" s="10">
        <v>0</v>
      </c>
      <c r="M185" s="8">
        <v>0</v>
      </c>
      <c r="N185" s="13">
        <v>0</v>
      </c>
      <c r="O185" s="20">
        <v>0</v>
      </c>
      <c r="P185" s="21">
        <v>3</v>
      </c>
    </row>
    <row r="186" spans="1:16" x14ac:dyDescent="0.25">
      <c r="A186" s="13" t="s">
        <v>2417</v>
      </c>
      <c r="B186" s="4" t="s">
        <v>523</v>
      </c>
      <c r="C186" s="1" t="s">
        <v>560</v>
      </c>
      <c r="D186" s="5" t="s">
        <v>561</v>
      </c>
      <c r="E186" s="6" t="s">
        <v>562</v>
      </c>
      <c r="F186" s="1">
        <v>1</v>
      </c>
      <c r="G186" s="1">
        <v>1</v>
      </c>
      <c r="H186" s="1">
        <v>1</v>
      </c>
      <c r="I186" s="1">
        <v>1</v>
      </c>
      <c r="J186" s="1">
        <v>1</v>
      </c>
      <c r="K186" s="1">
        <v>1</v>
      </c>
      <c r="L186" s="10">
        <v>0</v>
      </c>
      <c r="M186" s="8">
        <v>0</v>
      </c>
      <c r="N186" s="13">
        <v>0</v>
      </c>
      <c r="O186" s="20">
        <v>0</v>
      </c>
      <c r="P186" s="21">
        <v>3</v>
      </c>
    </row>
    <row r="187" spans="1:16" x14ac:dyDescent="0.25">
      <c r="A187" s="13" t="s">
        <v>2417</v>
      </c>
      <c r="B187" s="4" t="s">
        <v>523</v>
      </c>
      <c r="C187" s="1" t="s">
        <v>563</v>
      </c>
      <c r="D187" s="5" t="s">
        <v>564</v>
      </c>
      <c r="E187" s="6" t="s">
        <v>565</v>
      </c>
      <c r="F187" s="1">
        <v>1</v>
      </c>
      <c r="G187" s="1">
        <v>1</v>
      </c>
      <c r="H187" s="1">
        <v>1</v>
      </c>
      <c r="I187" s="1">
        <v>1</v>
      </c>
      <c r="J187" s="1">
        <v>1</v>
      </c>
      <c r="K187" s="1">
        <v>0</v>
      </c>
      <c r="L187" s="10">
        <v>0</v>
      </c>
      <c r="M187" s="8">
        <v>0</v>
      </c>
      <c r="N187" s="13">
        <v>0</v>
      </c>
      <c r="O187" s="20">
        <v>0</v>
      </c>
      <c r="P187" s="21">
        <v>3</v>
      </c>
    </row>
    <row r="188" spans="1:16" x14ac:dyDescent="0.25">
      <c r="A188" s="13" t="s">
        <v>2417</v>
      </c>
      <c r="B188" s="4" t="s">
        <v>523</v>
      </c>
      <c r="C188" s="1" t="s">
        <v>566</v>
      </c>
      <c r="D188" s="5" t="s">
        <v>567</v>
      </c>
      <c r="E188" s="6" t="s">
        <v>568</v>
      </c>
      <c r="F188" s="1">
        <v>1</v>
      </c>
      <c r="G188" s="1">
        <v>1</v>
      </c>
      <c r="H188" s="1">
        <v>0</v>
      </c>
      <c r="I188" s="1">
        <v>0</v>
      </c>
      <c r="J188" s="1">
        <v>1</v>
      </c>
      <c r="K188" s="1">
        <v>0</v>
      </c>
      <c r="L188" s="10">
        <v>0</v>
      </c>
      <c r="M188" s="8">
        <v>0</v>
      </c>
      <c r="N188" s="13">
        <v>0</v>
      </c>
      <c r="O188" s="20">
        <v>0</v>
      </c>
      <c r="P188" s="21">
        <v>3</v>
      </c>
    </row>
    <row r="189" spans="1:16" x14ac:dyDescent="0.25">
      <c r="A189" s="13" t="s">
        <v>2417</v>
      </c>
      <c r="B189" s="4" t="s">
        <v>523</v>
      </c>
      <c r="C189" s="1" t="s">
        <v>569</v>
      </c>
      <c r="D189" s="5" t="s">
        <v>570</v>
      </c>
      <c r="E189" s="6" t="s">
        <v>571</v>
      </c>
      <c r="F189" s="1">
        <v>1</v>
      </c>
      <c r="G189" s="1">
        <v>1</v>
      </c>
      <c r="H189" s="1">
        <v>1</v>
      </c>
      <c r="I189" s="1">
        <v>1</v>
      </c>
      <c r="J189" s="1">
        <v>1</v>
      </c>
      <c r="K189" s="1">
        <v>1</v>
      </c>
      <c r="L189" s="10">
        <v>0</v>
      </c>
      <c r="M189" s="8">
        <v>0</v>
      </c>
      <c r="N189" s="13">
        <v>0</v>
      </c>
      <c r="O189" s="20">
        <v>0</v>
      </c>
      <c r="P189" s="21">
        <v>3</v>
      </c>
    </row>
    <row r="190" spans="1:16" x14ac:dyDescent="0.25">
      <c r="A190" s="13" t="s">
        <v>2417</v>
      </c>
      <c r="B190" s="4" t="s">
        <v>523</v>
      </c>
      <c r="C190" s="1" t="s">
        <v>572</v>
      </c>
      <c r="D190" s="5" t="s">
        <v>573</v>
      </c>
      <c r="E190" s="6" t="s">
        <v>574</v>
      </c>
      <c r="F190" s="1">
        <v>1</v>
      </c>
      <c r="G190" s="1">
        <v>1</v>
      </c>
      <c r="H190" s="1">
        <v>1</v>
      </c>
      <c r="I190" s="1">
        <v>0</v>
      </c>
      <c r="J190" s="1">
        <v>1</v>
      </c>
      <c r="K190" s="1">
        <v>1</v>
      </c>
      <c r="L190" s="10">
        <v>0</v>
      </c>
      <c r="M190" s="8">
        <v>0</v>
      </c>
      <c r="N190" s="13">
        <v>0</v>
      </c>
      <c r="O190" s="20">
        <v>0</v>
      </c>
      <c r="P190" s="21">
        <v>3</v>
      </c>
    </row>
    <row r="191" spans="1:16" x14ac:dyDescent="0.25">
      <c r="A191" s="13" t="s">
        <v>2417</v>
      </c>
      <c r="B191" s="4" t="s">
        <v>523</v>
      </c>
      <c r="C191" s="1" t="s">
        <v>575</v>
      </c>
      <c r="D191" s="5" t="s">
        <v>576</v>
      </c>
      <c r="E191" s="6" t="s">
        <v>577</v>
      </c>
      <c r="F191" s="1">
        <v>1</v>
      </c>
      <c r="G191" s="1">
        <v>1</v>
      </c>
      <c r="H191" s="1">
        <v>1</v>
      </c>
      <c r="I191" s="1">
        <v>0</v>
      </c>
      <c r="J191" s="1">
        <v>1</v>
      </c>
      <c r="K191" s="1">
        <v>0</v>
      </c>
      <c r="L191" s="10">
        <v>0</v>
      </c>
      <c r="M191" s="8">
        <v>0</v>
      </c>
      <c r="N191" s="13">
        <v>0</v>
      </c>
      <c r="O191" s="20">
        <v>0</v>
      </c>
      <c r="P191" s="21">
        <v>3</v>
      </c>
    </row>
    <row r="192" spans="1:16" x14ac:dyDescent="0.25">
      <c r="A192" s="13" t="s">
        <v>2417</v>
      </c>
      <c r="B192" s="4" t="s">
        <v>523</v>
      </c>
      <c r="C192" s="1" t="s">
        <v>578</v>
      </c>
      <c r="D192" s="5" t="s">
        <v>579</v>
      </c>
      <c r="E192" s="6" t="s">
        <v>580</v>
      </c>
      <c r="F192" s="1">
        <v>1</v>
      </c>
      <c r="G192" s="1">
        <v>1</v>
      </c>
      <c r="H192" s="1">
        <v>1</v>
      </c>
      <c r="I192" s="1">
        <v>1</v>
      </c>
      <c r="J192" s="1">
        <v>1</v>
      </c>
      <c r="K192" s="1">
        <v>1</v>
      </c>
      <c r="L192" s="10">
        <v>0</v>
      </c>
      <c r="M192" s="8">
        <v>0</v>
      </c>
      <c r="N192" s="13">
        <v>0</v>
      </c>
      <c r="O192" s="20">
        <v>0</v>
      </c>
      <c r="P192" s="21">
        <v>3</v>
      </c>
    </row>
    <row r="193" spans="1:16" x14ac:dyDescent="0.25">
      <c r="A193" s="13" t="s">
        <v>2417</v>
      </c>
      <c r="B193" s="4" t="s">
        <v>523</v>
      </c>
      <c r="C193" s="1" t="s">
        <v>581</v>
      </c>
      <c r="D193" s="5" t="s">
        <v>582</v>
      </c>
      <c r="E193" s="6" t="s">
        <v>583</v>
      </c>
      <c r="F193" s="1">
        <v>1</v>
      </c>
      <c r="G193" s="1">
        <v>1</v>
      </c>
      <c r="H193" s="1">
        <v>1</v>
      </c>
      <c r="I193" s="1">
        <v>1</v>
      </c>
      <c r="J193" s="1">
        <v>1</v>
      </c>
      <c r="K193" s="1">
        <v>0</v>
      </c>
      <c r="L193" s="10">
        <v>0</v>
      </c>
      <c r="M193" s="8">
        <v>0</v>
      </c>
      <c r="N193" s="13">
        <v>0</v>
      </c>
      <c r="O193" s="20">
        <v>0</v>
      </c>
      <c r="P193" s="21">
        <v>3</v>
      </c>
    </row>
    <row r="194" spans="1:16" x14ac:dyDescent="0.25">
      <c r="A194" s="13" t="s">
        <v>2417</v>
      </c>
      <c r="B194" s="4" t="s">
        <v>523</v>
      </c>
      <c r="C194" s="1" t="s">
        <v>584</v>
      </c>
      <c r="D194" s="5" t="s">
        <v>585</v>
      </c>
      <c r="E194" s="6" t="s">
        <v>586</v>
      </c>
      <c r="F194" s="1">
        <v>1</v>
      </c>
      <c r="G194" s="1">
        <v>1</v>
      </c>
      <c r="H194" s="1">
        <v>1</v>
      </c>
      <c r="I194" s="1">
        <v>1</v>
      </c>
      <c r="J194" s="1">
        <v>1</v>
      </c>
      <c r="K194" s="1">
        <v>0</v>
      </c>
      <c r="L194" s="10">
        <v>0</v>
      </c>
      <c r="M194" s="8">
        <v>0</v>
      </c>
      <c r="N194" s="13">
        <v>0</v>
      </c>
      <c r="O194" s="20">
        <v>0</v>
      </c>
      <c r="P194" s="21">
        <v>3</v>
      </c>
    </row>
    <row r="195" spans="1:16" x14ac:dyDescent="0.25">
      <c r="A195" s="13" t="s">
        <v>2417</v>
      </c>
      <c r="B195" s="4" t="s">
        <v>523</v>
      </c>
      <c r="C195" s="1" t="s">
        <v>587</v>
      </c>
      <c r="D195" s="5" t="s">
        <v>588</v>
      </c>
      <c r="E195" s="6" t="s">
        <v>589</v>
      </c>
      <c r="F195" s="1">
        <v>1</v>
      </c>
      <c r="G195" s="1">
        <v>1</v>
      </c>
      <c r="H195" s="1">
        <v>1</v>
      </c>
      <c r="I195" s="1">
        <v>1</v>
      </c>
      <c r="J195" s="1">
        <v>1</v>
      </c>
      <c r="K195" s="1">
        <v>0</v>
      </c>
      <c r="L195" s="10">
        <v>0</v>
      </c>
      <c r="M195" s="8">
        <v>0</v>
      </c>
      <c r="N195" s="13">
        <v>0</v>
      </c>
      <c r="O195" s="20">
        <v>0</v>
      </c>
      <c r="P195" s="21">
        <v>3</v>
      </c>
    </row>
    <row r="196" spans="1:16" x14ac:dyDescent="0.25">
      <c r="A196" s="13" t="s">
        <v>2417</v>
      </c>
      <c r="B196" s="4" t="s">
        <v>523</v>
      </c>
      <c r="C196" s="1" t="s">
        <v>590</v>
      </c>
      <c r="D196" s="5" t="s">
        <v>591</v>
      </c>
      <c r="E196" s="6" t="s">
        <v>592</v>
      </c>
      <c r="F196" s="1">
        <v>1</v>
      </c>
      <c r="G196" s="1">
        <v>1</v>
      </c>
      <c r="H196" s="1">
        <v>1</v>
      </c>
      <c r="I196" s="1">
        <v>1</v>
      </c>
      <c r="J196" s="1">
        <v>1</v>
      </c>
      <c r="K196" s="1">
        <v>0</v>
      </c>
      <c r="L196" s="10">
        <v>0</v>
      </c>
      <c r="M196" s="8">
        <v>0</v>
      </c>
      <c r="N196" s="13">
        <v>0</v>
      </c>
      <c r="O196" s="20">
        <v>0</v>
      </c>
      <c r="P196" s="21">
        <v>3</v>
      </c>
    </row>
    <row r="197" spans="1:16" x14ac:dyDescent="0.25">
      <c r="A197" s="13" t="s">
        <v>2417</v>
      </c>
      <c r="B197" s="4" t="s">
        <v>523</v>
      </c>
      <c r="C197" s="1" t="s">
        <v>593</v>
      </c>
      <c r="D197" s="5" t="s">
        <v>594</v>
      </c>
      <c r="E197" s="6" t="s">
        <v>595</v>
      </c>
      <c r="F197" s="1">
        <v>1</v>
      </c>
      <c r="G197" s="1">
        <v>1</v>
      </c>
      <c r="H197" s="1">
        <v>1</v>
      </c>
      <c r="I197" s="1">
        <v>1</v>
      </c>
      <c r="J197" s="1">
        <v>1</v>
      </c>
      <c r="K197" s="1">
        <v>0</v>
      </c>
      <c r="L197" s="10">
        <v>0</v>
      </c>
      <c r="M197" s="8">
        <v>0</v>
      </c>
      <c r="N197" s="13">
        <v>0</v>
      </c>
      <c r="O197" s="20">
        <v>0</v>
      </c>
      <c r="P197" s="21">
        <v>3</v>
      </c>
    </row>
    <row r="198" spans="1:16" x14ac:dyDescent="0.25">
      <c r="A198" s="13" t="s">
        <v>2417</v>
      </c>
      <c r="B198" s="4" t="s">
        <v>523</v>
      </c>
      <c r="C198" s="1" t="s">
        <v>596</v>
      </c>
      <c r="D198" s="5" t="s">
        <v>597</v>
      </c>
      <c r="E198" s="6" t="s">
        <v>598</v>
      </c>
      <c r="F198" s="1">
        <v>1</v>
      </c>
      <c r="G198" s="1">
        <v>1</v>
      </c>
      <c r="H198" s="1">
        <v>1</v>
      </c>
      <c r="I198" s="1">
        <v>1</v>
      </c>
      <c r="J198" s="1">
        <v>1</v>
      </c>
      <c r="K198" s="1">
        <v>1</v>
      </c>
      <c r="L198" s="10">
        <v>0</v>
      </c>
      <c r="M198" s="8">
        <v>0</v>
      </c>
      <c r="N198" s="13">
        <v>0</v>
      </c>
      <c r="O198" s="20">
        <v>0</v>
      </c>
      <c r="P198" s="21">
        <v>3</v>
      </c>
    </row>
    <row r="199" spans="1:16" x14ac:dyDescent="0.25">
      <c r="A199" s="13" t="s">
        <v>2417</v>
      </c>
      <c r="B199" s="4" t="s">
        <v>523</v>
      </c>
      <c r="C199" s="1" t="s">
        <v>599</v>
      </c>
      <c r="D199" s="5" t="s">
        <v>600</v>
      </c>
      <c r="E199" s="6" t="s">
        <v>601</v>
      </c>
      <c r="F199" s="1">
        <v>1</v>
      </c>
      <c r="G199" s="1">
        <v>1</v>
      </c>
      <c r="H199" s="1">
        <v>1</v>
      </c>
      <c r="I199" s="1">
        <v>1</v>
      </c>
      <c r="J199" s="1">
        <v>1</v>
      </c>
      <c r="K199" s="1">
        <v>0</v>
      </c>
      <c r="L199" s="10">
        <v>0</v>
      </c>
      <c r="M199" s="8">
        <v>0</v>
      </c>
      <c r="N199" s="13">
        <v>0</v>
      </c>
      <c r="O199" s="20">
        <v>0</v>
      </c>
      <c r="P199" s="21">
        <v>3</v>
      </c>
    </row>
    <row r="200" spans="1:16" x14ac:dyDescent="0.25">
      <c r="A200" s="13" t="s">
        <v>2417</v>
      </c>
      <c r="B200" s="4" t="s">
        <v>602</v>
      </c>
      <c r="C200" s="1" t="s">
        <v>603</v>
      </c>
      <c r="D200" s="5" t="s">
        <v>604</v>
      </c>
      <c r="E200" s="6" t="s">
        <v>605</v>
      </c>
      <c r="F200" s="1">
        <v>1</v>
      </c>
      <c r="G200" s="1">
        <v>1</v>
      </c>
      <c r="H200" s="1">
        <v>1</v>
      </c>
      <c r="I200" s="1">
        <v>0</v>
      </c>
      <c r="J200" s="1">
        <v>1</v>
      </c>
      <c r="K200" s="1">
        <v>0</v>
      </c>
      <c r="L200" s="10">
        <v>0</v>
      </c>
      <c r="M200" s="8">
        <v>0</v>
      </c>
      <c r="N200" s="13">
        <v>0</v>
      </c>
      <c r="O200" s="20">
        <v>0</v>
      </c>
      <c r="P200" s="21">
        <v>3</v>
      </c>
    </row>
    <row r="201" spans="1:16" x14ac:dyDescent="0.25">
      <c r="A201" s="13" t="s">
        <v>2417</v>
      </c>
      <c r="B201" s="4" t="s">
        <v>602</v>
      </c>
      <c r="C201" s="1" t="s">
        <v>606</v>
      </c>
      <c r="D201" s="5" t="s">
        <v>607</v>
      </c>
      <c r="E201" s="6" t="s">
        <v>605</v>
      </c>
      <c r="F201" s="1">
        <v>1</v>
      </c>
      <c r="G201" s="1">
        <v>1</v>
      </c>
      <c r="H201" s="1">
        <v>1</v>
      </c>
      <c r="I201" s="1">
        <v>0</v>
      </c>
      <c r="J201" s="1">
        <v>1</v>
      </c>
      <c r="K201" s="1">
        <v>0</v>
      </c>
      <c r="L201" s="10">
        <v>0</v>
      </c>
      <c r="M201" s="8">
        <v>0</v>
      </c>
      <c r="N201" s="13">
        <v>0</v>
      </c>
      <c r="O201" s="20">
        <v>0</v>
      </c>
      <c r="P201" s="21">
        <v>3</v>
      </c>
    </row>
    <row r="202" spans="1:16" x14ac:dyDescent="0.25">
      <c r="A202" s="13" t="s">
        <v>2417</v>
      </c>
      <c r="B202" s="4" t="s">
        <v>602</v>
      </c>
      <c r="C202" s="1" t="s">
        <v>608</v>
      </c>
      <c r="D202" s="5" t="s">
        <v>609</v>
      </c>
      <c r="E202" s="6" t="s">
        <v>605</v>
      </c>
      <c r="F202" s="1">
        <v>1</v>
      </c>
      <c r="G202" s="1">
        <v>1</v>
      </c>
      <c r="H202" s="1">
        <v>1</v>
      </c>
      <c r="I202" s="1">
        <v>0</v>
      </c>
      <c r="J202" s="1">
        <v>1</v>
      </c>
      <c r="K202" s="1">
        <v>0</v>
      </c>
      <c r="L202" s="10">
        <v>0</v>
      </c>
      <c r="M202" s="8">
        <v>0</v>
      </c>
      <c r="N202" s="13">
        <v>0</v>
      </c>
      <c r="O202" s="20">
        <v>0</v>
      </c>
      <c r="P202" s="21">
        <v>3</v>
      </c>
    </row>
    <row r="203" spans="1:16" x14ac:dyDescent="0.25">
      <c r="A203" s="13" t="s">
        <v>2417</v>
      </c>
      <c r="B203" s="4" t="s">
        <v>602</v>
      </c>
      <c r="C203" s="1" t="s">
        <v>610</v>
      </c>
      <c r="D203" s="5" t="s">
        <v>611</v>
      </c>
      <c r="E203" s="6" t="s">
        <v>605</v>
      </c>
      <c r="F203" s="1">
        <v>1</v>
      </c>
      <c r="G203" s="1">
        <v>1</v>
      </c>
      <c r="H203" s="1">
        <v>1</v>
      </c>
      <c r="I203" s="1">
        <v>0</v>
      </c>
      <c r="J203" s="1">
        <v>1</v>
      </c>
      <c r="K203" s="1">
        <v>0</v>
      </c>
      <c r="L203" s="10">
        <v>0</v>
      </c>
      <c r="M203" s="8">
        <v>0</v>
      </c>
      <c r="N203" s="13">
        <v>0</v>
      </c>
      <c r="O203" s="20">
        <v>0</v>
      </c>
      <c r="P203" s="21">
        <v>3</v>
      </c>
    </row>
    <row r="204" spans="1:16" x14ac:dyDescent="0.25">
      <c r="A204" s="13" t="s">
        <v>2417</v>
      </c>
      <c r="B204" s="4" t="s">
        <v>602</v>
      </c>
      <c r="C204" s="1" t="s">
        <v>612</v>
      </c>
      <c r="D204" s="5" t="s">
        <v>613</v>
      </c>
      <c r="E204" s="6" t="s">
        <v>605</v>
      </c>
      <c r="F204" s="1">
        <v>1</v>
      </c>
      <c r="G204" s="1">
        <v>1</v>
      </c>
      <c r="H204" s="1">
        <v>1</v>
      </c>
      <c r="I204" s="1">
        <v>0</v>
      </c>
      <c r="J204" s="1">
        <v>1</v>
      </c>
      <c r="K204" s="1">
        <v>0</v>
      </c>
      <c r="L204" s="10">
        <v>0</v>
      </c>
      <c r="M204" s="8">
        <v>0</v>
      </c>
      <c r="N204" s="13">
        <v>0</v>
      </c>
      <c r="O204" s="20">
        <v>0</v>
      </c>
      <c r="P204" s="21">
        <v>3</v>
      </c>
    </row>
    <row r="205" spans="1:16" x14ac:dyDescent="0.25">
      <c r="A205" s="13" t="s">
        <v>2417</v>
      </c>
      <c r="B205" s="4" t="s">
        <v>602</v>
      </c>
      <c r="C205" s="1" t="s">
        <v>614</v>
      </c>
      <c r="D205" s="5" t="s">
        <v>615</v>
      </c>
      <c r="E205" s="6" t="s">
        <v>605</v>
      </c>
      <c r="F205" s="1">
        <v>1</v>
      </c>
      <c r="G205" s="1">
        <v>1</v>
      </c>
      <c r="H205" s="1">
        <v>1</v>
      </c>
      <c r="I205" s="1">
        <v>0</v>
      </c>
      <c r="J205" s="1">
        <v>1</v>
      </c>
      <c r="K205" s="1">
        <v>0</v>
      </c>
      <c r="L205" s="10">
        <v>0</v>
      </c>
      <c r="M205" s="8">
        <v>0</v>
      </c>
      <c r="N205" s="13">
        <v>0</v>
      </c>
      <c r="O205" s="20">
        <v>0</v>
      </c>
      <c r="P205" s="21">
        <v>3</v>
      </c>
    </row>
    <row r="206" spans="1:16" x14ac:dyDescent="0.25">
      <c r="A206" s="13" t="s">
        <v>2417</v>
      </c>
      <c r="B206" s="4" t="s">
        <v>602</v>
      </c>
      <c r="C206" s="1" t="s">
        <v>616</v>
      </c>
      <c r="D206" s="5" t="s">
        <v>617</v>
      </c>
      <c r="E206" s="6" t="s">
        <v>605</v>
      </c>
      <c r="F206" s="1">
        <v>1</v>
      </c>
      <c r="G206" s="1">
        <v>1</v>
      </c>
      <c r="H206" s="1">
        <v>1</v>
      </c>
      <c r="I206" s="1">
        <v>0</v>
      </c>
      <c r="J206" s="1">
        <v>1</v>
      </c>
      <c r="K206" s="1">
        <v>0</v>
      </c>
      <c r="L206" s="10">
        <v>0</v>
      </c>
      <c r="M206" s="8">
        <v>0</v>
      </c>
      <c r="N206" s="13">
        <v>0</v>
      </c>
      <c r="O206" s="20">
        <v>0</v>
      </c>
      <c r="P206" s="21">
        <v>3</v>
      </c>
    </row>
    <row r="207" spans="1:16" x14ac:dyDescent="0.25">
      <c r="A207" s="13" t="s">
        <v>2417</v>
      </c>
      <c r="B207" s="4" t="s">
        <v>602</v>
      </c>
      <c r="C207" s="1" t="s">
        <v>618</v>
      </c>
      <c r="D207" s="5" t="s">
        <v>619</v>
      </c>
      <c r="E207" s="6" t="s">
        <v>605</v>
      </c>
      <c r="F207" s="1">
        <v>1</v>
      </c>
      <c r="G207" s="1">
        <v>1</v>
      </c>
      <c r="H207" s="1">
        <v>1</v>
      </c>
      <c r="I207" s="1">
        <v>0</v>
      </c>
      <c r="J207" s="1">
        <v>1</v>
      </c>
      <c r="K207" s="1">
        <v>0</v>
      </c>
      <c r="L207" s="10">
        <v>0</v>
      </c>
      <c r="M207" s="8">
        <v>0</v>
      </c>
      <c r="N207" s="13">
        <v>0</v>
      </c>
      <c r="O207" s="20">
        <v>0</v>
      </c>
      <c r="P207" s="21">
        <v>3</v>
      </c>
    </row>
    <row r="208" spans="1:16" x14ac:dyDescent="0.25">
      <c r="A208" s="13" t="s">
        <v>2417</v>
      </c>
      <c r="B208" s="4" t="s">
        <v>602</v>
      </c>
      <c r="C208" s="1" t="s">
        <v>620</v>
      </c>
      <c r="D208" s="5" t="s">
        <v>621</v>
      </c>
      <c r="E208" s="6" t="s">
        <v>605</v>
      </c>
      <c r="F208" s="1">
        <v>1</v>
      </c>
      <c r="G208" s="1">
        <v>1</v>
      </c>
      <c r="H208" s="1">
        <v>1</v>
      </c>
      <c r="I208" s="1">
        <v>0</v>
      </c>
      <c r="J208" s="1">
        <v>1</v>
      </c>
      <c r="K208" s="1">
        <v>0</v>
      </c>
      <c r="L208" s="10">
        <v>0</v>
      </c>
      <c r="M208" s="8">
        <v>0</v>
      </c>
      <c r="N208" s="13">
        <v>0</v>
      </c>
      <c r="O208" s="20">
        <v>0</v>
      </c>
      <c r="P208" s="21">
        <v>3</v>
      </c>
    </row>
    <row r="209" spans="1:16" x14ac:dyDescent="0.25">
      <c r="A209" s="13" t="s">
        <v>2417</v>
      </c>
      <c r="B209" s="4" t="s">
        <v>622</v>
      </c>
      <c r="C209" s="1" t="s">
        <v>623</v>
      </c>
      <c r="D209" s="5" t="s">
        <v>624</v>
      </c>
      <c r="E209" s="6" t="s">
        <v>625</v>
      </c>
      <c r="F209" s="1">
        <v>1</v>
      </c>
      <c r="G209" s="1">
        <v>1</v>
      </c>
      <c r="H209" s="1">
        <v>1</v>
      </c>
      <c r="I209" s="1">
        <v>1</v>
      </c>
      <c r="J209" s="1">
        <v>1</v>
      </c>
      <c r="K209" s="1">
        <v>0</v>
      </c>
      <c r="L209" s="10">
        <v>0</v>
      </c>
      <c r="M209" s="8">
        <v>0</v>
      </c>
      <c r="N209" s="13">
        <v>0</v>
      </c>
      <c r="O209" s="20">
        <v>0</v>
      </c>
      <c r="P209" s="21">
        <v>3</v>
      </c>
    </row>
    <row r="210" spans="1:16" x14ac:dyDescent="0.25">
      <c r="A210" s="13" t="s">
        <v>2417</v>
      </c>
      <c r="B210" s="4" t="s">
        <v>622</v>
      </c>
      <c r="C210" s="1" t="s">
        <v>626</v>
      </c>
      <c r="D210" s="5" t="s">
        <v>627</v>
      </c>
      <c r="E210" s="6" t="s">
        <v>628</v>
      </c>
      <c r="F210" s="1">
        <v>1</v>
      </c>
      <c r="G210" s="1">
        <v>1</v>
      </c>
      <c r="H210" s="1">
        <v>1</v>
      </c>
      <c r="I210" s="1">
        <v>1</v>
      </c>
      <c r="J210" s="1">
        <v>1</v>
      </c>
      <c r="K210" s="1">
        <v>0</v>
      </c>
      <c r="L210" s="10">
        <v>0</v>
      </c>
      <c r="M210" s="8">
        <v>0</v>
      </c>
      <c r="N210" s="13">
        <v>0</v>
      </c>
      <c r="O210" s="20">
        <v>0</v>
      </c>
      <c r="P210" s="21">
        <v>3</v>
      </c>
    </row>
    <row r="211" spans="1:16" x14ac:dyDescent="0.25">
      <c r="A211" s="13" t="s">
        <v>2417</v>
      </c>
      <c r="B211" s="4" t="s">
        <v>622</v>
      </c>
      <c r="C211" s="1" t="s">
        <v>629</v>
      </c>
      <c r="D211" s="5" t="s">
        <v>630</v>
      </c>
      <c r="E211" s="6" t="s">
        <v>631</v>
      </c>
      <c r="F211" s="1">
        <v>1</v>
      </c>
      <c r="G211" s="1">
        <v>1</v>
      </c>
      <c r="H211" s="1">
        <v>1</v>
      </c>
      <c r="I211" s="1">
        <v>1</v>
      </c>
      <c r="J211" s="1">
        <v>1</v>
      </c>
      <c r="K211" s="1">
        <v>1</v>
      </c>
      <c r="L211" s="10">
        <v>0</v>
      </c>
      <c r="M211" s="8">
        <v>0</v>
      </c>
      <c r="N211" s="13">
        <v>0</v>
      </c>
      <c r="O211" s="19">
        <v>1</v>
      </c>
      <c r="P211" s="21">
        <v>3</v>
      </c>
    </row>
    <row r="212" spans="1:16" x14ac:dyDescent="0.25">
      <c r="A212" s="13" t="s">
        <v>2417</v>
      </c>
      <c r="B212" s="4" t="s">
        <v>622</v>
      </c>
      <c r="C212" s="1" t="s">
        <v>632</v>
      </c>
      <c r="D212" s="5" t="s">
        <v>633</v>
      </c>
      <c r="E212" s="6" t="s">
        <v>634</v>
      </c>
      <c r="F212" s="1">
        <v>1</v>
      </c>
      <c r="G212" s="1">
        <v>1</v>
      </c>
      <c r="H212" s="1">
        <v>1</v>
      </c>
      <c r="I212" s="1">
        <v>0</v>
      </c>
      <c r="J212" s="1">
        <v>1</v>
      </c>
      <c r="K212" s="1">
        <v>0</v>
      </c>
      <c r="L212" s="10">
        <v>0</v>
      </c>
      <c r="M212" s="8">
        <v>0</v>
      </c>
      <c r="N212" s="13">
        <v>0</v>
      </c>
      <c r="O212" s="20">
        <v>0</v>
      </c>
      <c r="P212" s="21">
        <v>3</v>
      </c>
    </row>
    <row r="213" spans="1:16" x14ac:dyDescent="0.25">
      <c r="A213" s="13" t="s">
        <v>2417</v>
      </c>
      <c r="B213" s="4" t="s">
        <v>622</v>
      </c>
      <c r="C213" s="1" t="s">
        <v>635</v>
      </c>
      <c r="D213" s="5" t="s">
        <v>636</v>
      </c>
      <c r="E213" s="6" t="s">
        <v>637</v>
      </c>
      <c r="F213" s="1">
        <v>1</v>
      </c>
      <c r="G213" s="1">
        <v>1</v>
      </c>
      <c r="H213" s="1">
        <v>1</v>
      </c>
      <c r="I213" s="1">
        <v>1</v>
      </c>
      <c r="J213" s="1">
        <v>1</v>
      </c>
      <c r="K213" s="1">
        <v>0</v>
      </c>
      <c r="L213" s="10">
        <v>0</v>
      </c>
      <c r="M213" s="8">
        <v>0</v>
      </c>
      <c r="N213" s="13">
        <v>0</v>
      </c>
      <c r="O213" s="19">
        <v>1</v>
      </c>
      <c r="P213" s="21">
        <v>3</v>
      </c>
    </row>
    <row r="214" spans="1:16" x14ac:dyDescent="0.25">
      <c r="A214" s="13" t="s">
        <v>2417</v>
      </c>
      <c r="B214" s="4" t="s">
        <v>622</v>
      </c>
      <c r="C214" s="1" t="s">
        <v>638</v>
      </c>
      <c r="D214" s="5" t="s">
        <v>639</v>
      </c>
      <c r="E214" s="6" t="s">
        <v>640</v>
      </c>
      <c r="F214" s="1">
        <v>1</v>
      </c>
      <c r="G214" s="1">
        <v>1</v>
      </c>
      <c r="H214" s="1">
        <v>1</v>
      </c>
      <c r="I214" s="1">
        <v>0</v>
      </c>
      <c r="J214" s="1">
        <v>1</v>
      </c>
      <c r="K214" s="1">
        <v>1</v>
      </c>
      <c r="L214" s="10">
        <v>0</v>
      </c>
      <c r="M214" s="8">
        <v>0</v>
      </c>
      <c r="N214" s="13">
        <v>0</v>
      </c>
      <c r="O214" s="19">
        <v>1</v>
      </c>
      <c r="P214" s="21">
        <v>3</v>
      </c>
    </row>
    <row r="215" spans="1:16" x14ac:dyDescent="0.25">
      <c r="A215" s="13" t="s">
        <v>2417</v>
      </c>
      <c r="B215" s="4" t="s">
        <v>622</v>
      </c>
      <c r="C215" s="1" t="s">
        <v>641</v>
      </c>
      <c r="D215" s="5" t="s">
        <v>642</v>
      </c>
      <c r="E215" s="6" t="s">
        <v>643</v>
      </c>
      <c r="F215" s="1">
        <v>1</v>
      </c>
      <c r="G215" s="1">
        <v>1</v>
      </c>
      <c r="H215" s="1">
        <v>1</v>
      </c>
      <c r="I215" s="1">
        <v>1</v>
      </c>
      <c r="J215" s="1">
        <v>1</v>
      </c>
      <c r="K215" s="1">
        <v>0</v>
      </c>
      <c r="L215" s="10">
        <v>0</v>
      </c>
      <c r="M215" s="8">
        <v>0</v>
      </c>
      <c r="N215" s="13">
        <v>0</v>
      </c>
      <c r="O215" s="20">
        <v>0</v>
      </c>
      <c r="P215" s="21">
        <v>3</v>
      </c>
    </row>
    <row r="216" spans="1:16" x14ac:dyDescent="0.25">
      <c r="A216" s="13" t="s">
        <v>2417</v>
      </c>
      <c r="B216" s="4" t="s">
        <v>622</v>
      </c>
      <c r="C216" s="1" t="s">
        <v>644</v>
      </c>
      <c r="D216" s="5" t="s">
        <v>645</v>
      </c>
      <c r="E216" s="6" t="s">
        <v>646</v>
      </c>
      <c r="F216" s="1">
        <v>1</v>
      </c>
      <c r="G216" s="1">
        <v>1</v>
      </c>
      <c r="H216" s="1">
        <v>1</v>
      </c>
      <c r="I216" s="1">
        <v>1</v>
      </c>
      <c r="J216" s="1">
        <v>1</v>
      </c>
      <c r="K216" s="1">
        <v>0</v>
      </c>
      <c r="L216" s="10">
        <v>0</v>
      </c>
      <c r="M216" s="8">
        <v>0</v>
      </c>
      <c r="N216" s="13">
        <v>0</v>
      </c>
      <c r="O216" s="20">
        <v>0</v>
      </c>
      <c r="P216" s="21">
        <v>3</v>
      </c>
    </row>
    <row r="217" spans="1:16" x14ac:dyDescent="0.25">
      <c r="A217" s="13" t="s">
        <v>2417</v>
      </c>
      <c r="B217" s="4" t="s">
        <v>622</v>
      </c>
      <c r="C217" s="1" t="s">
        <v>647</v>
      </c>
      <c r="D217" s="5" t="s">
        <v>648</v>
      </c>
      <c r="E217" s="6" t="s">
        <v>649</v>
      </c>
      <c r="F217" s="1">
        <v>1</v>
      </c>
      <c r="G217" s="1">
        <v>1</v>
      </c>
      <c r="H217" s="1">
        <v>1</v>
      </c>
      <c r="I217" s="1">
        <v>0</v>
      </c>
      <c r="J217" s="1">
        <v>1</v>
      </c>
      <c r="K217" s="1">
        <v>0</v>
      </c>
      <c r="L217" s="10">
        <v>0</v>
      </c>
      <c r="M217" s="8">
        <v>0</v>
      </c>
      <c r="N217" s="13">
        <v>0</v>
      </c>
      <c r="O217" s="20">
        <v>0</v>
      </c>
      <c r="P217" s="21">
        <v>3</v>
      </c>
    </row>
    <row r="218" spans="1:16" x14ac:dyDescent="0.25">
      <c r="A218" s="13" t="s">
        <v>2417</v>
      </c>
      <c r="B218" s="4" t="s">
        <v>622</v>
      </c>
      <c r="C218" s="1" t="s">
        <v>650</v>
      </c>
      <c r="D218" s="5" t="s">
        <v>651</v>
      </c>
      <c r="E218" s="6" t="s">
        <v>652</v>
      </c>
      <c r="F218" s="1">
        <v>1</v>
      </c>
      <c r="G218" s="1">
        <v>1</v>
      </c>
      <c r="H218" s="1">
        <v>1</v>
      </c>
      <c r="I218" s="1">
        <v>1</v>
      </c>
      <c r="J218" s="1">
        <v>1</v>
      </c>
      <c r="K218" s="1">
        <v>0</v>
      </c>
      <c r="L218" s="10">
        <v>0</v>
      </c>
      <c r="M218" s="8">
        <v>0</v>
      </c>
      <c r="N218" s="13">
        <v>0</v>
      </c>
      <c r="O218" s="20">
        <v>0</v>
      </c>
      <c r="P218" s="21">
        <v>3</v>
      </c>
    </row>
    <row r="219" spans="1:16" x14ac:dyDescent="0.25">
      <c r="A219" s="13" t="s">
        <v>2417</v>
      </c>
      <c r="B219" s="4" t="s">
        <v>622</v>
      </c>
      <c r="C219" s="1" t="s">
        <v>653</v>
      </c>
      <c r="D219" s="5" t="s">
        <v>654</v>
      </c>
      <c r="E219" s="6" t="s">
        <v>655</v>
      </c>
      <c r="F219" s="1">
        <v>1</v>
      </c>
      <c r="G219" s="1">
        <v>1</v>
      </c>
      <c r="H219" s="1">
        <v>1</v>
      </c>
      <c r="I219" s="1">
        <v>1</v>
      </c>
      <c r="J219" s="1">
        <v>1</v>
      </c>
      <c r="K219" s="1">
        <v>1</v>
      </c>
      <c r="L219" s="10">
        <v>0</v>
      </c>
      <c r="M219" s="8">
        <v>0</v>
      </c>
      <c r="N219" s="13">
        <v>0</v>
      </c>
      <c r="O219" s="19">
        <v>1</v>
      </c>
      <c r="P219" s="21">
        <v>3</v>
      </c>
    </row>
    <row r="220" spans="1:16" x14ac:dyDescent="0.25">
      <c r="A220" s="13" t="s">
        <v>2417</v>
      </c>
      <c r="B220" s="4" t="s">
        <v>622</v>
      </c>
      <c r="C220" s="1" t="s">
        <v>656</v>
      </c>
      <c r="D220" s="5" t="s">
        <v>657</v>
      </c>
      <c r="E220" s="6" t="s">
        <v>658</v>
      </c>
      <c r="F220" s="1">
        <v>1</v>
      </c>
      <c r="G220" s="1">
        <v>1</v>
      </c>
      <c r="H220" s="1">
        <v>1</v>
      </c>
      <c r="I220" s="1">
        <v>1</v>
      </c>
      <c r="J220" s="1">
        <v>0</v>
      </c>
      <c r="K220" s="1">
        <v>0</v>
      </c>
      <c r="L220" s="10">
        <v>0</v>
      </c>
      <c r="M220" s="8">
        <v>0</v>
      </c>
      <c r="N220" s="13">
        <v>0</v>
      </c>
      <c r="O220" s="20">
        <v>0</v>
      </c>
      <c r="P220" s="21">
        <v>3</v>
      </c>
    </row>
    <row r="221" spans="1:16" x14ac:dyDescent="0.25">
      <c r="A221" s="13" t="s">
        <v>2417</v>
      </c>
      <c r="B221" s="4" t="s">
        <v>622</v>
      </c>
      <c r="C221" s="1" t="s">
        <v>659</v>
      </c>
      <c r="D221" s="5" t="s">
        <v>660</v>
      </c>
      <c r="E221" s="6" t="s">
        <v>661</v>
      </c>
      <c r="F221" s="1">
        <v>1</v>
      </c>
      <c r="G221" s="1">
        <v>0</v>
      </c>
      <c r="H221" s="1">
        <v>1</v>
      </c>
      <c r="I221" s="1">
        <v>1</v>
      </c>
      <c r="J221" s="1">
        <v>0</v>
      </c>
      <c r="K221" s="1">
        <v>0</v>
      </c>
      <c r="L221" s="10">
        <v>0</v>
      </c>
      <c r="M221" s="8">
        <v>0</v>
      </c>
      <c r="N221" s="13">
        <v>0</v>
      </c>
      <c r="O221" s="20">
        <v>0</v>
      </c>
      <c r="P221" s="21">
        <v>3</v>
      </c>
    </row>
    <row r="222" spans="1:16" x14ac:dyDescent="0.25">
      <c r="A222" s="13" t="s">
        <v>2417</v>
      </c>
      <c r="B222" s="4" t="s">
        <v>622</v>
      </c>
      <c r="C222" s="1" t="s">
        <v>662</v>
      </c>
      <c r="D222" s="5" t="s">
        <v>663</v>
      </c>
      <c r="E222" s="6" t="s">
        <v>664</v>
      </c>
      <c r="F222" s="1">
        <v>1</v>
      </c>
      <c r="G222" s="1">
        <v>1</v>
      </c>
      <c r="H222" s="1">
        <v>1</v>
      </c>
      <c r="I222" s="1">
        <v>1</v>
      </c>
      <c r="J222" s="1">
        <v>0</v>
      </c>
      <c r="K222" s="1">
        <v>0</v>
      </c>
      <c r="L222" s="10">
        <v>0</v>
      </c>
      <c r="M222" s="8">
        <v>0</v>
      </c>
      <c r="N222" s="13">
        <v>0</v>
      </c>
      <c r="O222" s="20">
        <v>0</v>
      </c>
      <c r="P222" s="21">
        <v>3</v>
      </c>
    </row>
    <row r="223" spans="1:16" x14ac:dyDescent="0.25">
      <c r="A223" s="13" t="s">
        <v>2417</v>
      </c>
      <c r="B223" s="4" t="s">
        <v>622</v>
      </c>
      <c r="C223" s="1" t="s">
        <v>665</v>
      </c>
      <c r="D223" s="5" t="s">
        <v>666</v>
      </c>
      <c r="E223" s="6" t="s">
        <v>667</v>
      </c>
      <c r="F223" s="1">
        <v>1</v>
      </c>
      <c r="G223" s="1">
        <v>1</v>
      </c>
      <c r="H223" s="1">
        <v>1</v>
      </c>
      <c r="I223" s="1">
        <v>1</v>
      </c>
      <c r="J223" s="1">
        <v>1</v>
      </c>
      <c r="K223" s="1">
        <v>1</v>
      </c>
      <c r="L223" s="10">
        <v>0</v>
      </c>
      <c r="M223" s="8">
        <v>0</v>
      </c>
      <c r="N223" s="13">
        <v>0</v>
      </c>
      <c r="O223" s="20">
        <v>0</v>
      </c>
      <c r="P223" s="21">
        <v>3</v>
      </c>
    </row>
    <row r="224" spans="1:16" x14ac:dyDescent="0.25">
      <c r="A224" s="13" t="s">
        <v>2417</v>
      </c>
      <c r="B224" s="4" t="s">
        <v>622</v>
      </c>
      <c r="C224" s="1" t="s">
        <v>668</v>
      </c>
      <c r="D224" s="5" t="s">
        <v>257</v>
      </c>
      <c r="E224" s="6" t="s">
        <v>669</v>
      </c>
      <c r="F224" s="1">
        <v>1</v>
      </c>
      <c r="G224" s="1">
        <v>1</v>
      </c>
      <c r="H224" s="1">
        <v>1</v>
      </c>
      <c r="I224" s="1">
        <v>1</v>
      </c>
      <c r="J224" s="1">
        <v>0</v>
      </c>
      <c r="K224" s="1">
        <v>0</v>
      </c>
      <c r="L224" s="10">
        <v>0</v>
      </c>
      <c r="M224" s="8">
        <v>0</v>
      </c>
      <c r="N224" s="13">
        <v>0</v>
      </c>
      <c r="O224" s="20">
        <v>0</v>
      </c>
      <c r="P224" s="21">
        <v>3</v>
      </c>
    </row>
    <row r="225" spans="1:16" x14ac:dyDescent="0.25">
      <c r="A225" s="13" t="s">
        <v>2417</v>
      </c>
      <c r="B225" s="4" t="s">
        <v>670</v>
      </c>
      <c r="C225" s="1" t="s">
        <v>671</v>
      </c>
      <c r="D225" s="5" t="s">
        <v>672</v>
      </c>
      <c r="E225" s="6" t="s">
        <v>673</v>
      </c>
      <c r="F225" s="1">
        <v>1</v>
      </c>
      <c r="G225" s="1">
        <v>1</v>
      </c>
      <c r="H225" s="1">
        <v>1</v>
      </c>
      <c r="I225" s="1">
        <v>1</v>
      </c>
      <c r="J225" s="1">
        <v>1</v>
      </c>
      <c r="K225" s="1">
        <v>0</v>
      </c>
      <c r="L225" s="10">
        <v>0</v>
      </c>
      <c r="M225" s="8">
        <v>0</v>
      </c>
      <c r="N225" s="13">
        <v>0</v>
      </c>
      <c r="O225" s="20">
        <v>0</v>
      </c>
      <c r="P225" s="21">
        <v>2</v>
      </c>
    </row>
    <row r="226" spans="1:16" x14ac:dyDescent="0.25">
      <c r="A226" s="13" t="s">
        <v>2417</v>
      </c>
      <c r="B226" s="4" t="s">
        <v>670</v>
      </c>
      <c r="C226" s="1" t="s">
        <v>674</v>
      </c>
      <c r="D226" s="5" t="s">
        <v>675</v>
      </c>
      <c r="E226" s="6" t="s">
        <v>676</v>
      </c>
      <c r="F226" s="1">
        <v>1</v>
      </c>
      <c r="G226" s="1">
        <v>1</v>
      </c>
      <c r="H226" s="1">
        <v>1</v>
      </c>
      <c r="I226" s="1">
        <v>0</v>
      </c>
      <c r="J226" s="1">
        <v>1</v>
      </c>
      <c r="K226" s="1">
        <v>0</v>
      </c>
      <c r="L226" s="10">
        <v>0</v>
      </c>
      <c r="M226" s="8">
        <v>0</v>
      </c>
      <c r="N226" s="13">
        <v>0</v>
      </c>
      <c r="O226" s="20">
        <v>0</v>
      </c>
      <c r="P226" s="21">
        <v>2</v>
      </c>
    </row>
    <row r="227" spans="1:16" x14ac:dyDescent="0.25">
      <c r="A227" s="13" t="s">
        <v>2417</v>
      </c>
      <c r="B227" s="4" t="s">
        <v>670</v>
      </c>
      <c r="C227" s="1" t="s">
        <v>677</v>
      </c>
      <c r="D227" s="5" t="s">
        <v>678</v>
      </c>
      <c r="E227" s="6" t="s">
        <v>679</v>
      </c>
      <c r="F227" s="1">
        <v>1</v>
      </c>
      <c r="G227" s="1">
        <v>1</v>
      </c>
      <c r="H227" s="1">
        <v>1</v>
      </c>
      <c r="I227" s="1">
        <v>0</v>
      </c>
      <c r="J227" s="1">
        <v>1</v>
      </c>
      <c r="K227" s="1">
        <v>0</v>
      </c>
      <c r="L227" s="10">
        <v>0</v>
      </c>
      <c r="M227" s="8">
        <v>0</v>
      </c>
      <c r="N227" s="13">
        <v>0</v>
      </c>
      <c r="O227" s="20">
        <v>0</v>
      </c>
      <c r="P227" s="21">
        <v>2</v>
      </c>
    </row>
    <row r="228" spans="1:16" x14ac:dyDescent="0.25">
      <c r="A228" s="13" t="s">
        <v>2417</v>
      </c>
      <c r="B228" s="4" t="s">
        <v>670</v>
      </c>
      <c r="C228" s="1" t="s">
        <v>680</v>
      </c>
      <c r="D228" s="5" t="s">
        <v>681</v>
      </c>
      <c r="E228" s="6" t="s">
        <v>682</v>
      </c>
      <c r="F228" s="1">
        <v>1</v>
      </c>
      <c r="G228" s="1">
        <v>1</v>
      </c>
      <c r="H228" s="1">
        <v>1</v>
      </c>
      <c r="I228" s="1">
        <v>0</v>
      </c>
      <c r="J228" s="1">
        <v>1</v>
      </c>
      <c r="K228" s="1">
        <v>0</v>
      </c>
      <c r="L228" s="10">
        <v>0</v>
      </c>
      <c r="M228" s="8">
        <v>0</v>
      </c>
      <c r="N228" s="13">
        <v>0</v>
      </c>
      <c r="O228" s="20">
        <v>0</v>
      </c>
      <c r="P228" s="21">
        <v>2</v>
      </c>
    </row>
    <row r="229" spans="1:16" x14ac:dyDescent="0.25">
      <c r="A229" s="13" t="s">
        <v>2417</v>
      </c>
      <c r="B229" s="4" t="s">
        <v>670</v>
      </c>
      <c r="C229" s="1" t="s">
        <v>683</v>
      </c>
      <c r="D229" s="5" t="s">
        <v>684</v>
      </c>
      <c r="E229" s="6" t="s">
        <v>685</v>
      </c>
      <c r="F229" s="1">
        <v>1</v>
      </c>
      <c r="G229" s="1">
        <v>1</v>
      </c>
      <c r="H229" s="1">
        <v>1</v>
      </c>
      <c r="I229" s="1">
        <v>1</v>
      </c>
      <c r="J229" s="1">
        <v>1</v>
      </c>
      <c r="K229" s="1">
        <v>0</v>
      </c>
      <c r="L229" s="10">
        <v>0</v>
      </c>
      <c r="M229" s="8">
        <v>0</v>
      </c>
      <c r="N229" s="13">
        <v>0</v>
      </c>
      <c r="O229" s="20">
        <v>0</v>
      </c>
      <c r="P229" s="21">
        <v>2</v>
      </c>
    </row>
    <row r="230" spans="1:16" x14ac:dyDescent="0.25">
      <c r="A230" s="13" t="s">
        <v>2417</v>
      </c>
      <c r="B230" s="4" t="s">
        <v>670</v>
      </c>
      <c r="C230" s="1" t="s">
        <v>686</v>
      </c>
      <c r="D230" s="5" t="s">
        <v>687</v>
      </c>
      <c r="E230" s="6" t="s">
        <v>688</v>
      </c>
      <c r="F230" s="1">
        <v>1</v>
      </c>
      <c r="G230" s="1">
        <v>1</v>
      </c>
      <c r="H230" s="1">
        <v>1</v>
      </c>
      <c r="I230" s="1">
        <v>1</v>
      </c>
      <c r="J230" s="1">
        <v>1</v>
      </c>
      <c r="K230" s="1">
        <v>0</v>
      </c>
      <c r="L230" s="10">
        <v>0</v>
      </c>
      <c r="M230" s="8">
        <v>0</v>
      </c>
      <c r="N230" s="13">
        <v>0</v>
      </c>
      <c r="O230" s="20">
        <v>0</v>
      </c>
      <c r="P230" s="21">
        <v>2</v>
      </c>
    </row>
    <row r="231" spans="1:16" x14ac:dyDescent="0.25">
      <c r="A231" s="13" t="s">
        <v>2417</v>
      </c>
      <c r="B231" s="4" t="s">
        <v>670</v>
      </c>
      <c r="C231" s="1" t="s">
        <v>689</v>
      </c>
      <c r="D231" s="5" t="s">
        <v>690</v>
      </c>
      <c r="E231" s="6" t="s">
        <v>691</v>
      </c>
      <c r="F231" s="1">
        <v>1</v>
      </c>
      <c r="G231" s="1">
        <v>1</v>
      </c>
      <c r="H231" s="1">
        <v>1</v>
      </c>
      <c r="I231" s="1">
        <v>0</v>
      </c>
      <c r="J231" s="1">
        <v>1</v>
      </c>
      <c r="K231" s="1">
        <v>0</v>
      </c>
      <c r="L231" s="10">
        <v>0</v>
      </c>
      <c r="M231" s="8">
        <v>0</v>
      </c>
      <c r="N231" s="13">
        <v>0</v>
      </c>
      <c r="O231" s="20">
        <v>0</v>
      </c>
      <c r="P231" s="21">
        <v>2</v>
      </c>
    </row>
    <row r="232" spans="1:16" x14ac:dyDescent="0.25">
      <c r="A232" s="13" t="s">
        <v>2417</v>
      </c>
      <c r="B232" s="4" t="s">
        <v>670</v>
      </c>
      <c r="C232" s="1" t="s">
        <v>692</v>
      </c>
      <c r="D232" s="5" t="s">
        <v>693</v>
      </c>
      <c r="E232" s="6" t="s">
        <v>694</v>
      </c>
      <c r="F232" s="1">
        <v>1</v>
      </c>
      <c r="G232" s="1">
        <v>0</v>
      </c>
      <c r="H232" s="1">
        <v>1</v>
      </c>
      <c r="I232" s="1">
        <v>0</v>
      </c>
      <c r="J232" s="1">
        <v>0</v>
      </c>
      <c r="K232" s="1">
        <v>0</v>
      </c>
      <c r="L232" s="10">
        <v>0</v>
      </c>
      <c r="M232" s="8">
        <v>0</v>
      </c>
      <c r="N232" s="13">
        <v>0</v>
      </c>
      <c r="O232" s="20">
        <v>0</v>
      </c>
      <c r="P232" s="21">
        <v>2</v>
      </c>
    </row>
    <row r="233" spans="1:16" x14ac:dyDescent="0.25">
      <c r="A233" s="13" t="s">
        <v>2417</v>
      </c>
      <c r="B233" s="4" t="s">
        <v>670</v>
      </c>
      <c r="C233" s="1" t="s">
        <v>695</v>
      </c>
      <c r="D233" s="5" t="s">
        <v>696</v>
      </c>
      <c r="E233" s="6" t="s">
        <v>697</v>
      </c>
      <c r="F233" s="1">
        <v>0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0">
        <v>0</v>
      </c>
      <c r="M233" s="8">
        <v>0</v>
      </c>
      <c r="N233" s="13">
        <v>0</v>
      </c>
      <c r="O233" s="20">
        <v>0</v>
      </c>
      <c r="P233" s="21">
        <v>2</v>
      </c>
    </row>
    <row r="234" spans="1:16" x14ac:dyDescent="0.25">
      <c r="A234" s="13" t="s">
        <v>2417</v>
      </c>
      <c r="B234" s="4" t="s">
        <v>670</v>
      </c>
      <c r="C234" s="1" t="s">
        <v>698</v>
      </c>
      <c r="D234" s="5" t="s">
        <v>699</v>
      </c>
      <c r="E234" s="6" t="s">
        <v>700</v>
      </c>
      <c r="F234" s="1">
        <v>1</v>
      </c>
      <c r="G234" s="1">
        <v>0</v>
      </c>
      <c r="H234" s="1">
        <v>1</v>
      </c>
      <c r="I234" s="1">
        <v>1</v>
      </c>
      <c r="J234" s="1">
        <v>0</v>
      </c>
      <c r="K234" s="1">
        <v>0</v>
      </c>
      <c r="L234" s="10">
        <v>0</v>
      </c>
      <c r="M234" s="8">
        <v>0</v>
      </c>
      <c r="N234" s="13">
        <v>0</v>
      </c>
      <c r="O234" s="20">
        <v>0</v>
      </c>
      <c r="P234" s="21">
        <v>2</v>
      </c>
    </row>
    <row r="235" spans="1:16" x14ac:dyDescent="0.25">
      <c r="A235" s="13" t="s">
        <v>2417</v>
      </c>
      <c r="B235" s="4" t="s">
        <v>670</v>
      </c>
      <c r="C235" s="1" t="s">
        <v>701</v>
      </c>
      <c r="D235" s="5" t="s">
        <v>702</v>
      </c>
      <c r="E235" s="6" t="s">
        <v>703</v>
      </c>
      <c r="F235" s="1">
        <v>1</v>
      </c>
      <c r="G235" s="1">
        <v>1</v>
      </c>
      <c r="H235" s="1">
        <v>0</v>
      </c>
      <c r="I235" s="1">
        <v>0</v>
      </c>
      <c r="J235" s="1">
        <v>1</v>
      </c>
      <c r="K235" s="1">
        <v>0</v>
      </c>
      <c r="L235" s="10">
        <v>0</v>
      </c>
      <c r="M235" s="8">
        <v>0</v>
      </c>
      <c r="N235" s="13">
        <v>0</v>
      </c>
      <c r="O235" s="20">
        <v>0</v>
      </c>
      <c r="P235" s="21">
        <v>3</v>
      </c>
    </row>
    <row r="236" spans="1:16" x14ac:dyDescent="0.25">
      <c r="A236" s="13" t="s">
        <v>2417</v>
      </c>
      <c r="B236" s="4" t="s">
        <v>670</v>
      </c>
      <c r="C236" s="1" t="s">
        <v>704</v>
      </c>
      <c r="D236" s="5" t="s">
        <v>705</v>
      </c>
      <c r="E236" s="6" t="s">
        <v>706</v>
      </c>
      <c r="F236" s="1">
        <v>1</v>
      </c>
      <c r="G236" s="1">
        <v>1</v>
      </c>
      <c r="H236" s="1">
        <v>1</v>
      </c>
      <c r="I236" s="1">
        <v>0</v>
      </c>
      <c r="J236" s="1">
        <v>1</v>
      </c>
      <c r="K236" s="1">
        <v>0</v>
      </c>
      <c r="L236" s="10">
        <v>0</v>
      </c>
      <c r="M236" s="8">
        <v>0</v>
      </c>
      <c r="N236" s="13">
        <v>0</v>
      </c>
      <c r="O236" s="20">
        <v>0</v>
      </c>
      <c r="P236" s="21">
        <v>2</v>
      </c>
    </row>
    <row r="237" spans="1:16" x14ac:dyDescent="0.25">
      <c r="A237" s="13" t="s">
        <v>2417</v>
      </c>
      <c r="B237" s="4" t="s">
        <v>670</v>
      </c>
      <c r="C237" s="1" t="s">
        <v>707</v>
      </c>
      <c r="D237" s="5" t="s">
        <v>708</v>
      </c>
      <c r="E237" s="6" t="s">
        <v>709</v>
      </c>
      <c r="F237" s="1">
        <v>1</v>
      </c>
      <c r="G237" s="1">
        <v>1</v>
      </c>
      <c r="H237" s="1">
        <v>1</v>
      </c>
      <c r="I237" s="1">
        <v>0</v>
      </c>
      <c r="J237" s="1">
        <v>1</v>
      </c>
      <c r="K237" s="1">
        <v>0</v>
      </c>
      <c r="L237" s="10">
        <v>0</v>
      </c>
      <c r="M237" s="8">
        <v>0</v>
      </c>
      <c r="N237" s="13">
        <v>0</v>
      </c>
      <c r="O237" s="20">
        <v>0</v>
      </c>
      <c r="P237" s="21">
        <v>2</v>
      </c>
    </row>
    <row r="238" spans="1:16" x14ac:dyDescent="0.25">
      <c r="A238" s="13" t="s">
        <v>2417</v>
      </c>
      <c r="B238" s="4" t="s">
        <v>670</v>
      </c>
      <c r="C238" s="1" t="s">
        <v>710</v>
      </c>
      <c r="D238" s="5" t="s">
        <v>711</v>
      </c>
      <c r="E238" s="6" t="s">
        <v>712</v>
      </c>
      <c r="F238" s="1">
        <v>1</v>
      </c>
      <c r="G238" s="1">
        <v>0</v>
      </c>
      <c r="H238" s="1">
        <v>1</v>
      </c>
      <c r="I238" s="1">
        <v>0</v>
      </c>
      <c r="J238" s="1">
        <v>0</v>
      </c>
      <c r="K238" s="1">
        <v>0</v>
      </c>
      <c r="L238" s="10">
        <v>0</v>
      </c>
      <c r="M238" s="8">
        <v>0</v>
      </c>
      <c r="N238" s="13">
        <v>0</v>
      </c>
      <c r="O238" s="20">
        <v>0</v>
      </c>
      <c r="P238" s="21">
        <v>2</v>
      </c>
    </row>
    <row r="239" spans="1:16" x14ac:dyDescent="0.25">
      <c r="A239" s="13" t="s">
        <v>2417</v>
      </c>
      <c r="B239" s="4" t="s">
        <v>670</v>
      </c>
      <c r="C239" s="1" t="s">
        <v>713</v>
      </c>
      <c r="D239" s="5" t="s">
        <v>714</v>
      </c>
      <c r="E239" s="6" t="s">
        <v>715</v>
      </c>
      <c r="F239" s="1">
        <v>1</v>
      </c>
      <c r="G239" s="1">
        <v>1</v>
      </c>
      <c r="H239" s="1">
        <v>1</v>
      </c>
      <c r="I239" s="1">
        <v>0</v>
      </c>
      <c r="J239" s="1">
        <v>1</v>
      </c>
      <c r="K239" s="1">
        <v>0</v>
      </c>
      <c r="L239" s="10">
        <v>0</v>
      </c>
      <c r="M239" s="8">
        <v>0</v>
      </c>
      <c r="N239" s="13">
        <v>0</v>
      </c>
      <c r="O239" s="20">
        <v>0</v>
      </c>
      <c r="P239" s="21">
        <v>2</v>
      </c>
    </row>
    <row r="240" spans="1:16" x14ac:dyDescent="0.25">
      <c r="A240" s="13" t="s">
        <v>2417</v>
      </c>
      <c r="B240" s="4" t="s">
        <v>670</v>
      </c>
      <c r="C240" s="1" t="s">
        <v>716</v>
      </c>
      <c r="D240" s="5" t="s">
        <v>717</v>
      </c>
      <c r="E240" s="6" t="s">
        <v>718</v>
      </c>
      <c r="F240" s="1">
        <v>1</v>
      </c>
      <c r="G240" s="1">
        <v>1</v>
      </c>
      <c r="H240" s="1">
        <v>1</v>
      </c>
      <c r="I240" s="1">
        <v>0</v>
      </c>
      <c r="J240" s="1">
        <v>1</v>
      </c>
      <c r="K240" s="1">
        <v>0</v>
      </c>
      <c r="L240" s="10">
        <v>0</v>
      </c>
      <c r="M240" s="8">
        <v>0</v>
      </c>
      <c r="N240" s="13">
        <v>0</v>
      </c>
      <c r="O240" s="20">
        <v>0</v>
      </c>
      <c r="P240" s="21">
        <v>2</v>
      </c>
    </row>
    <row r="241" spans="1:16" x14ac:dyDescent="0.25">
      <c r="A241" s="13" t="s">
        <v>2417</v>
      </c>
      <c r="B241" s="4" t="s">
        <v>670</v>
      </c>
      <c r="C241" s="1" t="s">
        <v>719</v>
      </c>
      <c r="D241" s="5" t="s">
        <v>720</v>
      </c>
      <c r="E241" s="6" t="s">
        <v>721</v>
      </c>
      <c r="F241" s="1">
        <v>1</v>
      </c>
      <c r="G241" s="1">
        <v>0</v>
      </c>
      <c r="H241" s="1">
        <v>1</v>
      </c>
      <c r="I241" s="1">
        <v>0</v>
      </c>
      <c r="J241" s="1">
        <v>0</v>
      </c>
      <c r="K241" s="1">
        <v>0</v>
      </c>
      <c r="L241" s="10">
        <v>0</v>
      </c>
      <c r="M241" s="8">
        <v>0</v>
      </c>
      <c r="N241" s="13">
        <v>0</v>
      </c>
      <c r="O241" s="20">
        <v>0</v>
      </c>
      <c r="P241" s="21">
        <v>2</v>
      </c>
    </row>
    <row r="242" spans="1:16" x14ac:dyDescent="0.25">
      <c r="A242" s="13" t="s">
        <v>2417</v>
      </c>
      <c r="B242" s="4" t="s">
        <v>670</v>
      </c>
      <c r="C242" s="1" t="s">
        <v>722</v>
      </c>
      <c r="D242" s="5" t="s">
        <v>723</v>
      </c>
      <c r="E242" s="6" t="s">
        <v>724</v>
      </c>
      <c r="F242" s="1">
        <v>1</v>
      </c>
      <c r="G242" s="1">
        <v>1</v>
      </c>
      <c r="H242" s="1">
        <v>1</v>
      </c>
      <c r="I242" s="1">
        <v>0</v>
      </c>
      <c r="J242" s="1">
        <v>0</v>
      </c>
      <c r="K242" s="1">
        <v>0</v>
      </c>
      <c r="L242" s="10">
        <v>0</v>
      </c>
      <c r="M242" s="8">
        <v>0</v>
      </c>
      <c r="N242" s="13">
        <v>0</v>
      </c>
      <c r="O242" s="20">
        <v>0</v>
      </c>
      <c r="P242" s="21">
        <v>2</v>
      </c>
    </row>
    <row r="243" spans="1:16" x14ac:dyDescent="0.25">
      <c r="A243" s="13" t="s">
        <v>2418</v>
      </c>
      <c r="B243" s="4" t="s">
        <v>725</v>
      </c>
      <c r="C243" s="1" t="s">
        <v>726</v>
      </c>
      <c r="D243" s="5" t="s">
        <v>727</v>
      </c>
      <c r="E243" s="6" t="s">
        <v>728</v>
      </c>
      <c r="F243" s="1">
        <v>1</v>
      </c>
      <c r="G243" s="1">
        <v>1</v>
      </c>
      <c r="H243" s="1">
        <v>1</v>
      </c>
      <c r="I243" s="1">
        <v>0</v>
      </c>
      <c r="J243" s="1">
        <v>1</v>
      </c>
      <c r="K243" s="1">
        <v>1</v>
      </c>
      <c r="L243" s="10">
        <v>0</v>
      </c>
      <c r="M243" s="8">
        <v>0</v>
      </c>
      <c r="N243" s="13">
        <v>0</v>
      </c>
      <c r="O243" s="20">
        <v>0</v>
      </c>
      <c r="P243" s="21">
        <v>4</v>
      </c>
    </row>
    <row r="244" spans="1:16" x14ac:dyDescent="0.25">
      <c r="A244" s="13" t="s">
        <v>2418</v>
      </c>
      <c r="B244" s="4" t="s">
        <v>725</v>
      </c>
      <c r="C244" s="1" t="s">
        <v>729</v>
      </c>
      <c r="D244" s="5" t="s">
        <v>730</v>
      </c>
      <c r="E244" s="6" t="s">
        <v>731</v>
      </c>
      <c r="F244" s="1">
        <v>1</v>
      </c>
      <c r="G244" s="1">
        <v>1</v>
      </c>
      <c r="H244" s="1">
        <v>1</v>
      </c>
      <c r="I244" s="1">
        <v>1</v>
      </c>
      <c r="J244" s="1">
        <v>1</v>
      </c>
      <c r="K244" s="1">
        <v>1</v>
      </c>
      <c r="L244" s="10">
        <v>1</v>
      </c>
      <c r="M244" s="9">
        <v>3</v>
      </c>
      <c r="N244" s="13">
        <v>0</v>
      </c>
      <c r="O244" s="20">
        <v>0</v>
      </c>
      <c r="P244" s="21">
        <v>4</v>
      </c>
    </row>
    <row r="245" spans="1:16" x14ac:dyDescent="0.25">
      <c r="A245" s="13" t="s">
        <v>2418</v>
      </c>
      <c r="B245" s="4" t="s">
        <v>725</v>
      </c>
      <c r="C245" s="1" t="s">
        <v>732</v>
      </c>
      <c r="D245" s="5" t="s">
        <v>733</v>
      </c>
      <c r="E245" s="6" t="s">
        <v>734</v>
      </c>
      <c r="F245" s="1">
        <v>1</v>
      </c>
      <c r="G245" s="1">
        <v>1</v>
      </c>
      <c r="H245" s="1">
        <v>1</v>
      </c>
      <c r="I245" s="1">
        <v>1</v>
      </c>
      <c r="J245" s="1">
        <v>1</v>
      </c>
      <c r="K245" s="1">
        <v>1</v>
      </c>
      <c r="L245" s="10">
        <v>1</v>
      </c>
      <c r="M245" s="9">
        <v>1</v>
      </c>
      <c r="N245" s="13">
        <v>0</v>
      </c>
      <c r="O245" s="20">
        <v>0</v>
      </c>
      <c r="P245" s="21">
        <v>4</v>
      </c>
    </row>
    <row r="246" spans="1:16" x14ac:dyDescent="0.25">
      <c r="A246" s="13" t="s">
        <v>2418</v>
      </c>
      <c r="B246" s="4" t="s">
        <v>725</v>
      </c>
      <c r="C246" s="1" t="s">
        <v>735</v>
      </c>
      <c r="D246" s="5" t="s">
        <v>736</v>
      </c>
      <c r="E246" s="6" t="s">
        <v>737</v>
      </c>
      <c r="F246" s="1">
        <v>1</v>
      </c>
      <c r="G246" s="1">
        <v>1</v>
      </c>
      <c r="H246" s="1">
        <v>1</v>
      </c>
      <c r="I246" s="1">
        <v>1</v>
      </c>
      <c r="J246" s="1">
        <v>1</v>
      </c>
      <c r="K246" s="1">
        <v>1</v>
      </c>
      <c r="L246" s="10">
        <v>0</v>
      </c>
      <c r="M246" s="9">
        <v>0</v>
      </c>
      <c r="N246" s="13">
        <v>0</v>
      </c>
      <c r="O246" s="19">
        <v>1</v>
      </c>
      <c r="P246" s="21">
        <v>4</v>
      </c>
    </row>
    <row r="247" spans="1:16" x14ac:dyDescent="0.25">
      <c r="A247" s="13" t="s">
        <v>2418</v>
      </c>
      <c r="B247" s="4" t="s">
        <v>725</v>
      </c>
      <c r="C247" s="1" t="s">
        <v>738</v>
      </c>
      <c r="D247" s="5" t="s">
        <v>739</v>
      </c>
      <c r="E247" s="6" t="s">
        <v>740</v>
      </c>
      <c r="F247" s="1">
        <v>1</v>
      </c>
      <c r="G247" s="1">
        <v>1</v>
      </c>
      <c r="H247" s="1">
        <v>1</v>
      </c>
      <c r="I247" s="1">
        <v>1</v>
      </c>
      <c r="J247" s="1">
        <v>0</v>
      </c>
      <c r="K247" s="1">
        <v>1</v>
      </c>
      <c r="L247" s="10">
        <v>0</v>
      </c>
      <c r="M247" s="9">
        <v>0</v>
      </c>
      <c r="N247" s="13">
        <v>0</v>
      </c>
      <c r="O247" s="20">
        <v>0</v>
      </c>
      <c r="P247" s="21">
        <v>4</v>
      </c>
    </row>
    <row r="248" spans="1:16" x14ac:dyDescent="0.25">
      <c r="A248" s="13" t="s">
        <v>2418</v>
      </c>
      <c r="B248" s="4" t="s">
        <v>725</v>
      </c>
      <c r="C248" s="1" t="s">
        <v>741</v>
      </c>
      <c r="D248" s="5" t="s">
        <v>742</v>
      </c>
      <c r="E248" s="6" t="s">
        <v>743</v>
      </c>
      <c r="F248" s="1">
        <v>1</v>
      </c>
      <c r="G248" s="1">
        <v>1</v>
      </c>
      <c r="H248" s="1">
        <v>1</v>
      </c>
      <c r="I248" s="1">
        <v>1</v>
      </c>
      <c r="J248" s="1">
        <v>1</v>
      </c>
      <c r="K248" s="1">
        <v>1</v>
      </c>
      <c r="L248" s="10">
        <v>0</v>
      </c>
      <c r="M248" s="9">
        <v>0</v>
      </c>
      <c r="N248" s="13">
        <v>0</v>
      </c>
      <c r="O248" s="20">
        <v>0</v>
      </c>
      <c r="P248" s="21">
        <v>4</v>
      </c>
    </row>
    <row r="249" spans="1:16" x14ac:dyDescent="0.25">
      <c r="A249" s="13" t="s">
        <v>2418</v>
      </c>
      <c r="B249" s="4" t="s">
        <v>725</v>
      </c>
      <c r="C249" s="1" t="s">
        <v>744</v>
      </c>
      <c r="D249" s="5" t="s">
        <v>745</v>
      </c>
      <c r="E249" s="6" t="s">
        <v>746</v>
      </c>
      <c r="F249" s="1">
        <v>1</v>
      </c>
      <c r="G249" s="1">
        <v>1</v>
      </c>
      <c r="H249" s="1">
        <v>1</v>
      </c>
      <c r="I249" s="1">
        <v>0</v>
      </c>
      <c r="J249" s="1">
        <v>1</v>
      </c>
      <c r="K249" s="1">
        <v>1</v>
      </c>
      <c r="L249" s="10">
        <v>0</v>
      </c>
      <c r="M249" s="9">
        <v>0</v>
      </c>
      <c r="N249" s="13">
        <v>0</v>
      </c>
      <c r="O249" s="20">
        <v>0</v>
      </c>
      <c r="P249" s="21">
        <v>4</v>
      </c>
    </row>
    <row r="250" spans="1:16" x14ac:dyDescent="0.25">
      <c r="A250" s="13" t="s">
        <v>2418</v>
      </c>
      <c r="B250" s="4" t="s">
        <v>725</v>
      </c>
      <c r="C250" s="1" t="s">
        <v>747</v>
      </c>
      <c r="D250" s="5" t="s">
        <v>748</v>
      </c>
      <c r="E250" s="6" t="s">
        <v>749</v>
      </c>
      <c r="F250" s="1">
        <v>1</v>
      </c>
      <c r="G250" s="1">
        <v>1</v>
      </c>
      <c r="H250" s="1">
        <v>1</v>
      </c>
      <c r="I250" s="1">
        <v>1</v>
      </c>
      <c r="J250" s="1">
        <v>1</v>
      </c>
      <c r="K250" s="1">
        <v>1</v>
      </c>
      <c r="L250" s="10">
        <v>1</v>
      </c>
      <c r="M250" s="9">
        <v>3</v>
      </c>
      <c r="N250" s="13">
        <v>0</v>
      </c>
      <c r="O250" s="20">
        <v>0</v>
      </c>
      <c r="P250" s="21">
        <v>4</v>
      </c>
    </row>
    <row r="251" spans="1:16" x14ac:dyDescent="0.25">
      <c r="A251" s="13" t="s">
        <v>2418</v>
      </c>
      <c r="B251" s="4" t="s">
        <v>725</v>
      </c>
      <c r="C251" s="1" t="s">
        <v>750</v>
      </c>
      <c r="D251" s="5" t="s">
        <v>751</v>
      </c>
      <c r="E251" s="6" t="s">
        <v>752</v>
      </c>
      <c r="F251" s="1">
        <v>1</v>
      </c>
      <c r="G251" s="1">
        <v>1</v>
      </c>
      <c r="H251" s="1">
        <v>1</v>
      </c>
      <c r="I251" s="1">
        <v>1</v>
      </c>
      <c r="J251" s="1">
        <v>1</v>
      </c>
      <c r="K251" s="1">
        <v>1</v>
      </c>
      <c r="L251" s="10">
        <v>0</v>
      </c>
      <c r="M251" s="9">
        <v>0</v>
      </c>
      <c r="N251" s="13">
        <v>0</v>
      </c>
      <c r="O251" s="20">
        <v>0</v>
      </c>
      <c r="P251" s="21">
        <v>4</v>
      </c>
    </row>
    <row r="252" spans="1:16" x14ac:dyDescent="0.25">
      <c r="A252" s="13" t="s">
        <v>2418</v>
      </c>
      <c r="B252" s="4" t="s">
        <v>725</v>
      </c>
      <c r="C252" s="1" t="s">
        <v>753</v>
      </c>
      <c r="D252" s="5" t="s">
        <v>754</v>
      </c>
      <c r="E252" s="6" t="s">
        <v>755</v>
      </c>
      <c r="F252" s="1">
        <v>1</v>
      </c>
      <c r="G252" s="1">
        <v>1</v>
      </c>
      <c r="H252" s="1">
        <v>1</v>
      </c>
      <c r="I252" s="1">
        <v>1</v>
      </c>
      <c r="J252" s="1">
        <v>1</v>
      </c>
      <c r="K252" s="1">
        <v>1</v>
      </c>
      <c r="L252" s="10">
        <v>1</v>
      </c>
      <c r="M252" s="9">
        <v>1</v>
      </c>
      <c r="N252" s="13">
        <v>0</v>
      </c>
      <c r="O252" s="20">
        <v>0</v>
      </c>
      <c r="P252" s="21">
        <v>4</v>
      </c>
    </row>
    <row r="253" spans="1:16" x14ac:dyDescent="0.25">
      <c r="A253" s="13" t="s">
        <v>2418</v>
      </c>
      <c r="B253" s="4" t="s">
        <v>725</v>
      </c>
      <c r="C253" s="1" t="s">
        <v>756</v>
      </c>
      <c r="D253" s="5" t="s">
        <v>757</v>
      </c>
      <c r="E253" s="6" t="s">
        <v>758</v>
      </c>
      <c r="F253" s="1">
        <v>1</v>
      </c>
      <c r="G253" s="1">
        <v>1</v>
      </c>
      <c r="H253" s="1">
        <v>1</v>
      </c>
      <c r="I253" s="1">
        <v>1</v>
      </c>
      <c r="J253" s="1">
        <v>1</v>
      </c>
      <c r="K253" s="1">
        <v>0</v>
      </c>
      <c r="L253" s="10">
        <v>0</v>
      </c>
      <c r="M253" s="9">
        <v>0</v>
      </c>
      <c r="N253" s="13">
        <v>0</v>
      </c>
      <c r="O253" s="20">
        <v>0</v>
      </c>
      <c r="P253" s="21">
        <v>4</v>
      </c>
    </row>
    <row r="254" spans="1:16" x14ac:dyDescent="0.25">
      <c r="A254" s="13" t="s">
        <v>2418</v>
      </c>
      <c r="B254" s="4" t="s">
        <v>725</v>
      </c>
      <c r="C254" s="1" t="s">
        <v>759</v>
      </c>
      <c r="D254" s="5" t="s">
        <v>760</v>
      </c>
      <c r="E254" s="6" t="s">
        <v>761</v>
      </c>
      <c r="F254" s="1">
        <v>1</v>
      </c>
      <c r="G254" s="1">
        <v>1</v>
      </c>
      <c r="H254" s="1">
        <v>1</v>
      </c>
      <c r="I254" s="1">
        <v>0</v>
      </c>
      <c r="J254" s="1">
        <v>1</v>
      </c>
      <c r="K254" s="1">
        <v>1</v>
      </c>
      <c r="L254" s="10">
        <v>0</v>
      </c>
      <c r="M254" s="9">
        <v>0</v>
      </c>
      <c r="N254" s="13">
        <v>0</v>
      </c>
      <c r="O254" s="20">
        <v>0</v>
      </c>
      <c r="P254" s="21">
        <v>4</v>
      </c>
    </row>
    <row r="255" spans="1:16" x14ac:dyDescent="0.25">
      <c r="A255" s="13" t="s">
        <v>2418</v>
      </c>
      <c r="B255" s="4" t="s">
        <v>725</v>
      </c>
      <c r="C255" s="1" t="s">
        <v>762</v>
      </c>
      <c r="D255" s="5" t="s">
        <v>763</v>
      </c>
      <c r="E255" s="6" t="s">
        <v>764</v>
      </c>
      <c r="F255" s="1">
        <v>1</v>
      </c>
      <c r="G255" s="1">
        <v>1</v>
      </c>
      <c r="H255" s="1">
        <v>1</v>
      </c>
      <c r="I255" s="1">
        <v>0</v>
      </c>
      <c r="J255" s="1">
        <v>1</v>
      </c>
      <c r="K255" s="1">
        <v>1</v>
      </c>
      <c r="L255" s="10">
        <v>0</v>
      </c>
      <c r="M255" s="9">
        <v>0</v>
      </c>
      <c r="N255" s="13">
        <v>0</v>
      </c>
      <c r="O255" s="20">
        <v>0</v>
      </c>
      <c r="P255" s="21">
        <v>3</v>
      </c>
    </row>
    <row r="256" spans="1:16" x14ac:dyDescent="0.25">
      <c r="A256" s="13" t="s">
        <v>2418</v>
      </c>
      <c r="B256" s="4" t="s">
        <v>725</v>
      </c>
      <c r="C256" s="1" t="s">
        <v>765</v>
      </c>
      <c r="D256" s="5" t="s">
        <v>766</v>
      </c>
      <c r="E256" s="6" t="s">
        <v>767</v>
      </c>
      <c r="F256" s="1">
        <v>1</v>
      </c>
      <c r="G256" s="1">
        <v>1</v>
      </c>
      <c r="H256" s="1">
        <v>1</v>
      </c>
      <c r="I256" s="1">
        <v>1</v>
      </c>
      <c r="J256" s="1">
        <v>1</v>
      </c>
      <c r="K256" s="1">
        <v>1</v>
      </c>
      <c r="L256" s="10">
        <v>0</v>
      </c>
      <c r="M256" s="9">
        <v>0</v>
      </c>
      <c r="N256" s="13">
        <v>0</v>
      </c>
      <c r="O256" s="20">
        <v>0</v>
      </c>
      <c r="P256" s="21">
        <v>4</v>
      </c>
    </row>
    <row r="257" spans="1:16" x14ac:dyDescent="0.25">
      <c r="A257" s="13" t="s">
        <v>2418</v>
      </c>
      <c r="B257" s="4" t="s">
        <v>725</v>
      </c>
      <c r="C257" s="1" t="s">
        <v>768</v>
      </c>
      <c r="D257" s="5" t="s">
        <v>769</v>
      </c>
      <c r="E257" s="6" t="s">
        <v>770</v>
      </c>
      <c r="F257" s="1">
        <v>1</v>
      </c>
      <c r="G257" s="1">
        <v>1</v>
      </c>
      <c r="H257" s="1">
        <v>1</v>
      </c>
      <c r="I257" s="1">
        <v>1</v>
      </c>
      <c r="J257" s="1">
        <v>1</v>
      </c>
      <c r="K257" s="1">
        <v>1</v>
      </c>
      <c r="L257" s="10">
        <v>0</v>
      </c>
      <c r="M257" s="9">
        <v>0</v>
      </c>
      <c r="N257" s="13">
        <v>0</v>
      </c>
      <c r="O257" s="20">
        <v>0</v>
      </c>
      <c r="P257" s="21">
        <v>4</v>
      </c>
    </row>
    <row r="258" spans="1:16" x14ac:dyDescent="0.25">
      <c r="A258" s="13" t="s">
        <v>2418</v>
      </c>
      <c r="B258" s="4" t="s">
        <v>725</v>
      </c>
      <c r="C258" s="1" t="s">
        <v>771</v>
      </c>
      <c r="D258" s="5" t="s">
        <v>772</v>
      </c>
      <c r="E258" s="6" t="s">
        <v>773</v>
      </c>
      <c r="F258" s="1">
        <v>1</v>
      </c>
      <c r="G258" s="1">
        <v>0</v>
      </c>
      <c r="H258" s="1">
        <v>1</v>
      </c>
      <c r="I258" s="1">
        <v>1</v>
      </c>
      <c r="J258" s="1">
        <v>1</v>
      </c>
      <c r="K258" s="1">
        <v>1</v>
      </c>
      <c r="L258" s="10">
        <v>0</v>
      </c>
      <c r="M258" s="9">
        <v>0</v>
      </c>
      <c r="N258" s="13">
        <v>0</v>
      </c>
      <c r="O258" s="20">
        <v>0</v>
      </c>
      <c r="P258" s="21">
        <v>4</v>
      </c>
    </row>
    <row r="259" spans="1:16" x14ac:dyDescent="0.25">
      <c r="A259" s="13" t="s">
        <v>2418</v>
      </c>
      <c r="B259" s="4" t="s">
        <v>725</v>
      </c>
      <c r="C259" s="1" t="s">
        <v>774</v>
      </c>
      <c r="D259" s="5" t="s">
        <v>775</v>
      </c>
      <c r="E259" s="6" t="s">
        <v>776</v>
      </c>
      <c r="F259" s="1">
        <v>1</v>
      </c>
      <c r="G259" s="1">
        <v>1</v>
      </c>
      <c r="H259" s="1">
        <v>1</v>
      </c>
      <c r="I259" s="1">
        <v>1</v>
      </c>
      <c r="J259" s="1">
        <v>1</v>
      </c>
      <c r="K259" s="1">
        <v>1</v>
      </c>
      <c r="L259" s="10">
        <v>0</v>
      </c>
      <c r="M259" s="9">
        <v>0</v>
      </c>
      <c r="N259" s="13">
        <v>0</v>
      </c>
      <c r="O259" s="20">
        <v>0</v>
      </c>
      <c r="P259" s="21">
        <v>4</v>
      </c>
    </row>
    <row r="260" spans="1:16" x14ac:dyDescent="0.25">
      <c r="A260" s="13" t="s">
        <v>2418</v>
      </c>
      <c r="B260" s="4" t="s">
        <v>725</v>
      </c>
      <c r="C260" s="1" t="s">
        <v>777</v>
      </c>
      <c r="D260" s="5" t="s">
        <v>778</v>
      </c>
      <c r="E260" s="6" t="s">
        <v>779</v>
      </c>
      <c r="F260" s="1">
        <v>1</v>
      </c>
      <c r="G260" s="1">
        <v>1</v>
      </c>
      <c r="H260" s="1">
        <v>1</v>
      </c>
      <c r="I260" s="1">
        <v>1</v>
      </c>
      <c r="J260" s="1">
        <v>1</v>
      </c>
      <c r="K260" s="1">
        <v>0</v>
      </c>
      <c r="L260" s="10">
        <v>0</v>
      </c>
      <c r="M260" s="9">
        <v>0</v>
      </c>
      <c r="N260" s="13">
        <v>0</v>
      </c>
      <c r="O260" s="20">
        <v>0</v>
      </c>
      <c r="P260" s="21">
        <v>4</v>
      </c>
    </row>
    <row r="261" spans="1:16" x14ac:dyDescent="0.25">
      <c r="A261" s="13" t="s">
        <v>2418</v>
      </c>
      <c r="B261" s="4" t="s">
        <v>725</v>
      </c>
      <c r="C261" s="1" t="s">
        <v>780</v>
      </c>
      <c r="D261" s="5" t="s">
        <v>781</v>
      </c>
      <c r="E261" s="6" t="s">
        <v>782</v>
      </c>
      <c r="F261" s="1">
        <v>1</v>
      </c>
      <c r="G261" s="1">
        <v>1</v>
      </c>
      <c r="H261" s="1">
        <v>1</v>
      </c>
      <c r="I261" s="1">
        <v>1</v>
      </c>
      <c r="J261" s="1">
        <v>1</v>
      </c>
      <c r="K261" s="1">
        <v>0</v>
      </c>
      <c r="L261" s="10">
        <v>0</v>
      </c>
      <c r="M261" s="9">
        <v>0</v>
      </c>
      <c r="N261" s="13">
        <v>0</v>
      </c>
      <c r="O261" s="20">
        <v>0</v>
      </c>
      <c r="P261" s="21">
        <v>4</v>
      </c>
    </row>
    <row r="262" spans="1:16" x14ac:dyDescent="0.25">
      <c r="A262" s="13" t="s">
        <v>2418</v>
      </c>
      <c r="B262" s="4" t="s">
        <v>725</v>
      </c>
      <c r="C262" s="1" t="s">
        <v>783</v>
      </c>
      <c r="D262" s="5" t="s">
        <v>784</v>
      </c>
      <c r="E262" s="6" t="s">
        <v>785</v>
      </c>
      <c r="F262" s="1">
        <v>1</v>
      </c>
      <c r="G262" s="1">
        <v>1</v>
      </c>
      <c r="H262" s="1">
        <v>1</v>
      </c>
      <c r="I262" s="1">
        <v>0</v>
      </c>
      <c r="J262" s="1">
        <v>1</v>
      </c>
      <c r="K262" s="1">
        <v>1</v>
      </c>
      <c r="L262" s="10">
        <v>0</v>
      </c>
      <c r="M262" s="9">
        <v>0</v>
      </c>
      <c r="N262" s="13">
        <v>0</v>
      </c>
      <c r="O262" s="20">
        <v>0</v>
      </c>
      <c r="P262" s="21">
        <v>3</v>
      </c>
    </row>
    <row r="263" spans="1:16" x14ac:dyDescent="0.25">
      <c r="A263" s="13" t="s">
        <v>2418</v>
      </c>
      <c r="B263" s="4" t="s">
        <v>725</v>
      </c>
      <c r="C263" s="1" t="s">
        <v>786</v>
      </c>
      <c r="D263" s="5" t="s">
        <v>787</v>
      </c>
      <c r="E263" s="6" t="s">
        <v>788</v>
      </c>
      <c r="F263" s="1">
        <v>1</v>
      </c>
      <c r="G263" s="1">
        <v>1</v>
      </c>
      <c r="H263" s="1">
        <v>1</v>
      </c>
      <c r="I263" s="1">
        <v>1</v>
      </c>
      <c r="J263" s="1">
        <v>0</v>
      </c>
      <c r="K263" s="1">
        <v>1</v>
      </c>
      <c r="L263" s="10">
        <v>1</v>
      </c>
      <c r="M263" s="9">
        <v>1</v>
      </c>
      <c r="N263" s="13">
        <v>0</v>
      </c>
      <c r="O263" s="20">
        <v>0</v>
      </c>
      <c r="P263" s="21">
        <v>4</v>
      </c>
    </row>
    <row r="264" spans="1:16" x14ac:dyDescent="0.25">
      <c r="A264" s="13" t="s">
        <v>2418</v>
      </c>
      <c r="B264" s="4" t="s">
        <v>725</v>
      </c>
      <c r="C264" s="1" t="s">
        <v>789</v>
      </c>
      <c r="D264" s="5" t="s">
        <v>790</v>
      </c>
      <c r="E264" s="6" t="s">
        <v>791</v>
      </c>
      <c r="F264" s="1">
        <v>1</v>
      </c>
      <c r="G264" s="1">
        <v>1</v>
      </c>
      <c r="H264" s="1">
        <v>1</v>
      </c>
      <c r="I264" s="1">
        <v>1</v>
      </c>
      <c r="J264" s="1">
        <v>1</v>
      </c>
      <c r="K264" s="1">
        <v>1</v>
      </c>
      <c r="L264" s="10">
        <v>0</v>
      </c>
      <c r="M264" s="9">
        <v>0</v>
      </c>
      <c r="N264" s="13">
        <v>0</v>
      </c>
      <c r="O264" s="20">
        <v>0</v>
      </c>
      <c r="P264" s="21">
        <v>4</v>
      </c>
    </row>
    <row r="265" spans="1:16" x14ac:dyDescent="0.25">
      <c r="A265" s="13" t="s">
        <v>2418</v>
      </c>
      <c r="B265" s="4" t="s">
        <v>725</v>
      </c>
      <c r="C265" s="1" t="s">
        <v>792</v>
      </c>
      <c r="D265" s="5" t="s">
        <v>793</v>
      </c>
      <c r="E265" s="6" t="s">
        <v>794</v>
      </c>
      <c r="F265" s="1">
        <v>1</v>
      </c>
      <c r="G265" s="1">
        <v>1</v>
      </c>
      <c r="H265" s="1">
        <v>1</v>
      </c>
      <c r="I265" s="1">
        <v>1</v>
      </c>
      <c r="J265" s="1">
        <v>1</v>
      </c>
      <c r="K265" s="1">
        <v>1</v>
      </c>
      <c r="L265" s="10">
        <v>0</v>
      </c>
      <c r="M265" s="9">
        <v>0</v>
      </c>
      <c r="N265" s="13">
        <v>0</v>
      </c>
      <c r="O265" s="20">
        <v>0</v>
      </c>
      <c r="P265" s="21">
        <v>4</v>
      </c>
    </row>
    <row r="266" spans="1:16" x14ac:dyDescent="0.25">
      <c r="A266" s="13" t="s">
        <v>2418</v>
      </c>
      <c r="B266" s="4" t="s">
        <v>725</v>
      </c>
      <c r="C266" s="1" t="s">
        <v>795</v>
      </c>
      <c r="D266" s="5" t="s">
        <v>796</v>
      </c>
      <c r="E266" s="6" t="s">
        <v>797</v>
      </c>
      <c r="F266" s="1">
        <v>1</v>
      </c>
      <c r="G266" s="1">
        <v>1</v>
      </c>
      <c r="H266" s="1">
        <v>1</v>
      </c>
      <c r="I266" s="1">
        <v>1</v>
      </c>
      <c r="J266" s="1">
        <v>1</v>
      </c>
      <c r="K266" s="1">
        <v>1</v>
      </c>
      <c r="L266" s="10">
        <v>0</v>
      </c>
      <c r="M266" s="9">
        <v>0</v>
      </c>
      <c r="N266" s="13">
        <v>0</v>
      </c>
      <c r="O266" s="20">
        <v>0</v>
      </c>
      <c r="P266" s="21">
        <v>4</v>
      </c>
    </row>
    <row r="267" spans="1:16" x14ac:dyDescent="0.25">
      <c r="A267" s="13" t="s">
        <v>2418</v>
      </c>
      <c r="B267" s="4" t="s">
        <v>725</v>
      </c>
      <c r="C267" s="1" t="s">
        <v>798</v>
      </c>
      <c r="D267" s="5" t="s">
        <v>799</v>
      </c>
      <c r="E267" s="6" t="s">
        <v>800</v>
      </c>
      <c r="F267" s="1">
        <v>1</v>
      </c>
      <c r="G267" s="1">
        <v>1</v>
      </c>
      <c r="H267" s="1">
        <v>1</v>
      </c>
      <c r="I267" s="1">
        <v>1</v>
      </c>
      <c r="J267" s="1">
        <v>1</v>
      </c>
      <c r="K267" s="1">
        <v>1</v>
      </c>
      <c r="L267" s="10">
        <v>0</v>
      </c>
      <c r="M267" s="9">
        <v>0</v>
      </c>
      <c r="N267" s="13">
        <v>0</v>
      </c>
      <c r="O267" s="20">
        <v>0</v>
      </c>
      <c r="P267" s="21">
        <v>4</v>
      </c>
    </row>
    <row r="268" spans="1:16" x14ac:dyDescent="0.25">
      <c r="A268" s="13" t="s">
        <v>2418</v>
      </c>
      <c r="B268" s="4" t="s">
        <v>725</v>
      </c>
      <c r="C268" s="1" t="s">
        <v>801</v>
      </c>
      <c r="D268" s="5" t="s">
        <v>802</v>
      </c>
      <c r="E268" s="6" t="s">
        <v>803</v>
      </c>
      <c r="F268" s="1">
        <v>1</v>
      </c>
      <c r="G268" s="1">
        <v>1</v>
      </c>
      <c r="H268" s="1">
        <v>1</v>
      </c>
      <c r="I268" s="1">
        <v>1</v>
      </c>
      <c r="J268" s="1">
        <v>1</v>
      </c>
      <c r="K268" s="1">
        <v>1</v>
      </c>
      <c r="L268" s="10">
        <v>0</v>
      </c>
      <c r="M268" s="9">
        <v>0</v>
      </c>
      <c r="N268" s="13">
        <v>0</v>
      </c>
      <c r="O268" s="20">
        <v>0</v>
      </c>
      <c r="P268" s="21">
        <v>3</v>
      </c>
    </row>
    <row r="269" spans="1:16" x14ac:dyDescent="0.25">
      <c r="A269" s="13" t="s">
        <v>2418</v>
      </c>
      <c r="B269" s="4" t="s">
        <v>725</v>
      </c>
      <c r="C269" s="1" t="s">
        <v>804</v>
      </c>
      <c r="D269" s="5" t="s">
        <v>805</v>
      </c>
      <c r="E269" s="6" t="s">
        <v>806</v>
      </c>
      <c r="F269" s="1">
        <v>1</v>
      </c>
      <c r="G269" s="1">
        <v>1</v>
      </c>
      <c r="H269" s="1">
        <v>1</v>
      </c>
      <c r="I269" s="1">
        <v>1</v>
      </c>
      <c r="J269" s="1">
        <v>1</v>
      </c>
      <c r="K269" s="1">
        <v>1</v>
      </c>
      <c r="L269" s="10">
        <v>0</v>
      </c>
      <c r="M269" s="9">
        <v>0</v>
      </c>
      <c r="N269" s="13">
        <v>0</v>
      </c>
      <c r="O269" s="20">
        <v>0</v>
      </c>
      <c r="P269" s="21">
        <v>4</v>
      </c>
    </row>
    <row r="270" spans="1:16" x14ac:dyDescent="0.25">
      <c r="A270" s="13" t="s">
        <v>2418</v>
      </c>
      <c r="B270" s="4" t="s">
        <v>725</v>
      </c>
      <c r="C270" s="1" t="s">
        <v>807</v>
      </c>
      <c r="D270" s="5" t="s">
        <v>808</v>
      </c>
      <c r="E270" s="6" t="s">
        <v>809</v>
      </c>
      <c r="F270" s="1">
        <v>1</v>
      </c>
      <c r="G270" s="1">
        <v>1</v>
      </c>
      <c r="H270" s="1">
        <v>1</v>
      </c>
      <c r="I270" s="1">
        <v>1</v>
      </c>
      <c r="J270" s="1">
        <v>0</v>
      </c>
      <c r="K270" s="1">
        <v>0</v>
      </c>
      <c r="L270" s="10">
        <v>0</v>
      </c>
      <c r="M270" s="9">
        <v>0</v>
      </c>
      <c r="N270" s="13">
        <v>0</v>
      </c>
      <c r="O270" s="20">
        <v>0</v>
      </c>
      <c r="P270" s="21">
        <v>4</v>
      </c>
    </row>
    <row r="271" spans="1:16" x14ac:dyDescent="0.25">
      <c r="A271" s="13" t="s">
        <v>2418</v>
      </c>
      <c r="B271" s="4" t="s">
        <v>725</v>
      </c>
      <c r="C271" s="1" t="s">
        <v>810</v>
      </c>
      <c r="D271" s="5" t="s">
        <v>811</v>
      </c>
      <c r="E271" s="6" t="s">
        <v>812</v>
      </c>
      <c r="F271" s="1">
        <v>1</v>
      </c>
      <c r="G271" s="1">
        <v>1</v>
      </c>
      <c r="H271" s="1">
        <v>1</v>
      </c>
      <c r="I271" s="1">
        <v>1</v>
      </c>
      <c r="J271" s="1">
        <v>1</v>
      </c>
      <c r="K271" s="1">
        <v>1</v>
      </c>
      <c r="L271" s="10">
        <v>0</v>
      </c>
      <c r="M271" s="9">
        <v>0</v>
      </c>
      <c r="N271" s="13">
        <v>0</v>
      </c>
      <c r="O271" s="20">
        <v>0</v>
      </c>
      <c r="P271" s="21">
        <v>4</v>
      </c>
    </row>
    <row r="272" spans="1:16" x14ac:dyDescent="0.25">
      <c r="A272" s="13" t="s">
        <v>2418</v>
      </c>
      <c r="B272" s="4" t="s">
        <v>725</v>
      </c>
      <c r="C272" s="1" t="s">
        <v>813</v>
      </c>
      <c r="D272" s="5" t="s">
        <v>814</v>
      </c>
      <c r="E272" s="6" t="s">
        <v>815</v>
      </c>
      <c r="F272" s="1">
        <v>1</v>
      </c>
      <c r="G272" s="1">
        <v>1</v>
      </c>
      <c r="H272" s="1">
        <v>1</v>
      </c>
      <c r="I272" s="1">
        <v>1</v>
      </c>
      <c r="J272" s="1">
        <v>1</v>
      </c>
      <c r="K272" s="1">
        <v>1</v>
      </c>
      <c r="L272" s="10">
        <v>1</v>
      </c>
      <c r="M272" s="9">
        <v>1</v>
      </c>
      <c r="N272" s="13">
        <v>0</v>
      </c>
      <c r="O272" s="20">
        <v>0</v>
      </c>
      <c r="P272" s="21">
        <v>4</v>
      </c>
    </row>
    <row r="273" spans="1:16" x14ac:dyDescent="0.25">
      <c r="A273" s="13" t="s">
        <v>2418</v>
      </c>
      <c r="B273" s="4" t="s">
        <v>725</v>
      </c>
      <c r="C273" s="1" t="s">
        <v>816</v>
      </c>
      <c r="D273" s="5" t="s">
        <v>817</v>
      </c>
      <c r="E273" s="6" t="s">
        <v>818</v>
      </c>
      <c r="F273" s="1">
        <v>1</v>
      </c>
      <c r="G273" s="1">
        <v>1</v>
      </c>
      <c r="H273" s="1">
        <v>1</v>
      </c>
      <c r="I273" s="1">
        <v>1</v>
      </c>
      <c r="J273" s="1">
        <v>1</v>
      </c>
      <c r="K273" s="1">
        <v>0</v>
      </c>
      <c r="L273" s="10">
        <v>0</v>
      </c>
      <c r="M273" s="9">
        <v>0</v>
      </c>
      <c r="N273" s="13">
        <v>0</v>
      </c>
      <c r="O273" s="20">
        <v>0</v>
      </c>
      <c r="P273" s="21">
        <v>4</v>
      </c>
    </row>
    <row r="274" spans="1:16" x14ac:dyDescent="0.25">
      <c r="A274" s="13" t="s">
        <v>2418</v>
      </c>
      <c r="B274" s="4" t="s">
        <v>725</v>
      </c>
      <c r="C274" s="1" t="s">
        <v>819</v>
      </c>
      <c r="D274" s="5" t="s">
        <v>820</v>
      </c>
      <c r="E274" s="6" t="s">
        <v>821</v>
      </c>
      <c r="F274" s="1">
        <v>1</v>
      </c>
      <c r="G274" s="1">
        <v>1</v>
      </c>
      <c r="H274" s="1">
        <v>1</v>
      </c>
      <c r="I274" s="1">
        <v>1</v>
      </c>
      <c r="J274" s="1">
        <v>1</v>
      </c>
      <c r="K274" s="1">
        <v>1</v>
      </c>
      <c r="L274" s="10">
        <v>0</v>
      </c>
      <c r="M274" s="9">
        <v>0</v>
      </c>
      <c r="N274" s="13">
        <v>0</v>
      </c>
      <c r="O274" s="20">
        <v>0</v>
      </c>
      <c r="P274" s="21">
        <v>4</v>
      </c>
    </row>
    <row r="275" spans="1:16" x14ac:dyDescent="0.25">
      <c r="A275" s="13" t="s">
        <v>2418</v>
      </c>
      <c r="B275" s="4" t="s">
        <v>725</v>
      </c>
      <c r="C275" s="1" t="s">
        <v>822</v>
      </c>
      <c r="D275" s="5" t="s">
        <v>823</v>
      </c>
      <c r="E275" s="6" t="s">
        <v>824</v>
      </c>
      <c r="F275" s="1">
        <v>1</v>
      </c>
      <c r="G275" s="1">
        <v>1</v>
      </c>
      <c r="H275" s="1">
        <v>1</v>
      </c>
      <c r="I275" s="1">
        <v>1</v>
      </c>
      <c r="J275" s="1">
        <v>1</v>
      </c>
      <c r="K275" s="1">
        <v>1</v>
      </c>
      <c r="L275" s="10">
        <v>0</v>
      </c>
      <c r="M275" s="9">
        <v>0</v>
      </c>
      <c r="N275" s="13">
        <v>0</v>
      </c>
      <c r="O275" s="20">
        <v>0</v>
      </c>
      <c r="P275" s="21">
        <v>4</v>
      </c>
    </row>
    <row r="276" spans="1:16" x14ac:dyDescent="0.25">
      <c r="A276" s="13" t="s">
        <v>2418</v>
      </c>
      <c r="B276" s="4" t="s">
        <v>725</v>
      </c>
      <c r="C276" s="1" t="s">
        <v>825</v>
      </c>
      <c r="D276" s="5" t="s">
        <v>826</v>
      </c>
      <c r="E276" s="6" t="s">
        <v>827</v>
      </c>
      <c r="F276" s="1">
        <v>1</v>
      </c>
      <c r="G276" s="1">
        <v>1</v>
      </c>
      <c r="H276" s="1">
        <v>1</v>
      </c>
      <c r="I276" s="1">
        <v>0</v>
      </c>
      <c r="J276" s="1">
        <v>1</v>
      </c>
      <c r="K276" s="1">
        <v>0</v>
      </c>
      <c r="L276" s="10">
        <v>0</v>
      </c>
      <c r="M276" s="9">
        <v>0</v>
      </c>
      <c r="N276" s="13">
        <v>0</v>
      </c>
      <c r="O276" s="20">
        <v>0</v>
      </c>
      <c r="P276" s="21">
        <v>4</v>
      </c>
    </row>
    <row r="277" spans="1:16" x14ac:dyDescent="0.25">
      <c r="A277" s="13" t="s">
        <v>2418</v>
      </c>
      <c r="B277" s="4" t="s">
        <v>725</v>
      </c>
      <c r="C277" s="1" t="s">
        <v>828</v>
      </c>
      <c r="D277" s="5" t="s">
        <v>829</v>
      </c>
      <c r="E277" s="6" t="s">
        <v>830</v>
      </c>
      <c r="F277" s="1">
        <v>1</v>
      </c>
      <c r="G277" s="1">
        <v>1</v>
      </c>
      <c r="H277" s="1">
        <v>1</v>
      </c>
      <c r="I277" s="1">
        <v>1</v>
      </c>
      <c r="J277" s="1">
        <v>1</v>
      </c>
      <c r="K277" s="1">
        <v>1</v>
      </c>
      <c r="L277" s="10">
        <v>0</v>
      </c>
      <c r="M277" s="9">
        <v>0</v>
      </c>
      <c r="N277" s="13">
        <v>0</v>
      </c>
      <c r="O277" s="20">
        <v>0</v>
      </c>
      <c r="P277" s="21">
        <v>4</v>
      </c>
    </row>
    <row r="278" spans="1:16" x14ac:dyDescent="0.25">
      <c r="A278" s="13" t="s">
        <v>2418</v>
      </c>
      <c r="B278" s="4" t="s">
        <v>725</v>
      </c>
      <c r="C278" s="1" t="s">
        <v>831</v>
      </c>
      <c r="D278" s="5" t="s">
        <v>832</v>
      </c>
      <c r="E278" s="6" t="s">
        <v>833</v>
      </c>
      <c r="F278" s="1">
        <v>1</v>
      </c>
      <c r="G278" s="1">
        <v>1</v>
      </c>
      <c r="H278" s="1">
        <v>1</v>
      </c>
      <c r="I278" s="1">
        <v>1</v>
      </c>
      <c r="J278" s="1">
        <v>1</v>
      </c>
      <c r="K278" s="1">
        <v>1</v>
      </c>
      <c r="L278" s="10">
        <v>0</v>
      </c>
      <c r="M278" s="9">
        <v>0</v>
      </c>
      <c r="N278" s="13">
        <v>0</v>
      </c>
      <c r="O278" s="20">
        <v>0</v>
      </c>
      <c r="P278" s="21">
        <v>4</v>
      </c>
    </row>
    <row r="279" spans="1:16" x14ac:dyDescent="0.25">
      <c r="A279" s="13" t="s">
        <v>2418</v>
      </c>
      <c r="B279" s="4" t="s">
        <v>725</v>
      </c>
      <c r="C279" s="1" t="s">
        <v>834</v>
      </c>
      <c r="D279" s="5" t="s">
        <v>835</v>
      </c>
      <c r="E279" s="6" t="s">
        <v>836</v>
      </c>
      <c r="F279" s="1">
        <v>1</v>
      </c>
      <c r="G279" s="1">
        <v>1</v>
      </c>
      <c r="H279" s="1">
        <v>1</v>
      </c>
      <c r="I279" s="1">
        <v>0</v>
      </c>
      <c r="J279" s="1">
        <v>1</v>
      </c>
      <c r="K279" s="1">
        <v>1</v>
      </c>
      <c r="L279" s="10">
        <v>0</v>
      </c>
      <c r="M279" s="9">
        <v>0</v>
      </c>
      <c r="N279" s="13">
        <v>0</v>
      </c>
      <c r="O279" s="20">
        <v>0</v>
      </c>
      <c r="P279" s="21">
        <v>4</v>
      </c>
    </row>
    <row r="280" spans="1:16" x14ac:dyDescent="0.25">
      <c r="A280" s="13" t="s">
        <v>2418</v>
      </c>
      <c r="B280" s="4" t="s">
        <v>725</v>
      </c>
      <c r="C280" s="1" t="s">
        <v>837</v>
      </c>
      <c r="D280" s="5" t="s">
        <v>838</v>
      </c>
      <c r="E280" s="6" t="s">
        <v>839</v>
      </c>
      <c r="F280" s="1">
        <v>1</v>
      </c>
      <c r="G280" s="1">
        <v>0</v>
      </c>
      <c r="H280" s="1">
        <v>1</v>
      </c>
      <c r="I280" s="1">
        <v>1</v>
      </c>
      <c r="J280" s="1">
        <v>1</v>
      </c>
      <c r="K280" s="1">
        <v>1</v>
      </c>
      <c r="L280" s="10">
        <v>0</v>
      </c>
      <c r="M280" s="9">
        <v>0</v>
      </c>
      <c r="N280" s="13">
        <v>0</v>
      </c>
      <c r="O280" s="20">
        <v>0</v>
      </c>
      <c r="P280" s="21">
        <v>4</v>
      </c>
    </row>
    <row r="281" spans="1:16" x14ac:dyDescent="0.25">
      <c r="A281" s="13" t="s">
        <v>2418</v>
      </c>
      <c r="B281" s="4" t="s">
        <v>725</v>
      </c>
      <c r="C281" s="1" t="s">
        <v>840</v>
      </c>
      <c r="D281" s="5" t="s">
        <v>841</v>
      </c>
      <c r="E281" s="6" t="s">
        <v>842</v>
      </c>
      <c r="F281" s="1">
        <v>1</v>
      </c>
      <c r="G281" s="1">
        <v>1</v>
      </c>
      <c r="H281" s="1">
        <v>0</v>
      </c>
      <c r="I281" s="1">
        <v>0</v>
      </c>
      <c r="J281" s="1">
        <v>1</v>
      </c>
      <c r="K281" s="1">
        <v>1</v>
      </c>
      <c r="L281" s="10">
        <v>0</v>
      </c>
      <c r="M281" s="9">
        <v>0</v>
      </c>
      <c r="N281" s="13">
        <v>0</v>
      </c>
      <c r="O281" s="20">
        <v>0</v>
      </c>
      <c r="P281" s="21">
        <v>3</v>
      </c>
    </row>
    <row r="282" spans="1:16" x14ac:dyDescent="0.25">
      <c r="A282" s="13" t="s">
        <v>2418</v>
      </c>
      <c r="B282" s="4" t="s">
        <v>725</v>
      </c>
      <c r="C282" s="1" t="s">
        <v>843</v>
      </c>
      <c r="D282" s="5" t="s">
        <v>844</v>
      </c>
      <c r="E282" s="6" t="s">
        <v>845</v>
      </c>
      <c r="F282" s="1">
        <v>1</v>
      </c>
      <c r="G282" s="1">
        <v>1</v>
      </c>
      <c r="H282" s="1">
        <v>1</v>
      </c>
      <c r="I282" s="1">
        <v>1</v>
      </c>
      <c r="J282" s="1">
        <v>1</v>
      </c>
      <c r="K282" s="1">
        <v>1</v>
      </c>
      <c r="L282" s="10">
        <v>0</v>
      </c>
      <c r="M282" s="9">
        <v>0</v>
      </c>
      <c r="N282" s="13">
        <v>0</v>
      </c>
      <c r="O282" s="20">
        <v>0</v>
      </c>
      <c r="P282" s="21">
        <v>4</v>
      </c>
    </row>
    <row r="283" spans="1:16" x14ac:dyDescent="0.25">
      <c r="A283" s="13" t="s">
        <v>2418</v>
      </c>
      <c r="B283" s="4" t="s">
        <v>846</v>
      </c>
      <c r="C283" s="1" t="s">
        <v>847</v>
      </c>
      <c r="D283" s="5" t="s">
        <v>848</v>
      </c>
      <c r="E283" s="6" t="s">
        <v>849</v>
      </c>
      <c r="F283" s="1">
        <v>1</v>
      </c>
      <c r="G283" s="1">
        <v>1</v>
      </c>
      <c r="H283" s="1">
        <v>1</v>
      </c>
      <c r="I283" s="1">
        <v>1</v>
      </c>
      <c r="J283" s="1">
        <v>1</v>
      </c>
      <c r="K283" s="1">
        <v>1</v>
      </c>
      <c r="L283" s="10">
        <v>0</v>
      </c>
      <c r="M283" s="9">
        <v>0</v>
      </c>
      <c r="N283" s="13">
        <v>0</v>
      </c>
      <c r="O283" s="20">
        <v>0</v>
      </c>
      <c r="P283" s="21">
        <v>3</v>
      </c>
    </row>
    <row r="284" spans="1:16" x14ac:dyDescent="0.25">
      <c r="A284" s="13" t="s">
        <v>2418</v>
      </c>
      <c r="B284" s="4" t="s">
        <v>846</v>
      </c>
      <c r="C284" s="1" t="s">
        <v>850</v>
      </c>
      <c r="D284" s="5" t="s">
        <v>851</v>
      </c>
      <c r="E284" s="6" t="s">
        <v>852</v>
      </c>
      <c r="F284" s="1">
        <v>1</v>
      </c>
      <c r="G284" s="1">
        <v>1</v>
      </c>
      <c r="H284" s="1">
        <v>1</v>
      </c>
      <c r="I284" s="1">
        <v>0</v>
      </c>
      <c r="J284" s="1">
        <v>1</v>
      </c>
      <c r="K284" s="1">
        <v>1</v>
      </c>
      <c r="L284" s="10">
        <v>0</v>
      </c>
      <c r="M284" s="9">
        <v>0</v>
      </c>
      <c r="N284" s="11">
        <v>1</v>
      </c>
      <c r="O284" s="20">
        <v>0</v>
      </c>
      <c r="P284" s="21">
        <v>3</v>
      </c>
    </row>
    <row r="285" spans="1:16" x14ac:dyDescent="0.25">
      <c r="A285" s="13" t="s">
        <v>2418</v>
      </c>
      <c r="B285" s="4" t="s">
        <v>846</v>
      </c>
      <c r="C285" s="1" t="s">
        <v>853</v>
      </c>
      <c r="D285" s="5" t="s">
        <v>854</v>
      </c>
      <c r="E285" s="6" t="s">
        <v>855</v>
      </c>
      <c r="F285" s="1">
        <v>1</v>
      </c>
      <c r="G285" s="1">
        <v>1</v>
      </c>
      <c r="H285" s="1">
        <v>1</v>
      </c>
      <c r="I285" s="1">
        <v>1</v>
      </c>
      <c r="J285" s="1">
        <v>1</v>
      </c>
      <c r="K285" s="1">
        <v>1</v>
      </c>
      <c r="L285" s="10">
        <v>0</v>
      </c>
      <c r="M285" s="9">
        <v>0</v>
      </c>
      <c r="N285" s="13">
        <v>0</v>
      </c>
      <c r="O285" s="20">
        <v>0</v>
      </c>
      <c r="P285" s="21">
        <v>4</v>
      </c>
    </row>
    <row r="286" spans="1:16" x14ac:dyDescent="0.25">
      <c r="A286" s="13" t="s">
        <v>2418</v>
      </c>
      <c r="B286" s="4" t="s">
        <v>846</v>
      </c>
      <c r="C286" s="1" t="s">
        <v>856</v>
      </c>
      <c r="D286" s="5" t="s">
        <v>857</v>
      </c>
      <c r="E286" s="6" t="s">
        <v>858</v>
      </c>
      <c r="F286" s="1">
        <v>1</v>
      </c>
      <c r="G286" s="1">
        <v>1</v>
      </c>
      <c r="H286" s="1">
        <v>1</v>
      </c>
      <c r="I286" s="1">
        <v>0</v>
      </c>
      <c r="J286" s="1">
        <v>1</v>
      </c>
      <c r="K286" s="1">
        <v>1</v>
      </c>
      <c r="L286" s="10">
        <v>0</v>
      </c>
      <c r="M286" s="9">
        <v>0</v>
      </c>
      <c r="N286" s="13">
        <v>0</v>
      </c>
      <c r="O286" s="20">
        <v>0</v>
      </c>
      <c r="P286" s="21">
        <v>3</v>
      </c>
    </row>
    <row r="287" spans="1:16" x14ac:dyDescent="0.25">
      <c r="A287" s="13" t="s">
        <v>2418</v>
      </c>
      <c r="B287" s="4" t="s">
        <v>846</v>
      </c>
      <c r="C287" s="1" t="s">
        <v>859</v>
      </c>
      <c r="D287" s="5" t="s">
        <v>860</v>
      </c>
      <c r="E287" s="6" t="s">
        <v>861</v>
      </c>
      <c r="F287" s="1">
        <v>1</v>
      </c>
      <c r="G287" s="1">
        <v>1</v>
      </c>
      <c r="H287" s="1">
        <v>1</v>
      </c>
      <c r="I287" s="1">
        <v>0</v>
      </c>
      <c r="J287" s="1">
        <v>1</v>
      </c>
      <c r="K287" s="1">
        <v>1</v>
      </c>
      <c r="L287" s="10">
        <v>1</v>
      </c>
      <c r="M287" s="9">
        <v>3</v>
      </c>
      <c r="N287" s="13">
        <v>0</v>
      </c>
      <c r="O287" s="20">
        <v>0</v>
      </c>
      <c r="P287" s="21">
        <v>3</v>
      </c>
    </row>
    <row r="288" spans="1:16" x14ac:dyDescent="0.25">
      <c r="A288" s="13" t="s">
        <v>2418</v>
      </c>
      <c r="B288" s="4" t="s">
        <v>846</v>
      </c>
      <c r="C288" s="1" t="s">
        <v>862</v>
      </c>
      <c r="D288" s="5" t="s">
        <v>863</v>
      </c>
      <c r="E288" s="6" t="s">
        <v>864</v>
      </c>
      <c r="F288" s="1">
        <v>1</v>
      </c>
      <c r="G288" s="1">
        <v>1</v>
      </c>
      <c r="H288" s="1">
        <v>1</v>
      </c>
      <c r="I288" s="1">
        <v>0</v>
      </c>
      <c r="J288" s="1">
        <v>1</v>
      </c>
      <c r="K288" s="1">
        <v>1</v>
      </c>
      <c r="L288" s="10">
        <v>0</v>
      </c>
      <c r="M288" s="9">
        <v>0</v>
      </c>
      <c r="N288" s="13">
        <v>0</v>
      </c>
      <c r="O288" s="20">
        <v>0</v>
      </c>
      <c r="P288" s="21">
        <v>3</v>
      </c>
    </row>
    <row r="289" spans="1:16" x14ac:dyDescent="0.25">
      <c r="A289" s="13" t="s">
        <v>2418</v>
      </c>
      <c r="B289" s="4" t="s">
        <v>846</v>
      </c>
      <c r="C289" s="1" t="s">
        <v>865</v>
      </c>
      <c r="D289" s="5" t="s">
        <v>866</v>
      </c>
      <c r="E289" s="6" t="s">
        <v>867</v>
      </c>
      <c r="F289" s="1">
        <v>1</v>
      </c>
      <c r="G289" s="1">
        <v>1</v>
      </c>
      <c r="H289" s="1">
        <v>1</v>
      </c>
      <c r="I289" s="1">
        <v>0</v>
      </c>
      <c r="J289" s="1">
        <v>1</v>
      </c>
      <c r="K289" s="1">
        <v>1</v>
      </c>
      <c r="L289" s="10">
        <v>0</v>
      </c>
      <c r="M289" s="9">
        <v>0</v>
      </c>
      <c r="N289" s="13">
        <v>0</v>
      </c>
      <c r="O289" s="20">
        <v>0</v>
      </c>
      <c r="P289" s="21">
        <v>3</v>
      </c>
    </row>
    <row r="290" spans="1:16" x14ac:dyDescent="0.25">
      <c r="A290" s="13" t="s">
        <v>2418</v>
      </c>
      <c r="B290" s="4" t="s">
        <v>846</v>
      </c>
      <c r="C290" s="1" t="s">
        <v>868</v>
      </c>
      <c r="D290" s="5" t="s">
        <v>869</v>
      </c>
      <c r="E290" s="6" t="s">
        <v>870</v>
      </c>
      <c r="F290" s="1">
        <v>1</v>
      </c>
      <c r="G290" s="1">
        <v>1</v>
      </c>
      <c r="H290" s="1">
        <v>1</v>
      </c>
      <c r="I290" s="1">
        <v>1</v>
      </c>
      <c r="J290" s="1">
        <v>1</v>
      </c>
      <c r="K290" s="1">
        <v>1</v>
      </c>
      <c r="L290" s="10">
        <v>0</v>
      </c>
      <c r="M290" s="9">
        <v>0</v>
      </c>
      <c r="N290" s="13">
        <v>0</v>
      </c>
      <c r="O290" s="20">
        <v>0</v>
      </c>
      <c r="P290" s="21">
        <v>3</v>
      </c>
    </row>
    <row r="291" spans="1:16" x14ac:dyDescent="0.25">
      <c r="A291" s="13" t="s">
        <v>2418</v>
      </c>
      <c r="B291" s="4" t="s">
        <v>846</v>
      </c>
      <c r="C291" s="1" t="s">
        <v>871</v>
      </c>
      <c r="D291" s="5" t="s">
        <v>872</v>
      </c>
      <c r="E291" s="6" t="s">
        <v>873</v>
      </c>
      <c r="F291" s="1">
        <v>1</v>
      </c>
      <c r="G291" s="1">
        <v>1</v>
      </c>
      <c r="H291" s="1">
        <v>1</v>
      </c>
      <c r="I291" s="1">
        <v>0</v>
      </c>
      <c r="J291" s="1">
        <v>1</v>
      </c>
      <c r="K291" s="1">
        <v>1</v>
      </c>
      <c r="L291" s="10">
        <v>0</v>
      </c>
      <c r="M291" s="9">
        <v>0</v>
      </c>
      <c r="N291" s="13">
        <v>0</v>
      </c>
      <c r="O291" s="20">
        <v>0</v>
      </c>
      <c r="P291" s="21">
        <v>3</v>
      </c>
    </row>
    <row r="292" spans="1:16" x14ac:dyDescent="0.25">
      <c r="A292" s="13" t="s">
        <v>2418</v>
      </c>
      <c r="B292" s="4" t="s">
        <v>846</v>
      </c>
      <c r="C292" s="1" t="s">
        <v>874</v>
      </c>
      <c r="D292" s="5" t="s">
        <v>875</v>
      </c>
      <c r="E292" s="6" t="s">
        <v>876</v>
      </c>
      <c r="F292" s="1">
        <v>1</v>
      </c>
      <c r="G292" s="1">
        <v>0</v>
      </c>
      <c r="H292" s="1">
        <v>1</v>
      </c>
      <c r="I292" s="1">
        <v>0</v>
      </c>
      <c r="J292" s="1">
        <v>1</v>
      </c>
      <c r="K292" s="1">
        <v>1</v>
      </c>
      <c r="L292" s="10">
        <v>0</v>
      </c>
      <c r="M292" s="9">
        <v>0</v>
      </c>
      <c r="N292" s="13">
        <v>0</v>
      </c>
      <c r="O292" s="20">
        <v>0</v>
      </c>
      <c r="P292" s="21">
        <v>3</v>
      </c>
    </row>
    <row r="293" spans="1:16" x14ac:dyDescent="0.25">
      <c r="A293" s="13" t="s">
        <v>2418</v>
      </c>
      <c r="B293" s="4" t="s">
        <v>846</v>
      </c>
      <c r="C293" s="1" t="s">
        <v>877</v>
      </c>
      <c r="D293" s="5" t="s">
        <v>878</v>
      </c>
      <c r="E293" s="6" t="s">
        <v>879</v>
      </c>
      <c r="F293" s="1">
        <v>1</v>
      </c>
      <c r="G293" s="1">
        <v>1</v>
      </c>
      <c r="H293" s="1">
        <v>1</v>
      </c>
      <c r="I293" s="1">
        <v>0</v>
      </c>
      <c r="J293" s="1">
        <v>1</v>
      </c>
      <c r="K293" s="1">
        <v>1</v>
      </c>
      <c r="L293" s="10">
        <v>1</v>
      </c>
      <c r="M293" s="9">
        <v>1</v>
      </c>
      <c r="N293" s="13">
        <v>0</v>
      </c>
      <c r="O293" s="19">
        <v>1</v>
      </c>
      <c r="P293" s="21">
        <v>3</v>
      </c>
    </row>
    <row r="294" spans="1:16" x14ac:dyDescent="0.25">
      <c r="A294" s="13" t="s">
        <v>2418</v>
      </c>
      <c r="B294" s="4" t="s">
        <v>846</v>
      </c>
      <c r="C294" s="1" t="s">
        <v>880</v>
      </c>
      <c r="D294" s="5" t="s">
        <v>881</v>
      </c>
      <c r="E294" s="6" t="s">
        <v>882</v>
      </c>
      <c r="F294" s="1">
        <v>1</v>
      </c>
      <c r="G294" s="1">
        <v>1</v>
      </c>
      <c r="H294" s="1">
        <v>1</v>
      </c>
      <c r="I294" s="1">
        <v>0</v>
      </c>
      <c r="J294" s="1">
        <v>1</v>
      </c>
      <c r="K294" s="1">
        <v>1</v>
      </c>
      <c r="L294" s="10">
        <v>0</v>
      </c>
      <c r="M294" s="9">
        <v>0</v>
      </c>
      <c r="N294" s="13">
        <v>0</v>
      </c>
      <c r="O294" s="20">
        <v>0</v>
      </c>
      <c r="P294" s="21">
        <v>3</v>
      </c>
    </row>
    <row r="295" spans="1:16" x14ac:dyDescent="0.25">
      <c r="A295" s="13" t="s">
        <v>2418</v>
      </c>
      <c r="B295" s="4" t="s">
        <v>846</v>
      </c>
      <c r="C295" s="1" t="s">
        <v>883</v>
      </c>
      <c r="D295" s="5" t="s">
        <v>884</v>
      </c>
      <c r="E295" s="6" t="s">
        <v>885</v>
      </c>
      <c r="F295" s="1">
        <v>1</v>
      </c>
      <c r="G295" s="1">
        <v>1</v>
      </c>
      <c r="H295" s="1">
        <v>1</v>
      </c>
      <c r="I295" s="1">
        <v>0</v>
      </c>
      <c r="J295" s="1">
        <v>1</v>
      </c>
      <c r="K295" s="1">
        <v>1</v>
      </c>
      <c r="L295" s="10">
        <v>0</v>
      </c>
      <c r="M295" s="9">
        <v>0</v>
      </c>
      <c r="N295" s="13">
        <v>0</v>
      </c>
      <c r="O295" s="20">
        <v>0</v>
      </c>
      <c r="P295" s="21">
        <v>4</v>
      </c>
    </row>
    <row r="296" spans="1:16" x14ac:dyDescent="0.25">
      <c r="A296" s="13" t="s">
        <v>2418</v>
      </c>
      <c r="B296" s="4" t="s">
        <v>846</v>
      </c>
      <c r="C296" s="1" t="s">
        <v>886</v>
      </c>
      <c r="D296" s="5" t="s">
        <v>887</v>
      </c>
      <c r="E296" s="6" t="s">
        <v>888</v>
      </c>
      <c r="F296" s="1">
        <v>1</v>
      </c>
      <c r="G296" s="1">
        <v>1</v>
      </c>
      <c r="H296" s="1">
        <v>1</v>
      </c>
      <c r="I296" s="1">
        <v>0</v>
      </c>
      <c r="J296" s="1">
        <v>1</v>
      </c>
      <c r="K296" s="1">
        <v>1</v>
      </c>
      <c r="L296" s="10">
        <v>0</v>
      </c>
      <c r="M296" s="9">
        <v>0</v>
      </c>
      <c r="N296" s="13">
        <v>0</v>
      </c>
      <c r="O296" s="20">
        <v>0</v>
      </c>
      <c r="P296" s="21">
        <v>3</v>
      </c>
    </row>
    <row r="297" spans="1:16" x14ac:dyDescent="0.25">
      <c r="A297" s="13" t="s">
        <v>2418</v>
      </c>
      <c r="B297" s="4" t="s">
        <v>846</v>
      </c>
      <c r="C297" s="1" t="s">
        <v>889</v>
      </c>
      <c r="D297" s="5" t="s">
        <v>890</v>
      </c>
      <c r="E297" s="6" t="s">
        <v>891</v>
      </c>
      <c r="F297" s="1">
        <v>1</v>
      </c>
      <c r="G297" s="1">
        <v>1</v>
      </c>
      <c r="H297" s="1">
        <v>1</v>
      </c>
      <c r="I297" s="1">
        <v>0</v>
      </c>
      <c r="J297" s="1">
        <v>1</v>
      </c>
      <c r="K297" s="1">
        <v>1</v>
      </c>
      <c r="L297" s="10">
        <v>0</v>
      </c>
      <c r="M297" s="9">
        <v>0</v>
      </c>
      <c r="N297" s="13">
        <v>0</v>
      </c>
      <c r="O297" s="20">
        <v>0</v>
      </c>
      <c r="P297" s="21">
        <v>3</v>
      </c>
    </row>
    <row r="298" spans="1:16" x14ac:dyDescent="0.25">
      <c r="A298" s="13" t="s">
        <v>2418</v>
      </c>
      <c r="B298" s="4" t="s">
        <v>846</v>
      </c>
      <c r="C298" s="1" t="s">
        <v>892</v>
      </c>
      <c r="D298" s="5" t="s">
        <v>893</v>
      </c>
      <c r="E298" s="6" t="s">
        <v>894</v>
      </c>
      <c r="F298" s="1">
        <v>1</v>
      </c>
      <c r="G298" s="1">
        <v>1</v>
      </c>
      <c r="H298" s="1">
        <v>1</v>
      </c>
      <c r="I298" s="1">
        <v>0</v>
      </c>
      <c r="J298" s="1">
        <v>1</v>
      </c>
      <c r="K298" s="1">
        <v>1</v>
      </c>
      <c r="L298" s="10">
        <v>0</v>
      </c>
      <c r="M298" s="9">
        <v>0</v>
      </c>
      <c r="N298" s="13">
        <v>0</v>
      </c>
      <c r="O298" s="20">
        <v>0</v>
      </c>
      <c r="P298" s="21">
        <v>3</v>
      </c>
    </row>
    <row r="299" spans="1:16" x14ac:dyDescent="0.25">
      <c r="A299" s="13" t="s">
        <v>2418</v>
      </c>
      <c r="B299" s="4" t="s">
        <v>846</v>
      </c>
      <c r="C299" s="1" t="s">
        <v>895</v>
      </c>
      <c r="D299" s="5" t="s">
        <v>896</v>
      </c>
      <c r="E299" s="6" t="s">
        <v>897</v>
      </c>
      <c r="F299" s="1">
        <v>1</v>
      </c>
      <c r="G299" s="1">
        <v>1</v>
      </c>
      <c r="H299" s="1">
        <v>1</v>
      </c>
      <c r="I299" s="1">
        <v>0</v>
      </c>
      <c r="J299" s="1">
        <v>1</v>
      </c>
      <c r="K299" s="1">
        <v>1</v>
      </c>
      <c r="L299" s="10">
        <v>1</v>
      </c>
      <c r="M299" s="9">
        <v>2</v>
      </c>
      <c r="N299" s="13">
        <v>0</v>
      </c>
      <c r="O299" s="20">
        <v>0</v>
      </c>
      <c r="P299" s="21">
        <v>3</v>
      </c>
    </row>
    <row r="300" spans="1:16" x14ac:dyDescent="0.25">
      <c r="A300" s="13" t="s">
        <v>2418</v>
      </c>
      <c r="B300" s="4" t="s">
        <v>846</v>
      </c>
      <c r="C300" s="1" t="s">
        <v>898</v>
      </c>
      <c r="D300" s="5" t="s">
        <v>899</v>
      </c>
      <c r="E300" s="6" t="s">
        <v>900</v>
      </c>
      <c r="F300" s="1">
        <v>1</v>
      </c>
      <c r="G300" s="1">
        <v>1</v>
      </c>
      <c r="H300" s="1">
        <v>1</v>
      </c>
      <c r="I300" s="1">
        <v>1</v>
      </c>
      <c r="J300" s="1">
        <v>1</v>
      </c>
      <c r="K300" s="1">
        <v>1</v>
      </c>
      <c r="L300" s="10">
        <v>0</v>
      </c>
      <c r="M300" s="9">
        <v>0</v>
      </c>
      <c r="N300" s="13">
        <v>0</v>
      </c>
      <c r="O300" s="20">
        <v>0</v>
      </c>
      <c r="P300" s="21">
        <v>3</v>
      </c>
    </row>
    <row r="301" spans="1:16" x14ac:dyDescent="0.25">
      <c r="A301" s="13" t="s">
        <v>2418</v>
      </c>
      <c r="B301" s="4" t="s">
        <v>846</v>
      </c>
      <c r="C301" s="1" t="s">
        <v>901</v>
      </c>
      <c r="D301" s="5" t="s">
        <v>902</v>
      </c>
      <c r="E301" s="6" t="s">
        <v>903</v>
      </c>
      <c r="F301" s="1">
        <v>1</v>
      </c>
      <c r="G301" s="1">
        <v>1</v>
      </c>
      <c r="H301" s="1">
        <v>1</v>
      </c>
      <c r="I301" s="1">
        <v>0</v>
      </c>
      <c r="J301" s="1">
        <v>1</v>
      </c>
      <c r="K301" s="1">
        <v>0</v>
      </c>
      <c r="L301" s="10">
        <v>0</v>
      </c>
      <c r="M301" s="9">
        <v>0</v>
      </c>
      <c r="N301" s="13">
        <v>0</v>
      </c>
      <c r="O301" s="20">
        <v>0</v>
      </c>
      <c r="P301" s="21">
        <v>3</v>
      </c>
    </row>
    <row r="302" spans="1:16" x14ac:dyDescent="0.25">
      <c r="A302" s="13" t="s">
        <v>2418</v>
      </c>
      <c r="B302" s="4" t="s">
        <v>846</v>
      </c>
      <c r="C302" s="1" t="s">
        <v>904</v>
      </c>
      <c r="D302" s="5" t="s">
        <v>905</v>
      </c>
      <c r="E302" s="6" t="s">
        <v>906</v>
      </c>
      <c r="F302" s="1">
        <v>1</v>
      </c>
      <c r="G302" s="1">
        <v>1</v>
      </c>
      <c r="H302" s="1">
        <v>1</v>
      </c>
      <c r="I302" s="1">
        <v>0</v>
      </c>
      <c r="J302" s="1">
        <v>1</v>
      </c>
      <c r="K302" s="1">
        <v>0</v>
      </c>
      <c r="L302" s="10">
        <v>0</v>
      </c>
      <c r="M302" s="9">
        <v>0</v>
      </c>
      <c r="N302" s="13">
        <v>0</v>
      </c>
      <c r="O302" s="20">
        <v>0</v>
      </c>
      <c r="P302" s="21">
        <v>3</v>
      </c>
    </row>
    <row r="303" spans="1:16" x14ac:dyDescent="0.25">
      <c r="A303" s="13" t="s">
        <v>2418</v>
      </c>
      <c r="B303" s="4" t="s">
        <v>846</v>
      </c>
      <c r="C303" s="1" t="s">
        <v>907</v>
      </c>
      <c r="D303" s="5" t="s">
        <v>908</v>
      </c>
      <c r="E303" s="6" t="s">
        <v>909</v>
      </c>
      <c r="F303" s="1">
        <v>1</v>
      </c>
      <c r="G303" s="1">
        <v>1</v>
      </c>
      <c r="H303" s="1">
        <v>1</v>
      </c>
      <c r="I303" s="1">
        <v>0</v>
      </c>
      <c r="J303" s="1">
        <v>1</v>
      </c>
      <c r="K303" s="1">
        <v>0</v>
      </c>
      <c r="L303" s="10">
        <v>0</v>
      </c>
      <c r="M303" s="9">
        <v>0</v>
      </c>
      <c r="N303" s="13">
        <v>0</v>
      </c>
      <c r="O303" s="20">
        <v>0</v>
      </c>
      <c r="P303" s="21">
        <v>3</v>
      </c>
    </row>
    <row r="304" spans="1:16" x14ac:dyDescent="0.25">
      <c r="A304" s="13" t="s">
        <v>2418</v>
      </c>
      <c r="B304" s="4" t="s">
        <v>846</v>
      </c>
      <c r="C304" s="1" t="s">
        <v>910</v>
      </c>
      <c r="D304" s="5" t="s">
        <v>911</v>
      </c>
      <c r="E304" s="6" t="s">
        <v>912</v>
      </c>
      <c r="F304" s="1">
        <v>1</v>
      </c>
      <c r="G304" s="1">
        <v>1</v>
      </c>
      <c r="H304" s="1">
        <v>1</v>
      </c>
      <c r="I304" s="1">
        <v>0</v>
      </c>
      <c r="J304" s="1">
        <v>1</v>
      </c>
      <c r="K304" s="1">
        <v>0</v>
      </c>
      <c r="L304" s="10">
        <v>0</v>
      </c>
      <c r="M304" s="9">
        <v>0</v>
      </c>
      <c r="N304" s="13">
        <v>0</v>
      </c>
      <c r="O304" s="20">
        <v>0</v>
      </c>
      <c r="P304" s="21">
        <v>3</v>
      </c>
    </row>
    <row r="305" spans="1:16" x14ac:dyDescent="0.25">
      <c r="A305" s="13" t="s">
        <v>2418</v>
      </c>
      <c r="B305" s="4" t="s">
        <v>846</v>
      </c>
      <c r="C305" s="1" t="s">
        <v>913</v>
      </c>
      <c r="D305" s="5" t="s">
        <v>914</v>
      </c>
      <c r="E305" s="6" t="s">
        <v>915</v>
      </c>
      <c r="F305" s="1">
        <v>1</v>
      </c>
      <c r="G305" s="1">
        <v>1</v>
      </c>
      <c r="H305" s="1">
        <v>1</v>
      </c>
      <c r="I305" s="1">
        <v>0</v>
      </c>
      <c r="J305" s="1">
        <v>1</v>
      </c>
      <c r="K305" s="1">
        <v>0</v>
      </c>
      <c r="L305" s="10">
        <v>0</v>
      </c>
      <c r="M305" s="9">
        <v>0</v>
      </c>
      <c r="N305" s="13">
        <v>0</v>
      </c>
      <c r="O305" s="20">
        <v>0</v>
      </c>
      <c r="P305" s="21">
        <v>3</v>
      </c>
    </row>
    <row r="306" spans="1:16" x14ac:dyDescent="0.25">
      <c r="A306" s="13" t="s">
        <v>2418</v>
      </c>
      <c r="B306" s="4" t="s">
        <v>846</v>
      </c>
      <c r="C306" s="1" t="s">
        <v>916</v>
      </c>
      <c r="D306" s="5" t="s">
        <v>917</v>
      </c>
      <c r="E306" s="6" t="s">
        <v>918</v>
      </c>
      <c r="F306" s="1">
        <v>1</v>
      </c>
      <c r="G306" s="1">
        <v>1</v>
      </c>
      <c r="H306" s="1">
        <v>1</v>
      </c>
      <c r="I306" s="1">
        <v>0</v>
      </c>
      <c r="J306" s="1">
        <v>1</v>
      </c>
      <c r="K306" s="1">
        <v>0</v>
      </c>
      <c r="L306" s="10">
        <v>0</v>
      </c>
      <c r="M306" s="9">
        <v>0</v>
      </c>
      <c r="N306" s="13">
        <v>0</v>
      </c>
      <c r="O306" s="20">
        <v>0</v>
      </c>
      <c r="P306" s="21">
        <v>3</v>
      </c>
    </row>
    <row r="307" spans="1:16" x14ac:dyDescent="0.25">
      <c r="A307" s="13" t="s">
        <v>2418</v>
      </c>
      <c r="B307" s="4" t="s">
        <v>846</v>
      </c>
      <c r="C307" s="1" t="s">
        <v>919</v>
      </c>
      <c r="D307" s="5" t="s">
        <v>920</v>
      </c>
      <c r="E307" s="6" t="s">
        <v>921</v>
      </c>
      <c r="F307" s="1">
        <v>1</v>
      </c>
      <c r="G307" s="1">
        <v>1</v>
      </c>
      <c r="H307" s="1">
        <v>1</v>
      </c>
      <c r="I307" s="1">
        <v>0</v>
      </c>
      <c r="J307" s="1">
        <v>1</v>
      </c>
      <c r="K307" s="1">
        <v>0</v>
      </c>
      <c r="L307" s="10">
        <v>0</v>
      </c>
      <c r="M307" s="9">
        <v>0</v>
      </c>
      <c r="N307" s="13">
        <v>0</v>
      </c>
      <c r="O307" s="20">
        <v>0</v>
      </c>
      <c r="P307" s="21">
        <v>3</v>
      </c>
    </row>
    <row r="308" spans="1:16" x14ac:dyDescent="0.25">
      <c r="A308" s="13" t="s">
        <v>2418</v>
      </c>
      <c r="B308" s="4" t="s">
        <v>846</v>
      </c>
      <c r="C308" s="1" t="s">
        <v>922</v>
      </c>
      <c r="D308" s="5" t="s">
        <v>923</v>
      </c>
      <c r="E308" s="6" t="s">
        <v>924</v>
      </c>
      <c r="F308" s="1">
        <v>1</v>
      </c>
      <c r="G308" s="1">
        <v>1</v>
      </c>
      <c r="H308" s="1">
        <v>1</v>
      </c>
      <c r="I308" s="1">
        <v>0</v>
      </c>
      <c r="J308" s="1">
        <v>1</v>
      </c>
      <c r="K308" s="1">
        <v>0</v>
      </c>
      <c r="L308" s="10">
        <v>0</v>
      </c>
      <c r="M308" s="9">
        <v>0</v>
      </c>
      <c r="N308" s="13">
        <v>0</v>
      </c>
      <c r="O308" s="20">
        <v>0</v>
      </c>
      <c r="P308" s="21">
        <v>3</v>
      </c>
    </row>
    <row r="309" spans="1:16" x14ac:dyDescent="0.25">
      <c r="A309" s="13" t="s">
        <v>2418</v>
      </c>
      <c r="B309" s="4" t="s">
        <v>846</v>
      </c>
      <c r="C309" s="1" t="s">
        <v>925</v>
      </c>
      <c r="D309" s="5" t="s">
        <v>926</v>
      </c>
      <c r="E309" s="6" t="s">
        <v>927</v>
      </c>
      <c r="F309" s="1">
        <v>1</v>
      </c>
      <c r="G309" s="1">
        <v>1</v>
      </c>
      <c r="H309" s="1">
        <v>1</v>
      </c>
      <c r="I309" s="1">
        <v>0</v>
      </c>
      <c r="J309" s="1">
        <v>1</v>
      </c>
      <c r="K309" s="1">
        <v>0</v>
      </c>
      <c r="L309" s="10">
        <v>0</v>
      </c>
      <c r="M309" s="9">
        <v>0</v>
      </c>
      <c r="N309" s="13">
        <v>0</v>
      </c>
      <c r="O309" s="20">
        <v>0</v>
      </c>
      <c r="P309" s="21">
        <v>3</v>
      </c>
    </row>
    <row r="310" spans="1:16" x14ac:dyDescent="0.25">
      <c r="A310" s="13" t="s">
        <v>2418</v>
      </c>
      <c r="B310" s="4" t="s">
        <v>846</v>
      </c>
      <c r="C310" s="1" t="s">
        <v>928</v>
      </c>
      <c r="D310" s="5" t="s">
        <v>929</v>
      </c>
      <c r="E310" s="6" t="s">
        <v>930</v>
      </c>
      <c r="F310" s="1">
        <v>1</v>
      </c>
      <c r="G310" s="1">
        <v>1</v>
      </c>
      <c r="H310" s="1">
        <v>1</v>
      </c>
      <c r="I310" s="1">
        <v>0</v>
      </c>
      <c r="J310" s="1">
        <v>1</v>
      </c>
      <c r="K310" s="1">
        <v>1</v>
      </c>
      <c r="L310" s="10">
        <v>0</v>
      </c>
      <c r="M310" s="9">
        <v>0</v>
      </c>
      <c r="N310" s="13">
        <v>0</v>
      </c>
      <c r="O310" s="20">
        <v>0</v>
      </c>
      <c r="P310" s="21">
        <v>3</v>
      </c>
    </row>
    <row r="311" spans="1:16" x14ac:dyDescent="0.25">
      <c r="A311" s="13" t="s">
        <v>2418</v>
      </c>
      <c r="B311" s="4" t="s">
        <v>846</v>
      </c>
      <c r="C311" s="1" t="s">
        <v>931</v>
      </c>
      <c r="D311" s="5" t="s">
        <v>932</v>
      </c>
      <c r="E311" s="6" t="s">
        <v>933</v>
      </c>
      <c r="F311" s="1">
        <v>1</v>
      </c>
      <c r="G311" s="1">
        <v>1</v>
      </c>
      <c r="H311" s="1">
        <v>1</v>
      </c>
      <c r="I311" s="1">
        <v>0</v>
      </c>
      <c r="J311" s="1">
        <v>1</v>
      </c>
      <c r="K311" s="1">
        <v>1</v>
      </c>
      <c r="L311" s="10">
        <v>0</v>
      </c>
      <c r="M311" s="9">
        <v>0</v>
      </c>
      <c r="N311" s="13">
        <v>0</v>
      </c>
      <c r="O311" s="20">
        <v>0</v>
      </c>
      <c r="P311" s="21">
        <v>3</v>
      </c>
    </row>
    <row r="312" spans="1:16" x14ac:dyDescent="0.25">
      <c r="A312" s="13" t="s">
        <v>2418</v>
      </c>
      <c r="B312" s="4" t="s">
        <v>846</v>
      </c>
      <c r="C312" s="1" t="s">
        <v>934</v>
      </c>
      <c r="D312" s="5" t="s">
        <v>935</v>
      </c>
      <c r="E312" s="6" t="s">
        <v>936</v>
      </c>
      <c r="F312" s="1">
        <v>1</v>
      </c>
      <c r="G312" s="1">
        <v>1</v>
      </c>
      <c r="H312" s="1">
        <v>1</v>
      </c>
      <c r="I312" s="1">
        <v>1</v>
      </c>
      <c r="J312" s="1">
        <v>1</v>
      </c>
      <c r="K312" s="1">
        <v>1</v>
      </c>
      <c r="L312" s="10">
        <v>0</v>
      </c>
      <c r="M312" s="9">
        <v>0</v>
      </c>
      <c r="N312" s="13">
        <v>0</v>
      </c>
      <c r="O312" s="20">
        <v>0</v>
      </c>
      <c r="P312" s="21">
        <v>3</v>
      </c>
    </row>
    <row r="313" spans="1:16" x14ac:dyDescent="0.25">
      <c r="A313" s="13" t="s">
        <v>2418</v>
      </c>
      <c r="B313" s="4" t="s">
        <v>846</v>
      </c>
      <c r="C313" s="1" t="s">
        <v>937</v>
      </c>
      <c r="D313" s="5" t="s">
        <v>938</v>
      </c>
      <c r="E313" s="6" t="s">
        <v>939</v>
      </c>
      <c r="F313" s="1">
        <v>1</v>
      </c>
      <c r="G313" s="1">
        <v>1</v>
      </c>
      <c r="H313" s="1">
        <v>1</v>
      </c>
      <c r="I313" s="1">
        <v>0</v>
      </c>
      <c r="J313" s="1">
        <v>1</v>
      </c>
      <c r="K313" s="1">
        <v>1</v>
      </c>
      <c r="L313" s="10">
        <v>0</v>
      </c>
      <c r="M313" s="9">
        <v>0</v>
      </c>
      <c r="N313" s="13">
        <v>0</v>
      </c>
      <c r="O313" s="20">
        <v>0</v>
      </c>
      <c r="P313" s="21">
        <v>2</v>
      </c>
    </row>
    <row r="314" spans="1:16" x14ac:dyDescent="0.25">
      <c r="A314" s="13" t="s">
        <v>2418</v>
      </c>
      <c r="B314" s="4" t="s">
        <v>846</v>
      </c>
      <c r="C314" s="1" t="s">
        <v>940</v>
      </c>
      <c r="D314" s="5" t="s">
        <v>941</v>
      </c>
      <c r="E314" s="6" t="s">
        <v>942</v>
      </c>
      <c r="F314" s="1">
        <v>1</v>
      </c>
      <c r="G314" s="1">
        <v>1</v>
      </c>
      <c r="H314" s="1">
        <v>1</v>
      </c>
      <c r="I314" s="1">
        <v>0</v>
      </c>
      <c r="J314" s="1">
        <v>1</v>
      </c>
      <c r="K314" s="1">
        <v>1</v>
      </c>
      <c r="L314" s="10">
        <v>0</v>
      </c>
      <c r="M314" s="9">
        <v>0</v>
      </c>
      <c r="N314" s="13">
        <v>0</v>
      </c>
      <c r="O314" s="20">
        <v>0</v>
      </c>
      <c r="P314" s="21">
        <v>3</v>
      </c>
    </row>
    <row r="315" spans="1:16" x14ac:dyDescent="0.25">
      <c r="A315" s="13" t="s">
        <v>2418</v>
      </c>
      <c r="B315" s="4" t="s">
        <v>846</v>
      </c>
      <c r="C315" s="1" t="s">
        <v>943</v>
      </c>
      <c r="D315" s="5" t="s">
        <v>944</v>
      </c>
      <c r="E315" s="6" t="s">
        <v>945</v>
      </c>
      <c r="F315" s="1">
        <v>1</v>
      </c>
      <c r="G315" s="1">
        <v>1</v>
      </c>
      <c r="H315" s="1">
        <v>1</v>
      </c>
      <c r="I315" s="1">
        <v>0</v>
      </c>
      <c r="J315" s="1">
        <v>1</v>
      </c>
      <c r="K315" s="1">
        <v>1</v>
      </c>
      <c r="L315" s="10">
        <v>0</v>
      </c>
      <c r="M315" s="9">
        <v>0</v>
      </c>
      <c r="N315" s="13">
        <v>0</v>
      </c>
      <c r="O315" s="20">
        <v>0</v>
      </c>
      <c r="P315" s="21">
        <v>2</v>
      </c>
    </row>
    <row r="316" spans="1:16" x14ac:dyDescent="0.25">
      <c r="A316" s="13" t="s">
        <v>2418</v>
      </c>
      <c r="B316" s="4" t="s">
        <v>846</v>
      </c>
      <c r="C316" s="1" t="s">
        <v>946</v>
      </c>
      <c r="D316" s="5" t="s">
        <v>947</v>
      </c>
      <c r="E316" s="6" t="s">
        <v>948</v>
      </c>
      <c r="F316" s="1">
        <v>1</v>
      </c>
      <c r="G316" s="1">
        <v>1</v>
      </c>
      <c r="H316" s="1">
        <v>1</v>
      </c>
      <c r="I316" s="1">
        <v>0</v>
      </c>
      <c r="J316" s="1">
        <v>1</v>
      </c>
      <c r="K316" s="1">
        <v>1</v>
      </c>
      <c r="L316" s="10">
        <v>0</v>
      </c>
      <c r="M316" s="9">
        <v>0</v>
      </c>
      <c r="N316" s="13">
        <v>0</v>
      </c>
      <c r="O316" s="20">
        <v>0</v>
      </c>
      <c r="P316" s="21">
        <v>3</v>
      </c>
    </row>
    <row r="317" spans="1:16" x14ac:dyDescent="0.25">
      <c r="A317" s="13" t="s">
        <v>2418</v>
      </c>
      <c r="B317" s="4" t="s">
        <v>846</v>
      </c>
      <c r="C317" s="1" t="s">
        <v>949</v>
      </c>
      <c r="D317" s="5" t="s">
        <v>950</v>
      </c>
      <c r="E317" s="6" t="s">
        <v>951</v>
      </c>
      <c r="F317" s="1">
        <v>1</v>
      </c>
      <c r="G317" s="1">
        <v>1</v>
      </c>
      <c r="H317" s="1">
        <v>1</v>
      </c>
      <c r="I317" s="1">
        <v>0</v>
      </c>
      <c r="J317" s="1">
        <v>1</v>
      </c>
      <c r="K317" s="1">
        <v>1</v>
      </c>
      <c r="L317" s="10">
        <v>0</v>
      </c>
      <c r="M317" s="9">
        <v>0</v>
      </c>
      <c r="N317" s="13">
        <v>0</v>
      </c>
      <c r="O317" s="20">
        <v>0</v>
      </c>
      <c r="P317" s="21">
        <v>3</v>
      </c>
    </row>
    <row r="318" spans="1:16" x14ac:dyDescent="0.25">
      <c r="A318" s="13" t="s">
        <v>2418</v>
      </c>
      <c r="B318" s="4" t="s">
        <v>846</v>
      </c>
      <c r="C318" s="1" t="s">
        <v>952</v>
      </c>
      <c r="D318" s="5" t="s">
        <v>953</v>
      </c>
      <c r="E318" s="6" t="s">
        <v>954</v>
      </c>
      <c r="F318" s="1">
        <v>1</v>
      </c>
      <c r="G318" s="1">
        <v>1</v>
      </c>
      <c r="H318" s="1">
        <v>1</v>
      </c>
      <c r="I318" s="1">
        <v>0</v>
      </c>
      <c r="J318" s="1">
        <v>1</v>
      </c>
      <c r="K318" s="1">
        <v>1</v>
      </c>
      <c r="L318" s="10">
        <v>1</v>
      </c>
      <c r="M318" s="9">
        <v>3</v>
      </c>
      <c r="N318" s="13">
        <v>0</v>
      </c>
      <c r="O318" s="20">
        <v>0</v>
      </c>
      <c r="P318" s="21">
        <v>2</v>
      </c>
    </row>
    <row r="319" spans="1:16" x14ac:dyDescent="0.25">
      <c r="A319" s="13" t="s">
        <v>2418</v>
      </c>
      <c r="B319" s="4" t="s">
        <v>846</v>
      </c>
      <c r="C319" s="1" t="s">
        <v>955</v>
      </c>
      <c r="D319" s="5" t="s">
        <v>956</v>
      </c>
      <c r="E319" s="6" t="s">
        <v>957</v>
      </c>
      <c r="F319" s="1">
        <v>1</v>
      </c>
      <c r="G319" s="1">
        <v>1</v>
      </c>
      <c r="H319" s="1">
        <v>1</v>
      </c>
      <c r="I319" s="1">
        <v>0</v>
      </c>
      <c r="J319" s="1">
        <v>1</v>
      </c>
      <c r="K319" s="1">
        <v>1</v>
      </c>
      <c r="L319" s="10">
        <v>0</v>
      </c>
      <c r="M319" s="9">
        <v>0</v>
      </c>
      <c r="N319" s="13">
        <v>0</v>
      </c>
      <c r="O319" s="20">
        <v>0</v>
      </c>
      <c r="P319" s="21">
        <v>3</v>
      </c>
    </row>
    <row r="320" spans="1:16" x14ac:dyDescent="0.25">
      <c r="A320" s="13" t="s">
        <v>2418</v>
      </c>
      <c r="B320" s="4" t="s">
        <v>846</v>
      </c>
      <c r="C320" s="1" t="s">
        <v>958</v>
      </c>
      <c r="D320" s="5" t="s">
        <v>959</v>
      </c>
      <c r="E320" s="6" t="s">
        <v>960</v>
      </c>
      <c r="F320" s="1">
        <v>1</v>
      </c>
      <c r="G320" s="1">
        <v>1</v>
      </c>
      <c r="H320" s="1">
        <v>1</v>
      </c>
      <c r="I320" s="1">
        <v>1</v>
      </c>
      <c r="J320" s="1">
        <v>1</v>
      </c>
      <c r="K320" s="1">
        <v>1</v>
      </c>
      <c r="L320" s="10">
        <v>0</v>
      </c>
      <c r="M320" s="9">
        <v>0</v>
      </c>
      <c r="N320" s="13">
        <v>0</v>
      </c>
      <c r="O320" s="20">
        <v>0</v>
      </c>
      <c r="P320" s="21">
        <v>3</v>
      </c>
    </row>
    <row r="321" spans="1:16" x14ac:dyDescent="0.25">
      <c r="A321" s="13" t="s">
        <v>2418</v>
      </c>
      <c r="B321" s="4" t="s">
        <v>846</v>
      </c>
      <c r="C321" s="1" t="s">
        <v>961</v>
      </c>
      <c r="D321" s="5" t="s">
        <v>962</v>
      </c>
      <c r="E321" s="6" t="s">
        <v>963</v>
      </c>
      <c r="F321" s="1">
        <v>1</v>
      </c>
      <c r="G321" s="1">
        <v>1</v>
      </c>
      <c r="H321" s="1">
        <v>1</v>
      </c>
      <c r="I321" s="1">
        <v>0</v>
      </c>
      <c r="J321" s="1">
        <v>1</v>
      </c>
      <c r="K321" s="1">
        <v>1</v>
      </c>
      <c r="L321" s="10">
        <v>0</v>
      </c>
      <c r="M321" s="9">
        <v>0</v>
      </c>
      <c r="N321" s="13">
        <v>0</v>
      </c>
      <c r="O321" s="20">
        <v>0</v>
      </c>
      <c r="P321" s="21">
        <v>3</v>
      </c>
    </row>
    <row r="322" spans="1:16" x14ac:dyDescent="0.25">
      <c r="A322" s="13" t="s">
        <v>2418</v>
      </c>
      <c r="B322" s="4" t="s">
        <v>846</v>
      </c>
      <c r="C322" s="1" t="s">
        <v>964</v>
      </c>
      <c r="D322" s="5" t="s">
        <v>965</v>
      </c>
      <c r="E322" s="6" t="s">
        <v>966</v>
      </c>
      <c r="F322" s="1">
        <v>1</v>
      </c>
      <c r="G322" s="1">
        <v>1</v>
      </c>
      <c r="H322" s="1">
        <v>1</v>
      </c>
      <c r="I322" s="1">
        <v>0</v>
      </c>
      <c r="J322" s="1">
        <v>1</v>
      </c>
      <c r="K322" s="1">
        <v>1</v>
      </c>
      <c r="L322" s="10">
        <v>0</v>
      </c>
      <c r="M322" s="9">
        <v>0</v>
      </c>
      <c r="N322" s="13">
        <v>0</v>
      </c>
      <c r="O322" s="20">
        <v>0</v>
      </c>
      <c r="P322" s="21">
        <v>3</v>
      </c>
    </row>
    <row r="323" spans="1:16" x14ac:dyDescent="0.25">
      <c r="A323" s="13" t="s">
        <v>2418</v>
      </c>
      <c r="B323" s="4" t="s">
        <v>846</v>
      </c>
      <c r="C323" s="1" t="s">
        <v>967</v>
      </c>
      <c r="D323" s="5" t="s">
        <v>968</v>
      </c>
      <c r="E323" s="6" t="s">
        <v>969</v>
      </c>
      <c r="F323" s="1">
        <v>1</v>
      </c>
      <c r="G323" s="1">
        <v>1</v>
      </c>
      <c r="H323" s="1">
        <v>1</v>
      </c>
      <c r="I323" s="1">
        <v>0</v>
      </c>
      <c r="J323" s="1">
        <v>1</v>
      </c>
      <c r="K323" s="1">
        <v>1</v>
      </c>
      <c r="L323" s="10">
        <v>0</v>
      </c>
      <c r="M323" s="9">
        <v>0</v>
      </c>
      <c r="N323" s="13">
        <v>0</v>
      </c>
      <c r="O323" s="20">
        <v>0</v>
      </c>
      <c r="P323" s="21">
        <v>3</v>
      </c>
    </row>
    <row r="324" spans="1:16" x14ac:dyDescent="0.25">
      <c r="A324" s="13" t="s">
        <v>2418</v>
      </c>
      <c r="B324" s="4" t="s">
        <v>846</v>
      </c>
      <c r="C324" s="1" t="s">
        <v>970</v>
      </c>
      <c r="D324" s="5" t="s">
        <v>971</v>
      </c>
      <c r="E324" s="6" t="s">
        <v>972</v>
      </c>
      <c r="F324" s="1">
        <v>1</v>
      </c>
      <c r="G324" s="1">
        <v>1</v>
      </c>
      <c r="H324" s="1">
        <v>1</v>
      </c>
      <c r="I324" s="1">
        <v>0</v>
      </c>
      <c r="J324" s="1">
        <v>1</v>
      </c>
      <c r="K324" s="1">
        <v>1</v>
      </c>
      <c r="L324" s="10">
        <v>0</v>
      </c>
      <c r="M324" s="9">
        <v>0</v>
      </c>
      <c r="N324" s="13">
        <v>0</v>
      </c>
      <c r="O324" s="20">
        <v>0</v>
      </c>
      <c r="P324" s="21">
        <v>3</v>
      </c>
    </row>
    <row r="325" spans="1:16" x14ac:dyDescent="0.25">
      <c r="A325" s="13" t="s">
        <v>2418</v>
      </c>
      <c r="B325" s="4" t="s">
        <v>846</v>
      </c>
      <c r="C325" s="1" t="s">
        <v>973</v>
      </c>
      <c r="D325" s="5" t="s">
        <v>974</v>
      </c>
      <c r="E325" s="6" t="s">
        <v>975</v>
      </c>
      <c r="F325" s="1">
        <v>1</v>
      </c>
      <c r="G325" s="1">
        <v>1</v>
      </c>
      <c r="H325" s="1">
        <v>1</v>
      </c>
      <c r="I325" s="1">
        <v>0</v>
      </c>
      <c r="J325" s="1">
        <v>1</v>
      </c>
      <c r="K325" s="1">
        <v>1</v>
      </c>
      <c r="L325" s="10">
        <v>1</v>
      </c>
      <c r="M325" s="9">
        <v>1</v>
      </c>
      <c r="N325" s="13">
        <v>0</v>
      </c>
      <c r="O325" s="20">
        <v>0</v>
      </c>
      <c r="P325" s="21">
        <v>3</v>
      </c>
    </row>
    <row r="326" spans="1:16" x14ac:dyDescent="0.25">
      <c r="A326" s="13" t="s">
        <v>2418</v>
      </c>
      <c r="B326" s="4" t="s">
        <v>846</v>
      </c>
      <c r="C326" s="1" t="s">
        <v>976</v>
      </c>
      <c r="D326" s="5" t="s">
        <v>977</v>
      </c>
      <c r="E326" s="6" t="s">
        <v>978</v>
      </c>
      <c r="F326" s="1">
        <v>1</v>
      </c>
      <c r="G326" s="1">
        <v>1</v>
      </c>
      <c r="H326" s="1">
        <v>1</v>
      </c>
      <c r="I326" s="1">
        <v>0</v>
      </c>
      <c r="J326" s="1">
        <v>1</v>
      </c>
      <c r="K326" s="1">
        <v>1</v>
      </c>
      <c r="L326" s="10">
        <v>0</v>
      </c>
      <c r="M326" s="9">
        <v>0</v>
      </c>
      <c r="N326" s="13">
        <v>0</v>
      </c>
      <c r="O326" s="20">
        <v>0</v>
      </c>
      <c r="P326" s="21">
        <v>3</v>
      </c>
    </row>
    <row r="327" spans="1:16" x14ac:dyDescent="0.25">
      <c r="A327" s="13" t="s">
        <v>2418</v>
      </c>
      <c r="B327" s="4" t="s">
        <v>846</v>
      </c>
      <c r="C327" s="1" t="s">
        <v>979</v>
      </c>
      <c r="D327" s="5" t="s">
        <v>980</v>
      </c>
      <c r="E327" s="6" t="s">
        <v>981</v>
      </c>
      <c r="F327" s="1">
        <v>1</v>
      </c>
      <c r="G327" s="1">
        <v>1</v>
      </c>
      <c r="H327" s="1">
        <v>1</v>
      </c>
      <c r="I327" s="1">
        <v>0</v>
      </c>
      <c r="J327" s="1">
        <v>1</v>
      </c>
      <c r="K327" s="1">
        <v>0</v>
      </c>
      <c r="L327" s="10">
        <v>0</v>
      </c>
      <c r="M327" s="9">
        <v>0</v>
      </c>
      <c r="N327" s="11">
        <v>1</v>
      </c>
      <c r="O327" s="20">
        <v>0</v>
      </c>
      <c r="P327" s="21">
        <v>3</v>
      </c>
    </row>
    <row r="328" spans="1:16" x14ac:dyDescent="0.25">
      <c r="A328" s="13" t="s">
        <v>2418</v>
      </c>
      <c r="B328" s="4" t="s">
        <v>846</v>
      </c>
      <c r="C328" s="1" t="s">
        <v>982</v>
      </c>
      <c r="D328" s="5" t="s">
        <v>983</v>
      </c>
      <c r="E328" s="6" t="s">
        <v>984</v>
      </c>
      <c r="F328" s="1">
        <v>1</v>
      </c>
      <c r="G328" s="1">
        <v>1</v>
      </c>
      <c r="H328" s="1">
        <v>1</v>
      </c>
      <c r="I328" s="1">
        <v>0</v>
      </c>
      <c r="J328" s="1">
        <v>1</v>
      </c>
      <c r="K328" s="1">
        <v>1</v>
      </c>
      <c r="L328" s="10">
        <v>0</v>
      </c>
      <c r="M328" s="9">
        <v>0</v>
      </c>
      <c r="N328" s="13">
        <v>0</v>
      </c>
      <c r="O328" s="20">
        <v>0</v>
      </c>
      <c r="P328" s="21">
        <v>3</v>
      </c>
    </row>
    <row r="329" spans="1:16" x14ac:dyDescent="0.25">
      <c r="A329" s="13" t="s">
        <v>2418</v>
      </c>
      <c r="B329" s="4" t="s">
        <v>846</v>
      </c>
      <c r="C329" s="1" t="s">
        <v>985</v>
      </c>
      <c r="D329" s="5" t="s">
        <v>986</v>
      </c>
      <c r="E329" s="6" t="s">
        <v>987</v>
      </c>
      <c r="F329" s="1">
        <v>1</v>
      </c>
      <c r="G329" s="1">
        <v>1</v>
      </c>
      <c r="H329" s="1">
        <v>1</v>
      </c>
      <c r="I329" s="1">
        <v>1</v>
      </c>
      <c r="J329" s="1">
        <v>1</v>
      </c>
      <c r="K329" s="1">
        <v>1</v>
      </c>
      <c r="L329" s="10">
        <v>0</v>
      </c>
      <c r="M329" s="9">
        <v>0</v>
      </c>
      <c r="N329" s="13">
        <v>0</v>
      </c>
      <c r="O329" s="20">
        <v>0</v>
      </c>
      <c r="P329" s="21">
        <v>3</v>
      </c>
    </row>
    <row r="330" spans="1:16" x14ac:dyDescent="0.25">
      <c r="A330" s="13" t="s">
        <v>2418</v>
      </c>
      <c r="B330" s="4" t="s">
        <v>846</v>
      </c>
      <c r="C330" s="1" t="s">
        <v>988</v>
      </c>
      <c r="D330" s="5" t="s">
        <v>989</v>
      </c>
      <c r="E330" s="6" t="s">
        <v>990</v>
      </c>
      <c r="F330" s="1">
        <v>1</v>
      </c>
      <c r="G330" s="1">
        <v>1</v>
      </c>
      <c r="H330" s="1">
        <v>1</v>
      </c>
      <c r="I330" s="1">
        <v>0</v>
      </c>
      <c r="J330" s="1">
        <v>1</v>
      </c>
      <c r="K330" s="1">
        <v>1</v>
      </c>
      <c r="L330" s="10">
        <v>0</v>
      </c>
      <c r="M330" s="9">
        <v>0</v>
      </c>
      <c r="N330" s="13">
        <v>0</v>
      </c>
      <c r="O330" s="20">
        <v>0</v>
      </c>
      <c r="P330" s="21">
        <v>3</v>
      </c>
    </row>
    <row r="331" spans="1:16" x14ac:dyDescent="0.25">
      <c r="A331" s="13" t="s">
        <v>2418</v>
      </c>
      <c r="B331" s="4" t="s">
        <v>846</v>
      </c>
      <c r="C331" s="1" t="s">
        <v>991</v>
      </c>
      <c r="D331" s="5" t="s">
        <v>992</v>
      </c>
      <c r="E331" s="6" t="s">
        <v>993</v>
      </c>
      <c r="F331" s="1">
        <v>1</v>
      </c>
      <c r="G331" s="1">
        <v>1</v>
      </c>
      <c r="H331" s="1">
        <v>1</v>
      </c>
      <c r="I331" s="1">
        <v>0</v>
      </c>
      <c r="J331" s="1">
        <v>1</v>
      </c>
      <c r="K331" s="1">
        <v>1</v>
      </c>
      <c r="L331" s="10">
        <v>0</v>
      </c>
      <c r="M331" s="9">
        <v>0</v>
      </c>
      <c r="N331" s="13">
        <v>0</v>
      </c>
      <c r="O331" s="20">
        <v>0</v>
      </c>
      <c r="P331" s="21">
        <v>3</v>
      </c>
    </row>
    <row r="332" spans="1:16" x14ac:dyDescent="0.25">
      <c r="A332" s="13" t="s">
        <v>2418</v>
      </c>
      <c r="B332" s="4" t="s">
        <v>846</v>
      </c>
      <c r="C332" s="1" t="s">
        <v>994</v>
      </c>
      <c r="D332" s="5" t="s">
        <v>995</v>
      </c>
      <c r="E332" s="6" t="s">
        <v>996</v>
      </c>
      <c r="F332" s="1">
        <v>1</v>
      </c>
      <c r="G332" s="1">
        <v>1</v>
      </c>
      <c r="H332" s="1">
        <v>1</v>
      </c>
      <c r="I332" s="1">
        <v>0</v>
      </c>
      <c r="J332" s="1">
        <v>1</v>
      </c>
      <c r="K332" s="1">
        <v>1</v>
      </c>
      <c r="L332" s="10">
        <v>0</v>
      </c>
      <c r="M332" s="9">
        <v>0</v>
      </c>
      <c r="N332" s="13">
        <v>0</v>
      </c>
      <c r="O332" s="20">
        <v>0</v>
      </c>
      <c r="P332" s="21">
        <v>3</v>
      </c>
    </row>
    <row r="333" spans="1:16" x14ac:dyDescent="0.25">
      <c r="A333" s="13" t="s">
        <v>2418</v>
      </c>
      <c r="B333" s="4" t="s">
        <v>846</v>
      </c>
      <c r="C333" s="1" t="s">
        <v>997</v>
      </c>
      <c r="D333" s="5" t="s">
        <v>998</v>
      </c>
      <c r="E333" s="6" t="s">
        <v>999</v>
      </c>
      <c r="F333" s="1">
        <v>1</v>
      </c>
      <c r="G333" s="1">
        <v>1</v>
      </c>
      <c r="H333" s="1">
        <v>1</v>
      </c>
      <c r="I333" s="1">
        <v>0</v>
      </c>
      <c r="J333" s="1">
        <v>1</v>
      </c>
      <c r="K333" s="1">
        <v>1</v>
      </c>
      <c r="L333" s="10">
        <v>0</v>
      </c>
      <c r="M333" s="9">
        <v>0</v>
      </c>
      <c r="N333" s="13">
        <v>0</v>
      </c>
      <c r="O333" s="20">
        <v>0</v>
      </c>
      <c r="P333" s="21">
        <v>3</v>
      </c>
    </row>
    <row r="334" spans="1:16" x14ac:dyDescent="0.25">
      <c r="A334" s="13" t="s">
        <v>2418</v>
      </c>
      <c r="B334" s="4" t="s">
        <v>846</v>
      </c>
      <c r="C334" s="1" t="s">
        <v>1000</v>
      </c>
      <c r="D334" s="5" t="s">
        <v>1001</v>
      </c>
      <c r="E334" s="6" t="s">
        <v>1002</v>
      </c>
      <c r="F334" s="1">
        <v>1</v>
      </c>
      <c r="G334" s="1">
        <v>1</v>
      </c>
      <c r="H334" s="1">
        <v>1</v>
      </c>
      <c r="I334" s="1">
        <v>0</v>
      </c>
      <c r="J334" s="1">
        <v>1</v>
      </c>
      <c r="K334" s="1">
        <v>1</v>
      </c>
      <c r="L334" s="10">
        <v>0</v>
      </c>
      <c r="M334" s="9">
        <v>0</v>
      </c>
      <c r="N334" s="13">
        <v>0</v>
      </c>
      <c r="O334" s="20">
        <v>0</v>
      </c>
      <c r="P334" s="21">
        <v>3</v>
      </c>
    </row>
    <row r="335" spans="1:16" x14ac:dyDescent="0.25">
      <c r="A335" s="13" t="s">
        <v>2418</v>
      </c>
      <c r="B335" s="4" t="s">
        <v>846</v>
      </c>
      <c r="C335" s="1" t="s">
        <v>1003</v>
      </c>
      <c r="D335" s="5" t="s">
        <v>1004</v>
      </c>
      <c r="E335" s="6" t="s">
        <v>1005</v>
      </c>
      <c r="F335" s="1">
        <v>1</v>
      </c>
      <c r="G335" s="1">
        <v>1</v>
      </c>
      <c r="H335" s="1">
        <v>1</v>
      </c>
      <c r="I335" s="1">
        <v>0</v>
      </c>
      <c r="J335" s="1">
        <v>1</v>
      </c>
      <c r="K335" s="1">
        <v>1</v>
      </c>
      <c r="L335" s="10">
        <v>0</v>
      </c>
      <c r="M335" s="9">
        <v>0</v>
      </c>
      <c r="N335" s="13">
        <v>0</v>
      </c>
      <c r="O335" s="20">
        <v>0</v>
      </c>
      <c r="P335" s="21">
        <v>3</v>
      </c>
    </row>
    <row r="336" spans="1:16" x14ac:dyDescent="0.25">
      <c r="A336" s="13" t="s">
        <v>2418</v>
      </c>
      <c r="B336" s="4" t="s">
        <v>846</v>
      </c>
      <c r="C336" s="1" t="s">
        <v>1006</v>
      </c>
      <c r="D336" s="5" t="s">
        <v>1007</v>
      </c>
      <c r="E336" s="6" t="s">
        <v>1008</v>
      </c>
      <c r="F336" s="1">
        <v>1</v>
      </c>
      <c r="G336" s="1">
        <v>1</v>
      </c>
      <c r="H336" s="1">
        <v>1</v>
      </c>
      <c r="I336" s="1">
        <v>0</v>
      </c>
      <c r="J336" s="1">
        <v>1</v>
      </c>
      <c r="K336" s="1">
        <v>1</v>
      </c>
      <c r="L336" s="10">
        <v>0</v>
      </c>
      <c r="M336" s="8">
        <v>0</v>
      </c>
      <c r="N336" s="13">
        <v>0</v>
      </c>
      <c r="O336" s="20">
        <v>0</v>
      </c>
      <c r="P336" s="21">
        <v>3</v>
      </c>
    </row>
    <row r="337" spans="1:16" x14ac:dyDescent="0.25">
      <c r="A337" s="13" t="s">
        <v>2418</v>
      </c>
      <c r="B337" s="4" t="s">
        <v>846</v>
      </c>
      <c r="C337" s="1" t="s">
        <v>1009</v>
      </c>
      <c r="D337" s="5" t="s">
        <v>1010</v>
      </c>
      <c r="E337" s="6" t="s">
        <v>1011</v>
      </c>
      <c r="F337" s="1">
        <v>1</v>
      </c>
      <c r="G337" s="1">
        <v>1</v>
      </c>
      <c r="H337" s="1">
        <v>1</v>
      </c>
      <c r="I337" s="1">
        <v>0</v>
      </c>
      <c r="J337" s="1">
        <v>1</v>
      </c>
      <c r="K337" s="1">
        <v>0</v>
      </c>
      <c r="L337" s="10">
        <v>0</v>
      </c>
      <c r="M337" s="8">
        <v>0</v>
      </c>
      <c r="N337" s="13">
        <v>0</v>
      </c>
      <c r="O337" s="20">
        <v>0</v>
      </c>
      <c r="P337" s="21">
        <v>3</v>
      </c>
    </row>
    <row r="338" spans="1:16" x14ac:dyDescent="0.25">
      <c r="A338" s="13" t="s">
        <v>2418</v>
      </c>
      <c r="B338" s="4" t="s">
        <v>846</v>
      </c>
      <c r="C338" s="1" t="s">
        <v>1012</v>
      </c>
      <c r="D338" s="5" t="s">
        <v>1013</v>
      </c>
      <c r="E338" s="6" t="s">
        <v>1014</v>
      </c>
      <c r="F338" s="1">
        <v>1</v>
      </c>
      <c r="G338" s="1">
        <v>1</v>
      </c>
      <c r="H338" s="1">
        <v>1</v>
      </c>
      <c r="I338" s="1">
        <v>0</v>
      </c>
      <c r="J338" s="1">
        <v>1</v>
      </c>
      <c r="K338" s="1">
        <v>0</v>
      </c>
      <c r="L338" s="10">
        <v>0</v>
      </c>
      <c r="M338" s="8">
        <v>0</v>
      </c>
      <c r="N338" s="13">
        <v>0</v>
      </c>
      <c r="O338" s="20">
        <v>0</v>
      </c>
      <c r="P338" s="21">
        <v>3</v>
      </c>
    </row>
    <row r="339" spans="1:16" x14ac:dyDescent="0.25">
      <c r="A339" s="13" t="s">
        <v>2418</v>
      </c>
      <c r="B339" s="4" t="s">
        <v>846</v>
      </c>
      <c r="C339" s="1" t="s">
        <v>1015</v>
      </c>
      <c r="D339" s="5" t="s">
        <v>1016</v>
      </c>
      <c r="E339" s="6" t="s">
        <v>1017</v>
      </c>
      <c r="F339" s="1">
        <v>1</v>
      </c>
      <c r="G339" s="1">
        <v>1</v>
      </c>
      <c r="H339" s="1">
        <v>1</v>
      </c>
      <c r="I339" s="1">
        <v>0</v>
      </c>
      <c r="J339" s="1">
        <v>0</v>
      </c>
      <c r="K339" s="1">
        <v>0</v>
      </c>
      <c r="L339" s="10">
        <v>0</v>
      </c>
      <c r="M339" s="8">
        <v>0</v>
      </c>
      <c r="N339" s="13">
        <v>0</v>
      </c>
      <c r="O339" s="20">
        <v>0</v>
      </c>
      <c r="P339" s="21">
        <v>3</v>
      </c>
    </row>
    <row r="340" spans="1:16" x14ac:dyDescent="0.25">
      <c r="A340" s="13" t="s">
        <v>2418</v>
      </c>
      <c r="B340" s="4" t="s">
        <v>846</v>
      </c>
      <c r="C340" s="1" t="s">
        <v>1018</v>
      </c>
      <c r="D340" s="5" t="s">
        <v>1019</v>
      </c>
      <c r="E340" s="6" t="s">
        <v>1020</v>
      </c>
      <c r="F340" s="1">
        <v>1</v>
      </c>
      <c r="G340" s="1">
        <v>1</v>
      </c>
      <c r="H340" s="1">
        <v>1</v>
      </c>
      <c r="I340" s="1">
        <v>0</v>
      </c>
      <c r="J340" s="1">
        <v>1</v>
      </c>
      <c r="K340" s="1">
        <v>1</v>
      </c>
      <c r="L340" s="10">
        <v>0</v>
      </c>
      <c r="M340" s="8">
        <v>0</v>
      </c>
      <c r="N340" s="13">
        <v>0</v>
      </c>
      <c r="O340" s="20">
        <v>0</v>
      </c>
      <c r="P340" s="21">
        <v>3</v>
      </c>
    </row>
    <row r="341" spans="1:16" x14ac:dyDescent="0.25">
      <c r="A341" s="13" t="s">
        <v>2418</v>
      </c>
      <c r="B341" s="4" t="s">
        <v>846</v>
      </c>
      <c r="C341" s="1" t="s">
        <v>1021</v>
      </c>
      <c r="D341" s="5" t="s">
        <v>1022</v>
      </c>
      <c r="E341" s="6" t="s">
        <v>1023</v>
      </c>
      <c r="F341" s="1">
        <v>1</v>
      </c>
      <c r="G341" s="1">
        <v>1</v>
      </c>
      <c r="H341" s="1">
        <v>1</v>
      </c>
      <c r="I341" s="1">
        <v>0</v>
      </c>
      <c r="J341" s="1">
        <v>1</v>
      </c>
      <c r="K341" s="1">
        <v>1</v>
      </c>
      <c r="L341" s="10">
        <v>0</v>
      </c>
      <c r="M341" s="8">
        <v>0</v>
      </c>
      <c r="N341" s="13">
        <v>0</v>
      </c>
      <c r="O341" s="20">
        <v>0</v>
      </c>
      <c r="P341" s="21">
        <v>3</v>
      </c>
    </row>
    <row r="342" spans="1:16" x14ac:dyDescent="0.25">
      <c r="A342" s="13" t="s">
        <v>2418</v>
      </c>
      <c r="B342" s="4" t="s">
        <v>846</v>
      </c>
      <c r="C342" s="1" t="s">
        <v>1024</v>
      </c>
      <c r="D342" s="5" t="s">
        <v>1025</v>
      </c>
      <c r="E342" s="6" t="s">
        <v>1026</v>
      </c>
      <c r="F342" s="1">
        <v>1</v>
      </c>
      <c r="G342" s="1">
        <v>1</v>
      </c>
      <c r="H342" s="1">
        <v>1</v>
      </c>
      <c r="I342" s="1">
        <v>0</v>
      </c>
      <c r="J342" s="1">
        <v>1</v>
      </c>
      <c r="K342" s="1">
        <v>1</v>
      </c>
      <c r="L342" s="10">
        <v>0</v>
      </c>
      <c r="M342" s="8">
        <v>0</v>
      </c>
      <c r="N342" s="13">
        <v>0</v>
      </c>
      <c r="O342" s="20">
        <v>0</v>
      </c>
      <c r="P342" s="21">
        <v>2</v>
      </c>
    </row>
    <row r="343" spans="1:16" x14ac:dyDescent="0.25">
      <c r="A343" s="13" t="s">
        <v>2418</v>
      </c>
      <c r="B343" s="4" t="s">
        <v>846</v>
      </c>
      <c r="C343" s="1" t="s">
        <v>1027</v>
      </c>
      <c r="D343" s="5" t="s">
        <v>1028</v>
      </c>
      <c r="E343" s="6" t="s">
        <v>1029</v>
      </c>
      <c r="F343" s="1">
        <v>1</v>
      </c>
      <c r="G343" s="1">
        <v>1</v>
      </c>
      <c r="H343" s="1">
        <v>1</v>
      </c>
      <c r="I343" s="1">
        <v>0</v>
      </c>
      <c r="J343" s="1">
        <v>1</v>
      </c>
      <c r="K343" s="1">
        <v>1</v>
      </c>
      <c r="L343" s="10">
        <v>0</v>
      </c>
      <c r="M343" s="8">
        <v>0</v>
      </c>
      <c r="N343" s="13">
        <v>0</v>
      </c>
      <c r="O343" s="20">
        <v>0</v>
      </c>
      <c r="P343" s="21">
        <v>2</v>
      </c>
    </row>
    <row r="344" spans="1:16" x14ac:dyDescent="0.25">
      <c r="A344" s="13" t="s">
        <v>2418</v>
      </c>
      <c r="B344" s="4" t="s">
        <v>846</v>
      </c>
      <c r="C344" s="1" t="s">
        <v>1030</v>
      </c>
      <c r="D344" s="5" t="s">
        <v>1031</v>
      </c>
      <c r="E344" s="6" t="s">
        <v>1032</v>
      </c>
      <c r="F344" s="1">
        <v>1</v>
      </c>
      <c r="G344" s="1">
        <v>1</v>
      </c>
      <c r="H344" s="1">
        <v>1</v>
      </c>
      <c r="I344" s="1">
        <v>0</v>
      </c>
      <c r="J344" s="1">
        <v>0</v>
      </c>
      <c r="K344" s="1">
        <v>1</v>
      </c>
      <c r="L344" s="10">
        <v>0</v>
      </c>
      <c r="M344" s="8">
        <v>0</v>
      </c>
      <c r="N344" s="13">
        <v>0</v>
      </c>
      <c r="O344" s="20">
        <v>0</v>
      </c>
      <c r="P344" s="21">
        <v>2</v>
      </c>
    </row>
    <row r="345" spans="1:16" x14ac:dyDescent="0.25">
      <c r="A345" s="13" t="s">
        <v>2418</v>
      </c>
      <c r="B345" s="4" t="s">
        <v>846</v>
      </c>
      <c r="C345" s="1" t="s">
        <v>1033</v>
      </c>
      <c r="D345" s="5" t="s">
        <v>1034</v>
      </c>
      <c r="E345" s="6" t="s">
        <v>1035</v>
      </c>
      <c r="F345" s="1">
        <v>1</v>
      </c>
      <c r="G345" s="1">
        <v>1</v>
      </c>
      <c r="H345" s="1">
        <v>1</v>
      </c>
      <c r="I345" s="1">
        <v>0</v>
      </c>
      <c r="J345" s="1">
        <v>1</v>
      </c>
      <c r="K345" s="1">
        <v>1</v>
      </c>
      <c r="L345" s="10">
        <v>0</v>
      </c>
      <c r="M345" s="8">
        <v>0</v>
      </c>
      <c r="N345" s="13">
        <v>0</v>
      </c>
      <c r="O345" s="20">
        <v>0</v>
      </c>
      <c r="P345" s="21">
        <v>2</v>
      </c>
    </row>
    <row r="346" spans="1:16" x14ac:dyDescent="0.25">
      <c r="A346" s="13" t="s">
        <v>2418</v>
      </c>
      <c r="B346" s="4" t="s">
        <v>846</v>
      </c>
      <c r="C346" s="1" t="s">
        <v>1036</v>
      </c>
      <c r="D346" s="5" t="s">
        <v>1037</v>
      </c>
      <c r="E346" s="6" t="s">
        <v>1038</v>
      </c>
      <c r="F346" s="1">
        <v>1</v>
      </c>
      <c r="G346" s="1">
        <v>1</v>
      </c>
      <c r="H346" s="1">
        <v>1</v>
      </c>
      <c r="I346" s="1">
        <v>0</v>
      </c>
      <c r="J346" s="1">
        <v>1</v>
      </c>
      <c r="K346" s="1">
        <v>1</v>
      </c>
      <c r="L346" s="10">
        <v>0</v>
      </c>
      <c r="M346" s="8">
        <v>0</v>
      </c>
      <c r="N346" s="13">
        <v>0</v>
      </c>
      <c r="O346" s="20">
        <v>0</v>
      </c>
      <c r="P346" s="21">
        <v>3</v>
      </c>
    </row>
    <row r="347" spans="1:16" x14ac:dyDescent="0.25">
      <c r="A347" s="13" t="s">
        <v>2418</v>
      </c>
      <c r="B347" s="4" t="s">
        <v>846</v>
      </c>
      <c r="C347" s="1" t="s">
        <v>1039</v>
      </c>
      <c r="D347" s="5" t="s">
        <v>1040</v>
      </c>
      <c r="E347" s="6" t="s">
        <v>1041</v>
      </c>
      <c r="F347" s="1">
        <v>1</v>
      </c>
      <c r="G347" s="1">
        <v>1</v>
      </c>
      <c r="H347" s="1">
        <v>1</v>
      </c>
      <c r="I347" s="1">
        <v>0</v>
      </c>
      <c r="J347" s="1">
        <v>1</v>
      </c>
      <c r="K347" s="1">
        <v>1</v>
      </c>
      <c r="L347" s="10">
        <v>0</v>
      </c>
      <c r="M347" s="8">
        <v>0</v>
      </c>
      <c r="N347" s="13">
        <v>0</v>
      </c>
      <c r="O347" s="20">
        <v>0</v>
      </c>
      <c r="P347" s="21">
        <v>3</v>
      </c>
    </row>
    <row r="348" spans="1:16" x14ac:dyDescent="0.25">
      <c r="A348" s="13" t="s">
        <v>2418</v>
      </c>
      <c r="B348" s="4" t="s">
        <v>846</v>
      </c>
      <c r="C348" s="1" t="s">
        <v>1042</v>
      </c>
      <c r="D348" s="5" t="s">
        <v>1043</v>
      </c>
      <c r="E348" s="6" t="s">
        <v>1044</v>
      </c>
      <c r="F348" s="1">
        <v>1</v>
      </c>
      <c r="G348" s="1">
        <v>1</v>
      </c>
      <c r="H348" s="1">
        <v>1</v>
      </c>
      <c r="I348" s="1">
        <v>1</v>
      </c>
      <c r="J348" s="1">
        <v>1</v>
      </c>
      <c r="K348" s="1">
        <v>1</v>
      </c>
      <c r="L348" s="10">
        <v>0</v>
      </c>
      <c r="M348" s="8">
        <v>0</v>
      </c>
      <c r="N348" s="13">
        <v>0</v>
      </c>
      <c r="O348" s="20">
        <v>0</v>
      </c>
      <c r="P348" s="21">
        <v>4</v>
      </c>
    </row>
    <row r="349" spans="1:16" x14ac:dyDescent="0.25">
      <c r="A349" s="13" t="s">
        <v>2418</v>
      </c>
      <c r="B349" s="4" t="s">
        <v>846</v>
      </c>
      <c r="C349" s="1" t="s">
        <v>1045</v>
      </c>
      <c r="D349" s="5" t="s">
        <v>1046</v>
      </c>
      <c r="E349" s="6" t="s">
        <v>1047</v>
      </c>
      <c r="F349" s="1">
        <v>1</v>
      </c>
      <c r="G349" s="1">
        <v>1</v>
      </c>
      <c r="H349" s="1">
        <v>1</v>
      </c>
      <c r="I349" s="1">
        <v>0</v>
      </c>
      <c r="J349" s="1">
        <v>1</v>
      </c>
      <c r="K349" s="1">
        <v>1</v>
      </c>
      <c r="L349" s="10">
        <v>0</v>
      </c>
      <c r="M349" s="8">
        <v>0</v>
      </c>
      <c r="N349" s="13">
        <v>0</v>
      </c>
      <c r="O349" s="20">
        <v>0</v>
      </c>
      <c r="P349" s="21">
        <v>2</v>
      </c>
    </row>
    <row r="350" spans="1:16" x14ac:dyDescent="0.25">
      <c r="A350" s="13" t="s">
        <v>2418</v>
      </c>
      <c r="B350" s="4" t="s">
        <v>846</v>
      </c>
      <c r="C350" s="1" t="s">
        <v>1048</v>
      </c>
      <c r="D350" s="5" t="s">
        <v>1049</v>
      </c>
      <c r="E350" s="6" t="s">
        <v>1050</v>
      </c>
      <c r="F350" s="1">
        <v>1</v>
      </c>
      <c r="G350" s="1">
        <v>1</v>
      </c>
      <c r="H350" s="1">
        <v>1</v>
      </c>
      <c r="I350" s="1">
        <v>0</v>
      </c>
      <c r="J350" s="1">
        <v>1</v>
      </c>
      <c r="K350" s="1">
        <v>1</v>
      </c>
      <c r="L350" s="10">
        <v>0</v>
      </c>
      <c r="M350" s="8">
        <v>0</v>
      </c>
      <c r="N350" s="13">
        <v>0</v>
      </c>
      <c r="O350" s="20">
        <v>0</v>
      </c>
      <c r="P350" s="21">
        <v>3</v>
      </c>
    </row>
    <row r="351" spans="1:16" x14ac:dyDescent="0.25">
      <c r="A351" s="13" t="s">
        <v>2418</v>
      </c>
      <c r="B351" s="4" t="s">
        <v>846</v>
      </c>
      <c r="C351" s="1" t="s">
        <v>1051</v>
      </c>
      <c r="D351" s="5" t="s">
        <v>1052</v>
      </c>
      <c r="E351" s="6" t="s">
        <v>1053</v>
      </c>
      <c r="F351" s="1">
        <v>1</v>
      </c>
      <c r="G351" s="1">
        <v>1</v>
      </c>
      <c r="H351" s="1">
        <v>1</v>
      </c>
      <c r="I351" s="1">
        <v>0</v>
      </c>
      <c r="J351" s="1">
        <v>1</v>
      </c>
      <c r="K351" s="1">
        <v>1</v>
      </c>
      <c r="L351" s="10">
        <v>0</v>
      </c>
      <c r="M351" s="8">
        <v>0</v>
      </c>
      <c r="N351" s="13">
        <v>0</v>
      </c>
      <c r="O351" s="20">
        <v>0</v>
      </c>
      <c r="P351" s="21">
        <v>3</v>
      </c>
    </row>
    <row r="352" spans="1:16" x14ac:dyDescent="0.25">
      <c r="A352" s="13" t="s">
        <v>2418</v>
      </c>
      <c r="B352" s="4" t="s">
        <v>846</v>
      </c>
      <c r="C352" s="1" t="s">
        <v>1054</v>
      </c>
      <c r="D352" s="5" t="s">
        <v>1055</v>
      </c>
      <c r="E352" s="6" t="s">
        <v>1056</v>
      </c>
      <c r="F352" s="1">
        <v>1</v>
      </c>
      <c r="G352" s="1">
        <v>1</v>
      </c>
      <c r="H352" s="1">
        <v>1</v>
      </c>
      <c r="I352" s="1">
        <v>0</v>
      </c>
      <c r="J352" s="1">
        <v>1</v>
      </c>
      <c r="K352" s="1">
        <v>1</v>
      </c>
      <c r="L352" s="10">
        <v>0</v>
      </c>
      <c r="M352" s="8">
        <v>0</v>
      </c>
      <c r="N352" s="13">
        <v>0</v>
      </c>
      <c r="O352" s="20">
        <v>0</v>
      </c>
      <c r="P352" s="21">
        <v>3</v>
      </c>
    </row>
    <row r="353" spans="1:16" x14ac:dyDescent="0.25">
      <c r="A353" s="13" t="s">
        <v>2418</v>
      </c>
      <c r="B353" s="4" t="s">
        <v>846</v>
      </c>
      <c r="C353" s="1" t="s">
        <v>1057</v>
      </c>
      <c r="D353" s="5" t="s">
        <v>1058</v>
      </c>
      <c r="E353" s="6" t="s">
        <v>1059</v>
      </c>
      <c r="F353" s="1">
        <v>1</v>
      </c>
      <c r="G353" s="1">
        <v>1</v>
      </c>
      <c r="H353" s="1">
        <v>1</v>
      </c>
      <c r="I353" s="1">
        <v>0</v>
      </c>
      <c r="J353" s="1">
        <v>1</v>
      </c>
      <c r="K353" s="1">
        <v>1</v>
      </c>
      <c r="L353" s="10">
        <v>0</v>
      </c>
      <c r="M353" s="8">
        <v>0</v>
      </c>
      <c r="N353" s="13">
        <v>0</v>
      </c>
      <c r="O353" s="20">
        <v>0</v>
      </c>
      <c r="P353" s="21">
        <v>3</v>
      </c>
    </row>
    <row r="354" spans="1:16" x14ac:dyDescent="0.25">
      <c r="A354" s="13" t="s">
        <v>2418</v>
      </c>
      <c r="B354" s="4" t="s">
        <v>846</v>
      </c>
      <c r="C354" s="1" t="s">
        <v>1060</v>
      </c>
      <c r="D354" s="5" t="s">
        <v>1061</v>
      </c>
      <c r="E354" s="6" t="s">
        <v>1062</v>
      </c>
      <c r="F354" s="1">
        <v>1</v>
      </c>
      <c r="G354" s="1">
        <v>1</v>
      </c>
      <c r="H354" s="1">
        <v>1</v>
      </c>
      <c r="I354" s="1">
        <v>0</v>
      </c>
      <c r="J354" s="1">
        <v>1</v>
      </c>
      <c r="K354" s="1">
        <v>1</v>
      </c>
      <c r="L354" s="10">
        <v>0</v>
      </c>
      <c r="M354" s="8">
        <v>0</v>
      </c>
      <c r="N354" s="13">
        <v>0</v>
      </c>
      <c r="O354" s="20">
        <v>0</v>
      </c>
      <c r="P354" s="21">
        <v>3</v>
      </c>
    </row>
    <row r="355" spans="1:16" x14ac:dyDescent="0.25">
      <c r="A355" s="13" t="s">
        <v>2418</v>
      </c>
      <c r="B355" s="4" t="s">
        <v>846</v>
      </c>
      <c r="C355" s="1" t="s">
        <v>1063</v>
      </c>
      <c r="D355" s="5" t="s">
        <v>1064</v>
      </c>
      <c r="E355" s="6" t="s">
        <v>1065</v>
      </c>
      <c r="F355" s="1">
        <v>1</v>
      </c>
      <c r="G355" s="1">
        <v>1</v>
      </c>
      <c r="H355" s="1">
        <v>1</v>
      </c>
      <c r="I355" s="1">
        <v>0</v>
      </c>
      <c r="J355" s="1">
        <v>1</v>
      </c>
      <c r="K355" s="1">
        <v>1</v>
      </c>
      <c r="L355" s="10">
        <v>0</v>
      </c>
      <c r="M355" s="8">
        <v>0</v>
      </c>
      <c r="N355" s="13">
        <v>0</v>
      </c>
      <c r="O355" s="20">
        <v>0</v>
      </c>
      <c r="P355" s="21">
        <v>3</v>
      </c>
    </row>
    <row r="356" spans="1:16" x14ac:dyDescent="0.25">
      <c r="A356" s="13" t="s">
        <v>2418</v>
      </c>
      <c r="B356" s="4" t="s">
        <v>846</v>
      </c>
      <c r="C356" s="1" t="s">
        <v>1066</v>
      </c>
      <c r="D356" s="5" t="s">
        <v>1067</v>
      </c>
      <c r="E356" s="6" t="s">
        <v>1068</v>
      </c>
      <c r="F356" s="1">
        <v>1</v>
      </c>
      <c r="G356" s="1">
        <v>1</v>
      </c>
      <c r="H356" s="1">
        <v>1</v>
      </c>
      <c r="I356" s="1">
        <v>0</v>
      </c>
      <c r="J356" s="1">
        <v>1</v>
      </c>
      <c r="K356" s="1">
        <v>1</v>
      </c>
      <c r="L356" s="10">
        <v>0</v>
      </c>
      <c r="M356" s="8">
        <v>0</v>
      </c>
      <c r="N356" s="13">
        <v>0</v>
      </c>
      <c r="O356" s="20">
        <v>0</v>
      </c>
      <c r="P356" s="21">
        <v>2</v>
      </c>
    </row>
    <row r="357" spans="1:16" x14ac:dyDescent="0.25">
      <c r="A357" s="13" t="s">
        <v>2418</v>
      </c>
      <c r="B357" s="4" t="s">
        <v>846</v>
      </c>
      <c r="C357" s="1" t="s">
        <v>1069</v>
      </c>
      <c r="D357" s="5" t="s">
        <v>1070</v>
      </c>
      <c r="E357" s="6" t="s">
        <v>1071</v>
      </c>
      <c r="F357" s="1">
        <v>1</v>
      </c>
      <c r="G357" s="1">
        <v>1</v>
      </c>
      <c r="H357" s="1">
        <v>1</v>
      </c>
      <c r="I357" s="1">
        <v>0</v>
      </c>
      <c r="J357" s="1">
        <v>1</v>
      </c>
      <c r="K357" s="1">
        <v>1</v>
      </c>
      <c r="L357" s="10">
        <v>0</v>
      </c>
      <c r="M357" s="8">
        <v>0</v>
      </c>
      <c r="N357" s="13">
        <v>0</v>
      </c>
      <c r="O357" s="20">
        <v>0</v>
      </c>
      <c r="P357" s="21">
        <v>3</v>
      </c>
    </row>
    <row r="358" spans="1:16" x14ac:dyDescent="0.25">
      <c r="A358" s="13" t="s">
        <v>2418</v>
      </c>
      <c r="B358" s="4" t="s">
        <v>846</v>
      </c>
      <c r="C358" s="1" t="s">
        <v>1072</v>
      </c>
      <c r="D358" s="5" t="s">
        <v>1073</v>
      </c>
      <c r="E358" s="6" t="s">
        <v>1074</v>
      </c>
      <c r="F358" s="1">
        <v>1</v>
      </c>
      <c r="G358" s="1">
        <v>1</v>
      </c>
      <c r="H358" s="1">
        <v>1</v>
      </c>
      <c r="I358" s="1">
        <v>0</v>
      </c>
      <c r="J358" s="1">
        <v>1</v>
      </c>
      <c r="K358" s="1">
        <v>0</v>
      </c>
      <c r="L358" s="10">
        <v>0</v>
      </c>
      <c r="M358" s="8">
        <v>0</v>
      </c>
      <c r="N358" s="13">
        <v>0</v>
      </c>
      <c r="O358" s="20">
        <v>0</v>
      </c>
      <c r="P358" s="21">
        <v>3</v>
      </c>
    </row>
    <row r="359" spans="1:16" x14ac:dyDescent="0.25">
      <c r="A359" s="13" t="s">
        <v>2418</v>
      </c>
      <c r="B359" s="4" t="s">
        <v>846</v>
      </c>
      <c r="C359" s="1" t="s">
        <v>1075</v>
      </c>
      <c r="D359" s="5" t="s">
        <v>1076</v>
      </c>
      <c r="E359" s="6" t="s">
        <v>1077</v>
      </c>
      <c r="F359" s="1">
        <v>1</v>
      </c>
      <c r="G359" s="1">
        <v>1</v>
      </c>
      <c r="H359" s="1">
        <v>1</v>
      </c>
      <c r="I359" s="1">
        <v>0</v>
      </c>
      <c r="J359" s="1">
        <v>1</v>
      </c>
      <c r="K359" s="1">
        <v>1</v>
      </c>
      <c r="L359" s="10">
        <v>0</v>
      </c>
      <c r="M359" s="8">
        <v>0</v>
      </c>
      <c r="N359" s="13">
        <v>0</v>
      </c>
      <c r="O359" s="20">
        <v>0</v>
      </c>
      <c r="P359" s="21">
        <v>3</v>
      </c>
    </row>
    <row r="360" spans="1:16" x14ac:dyDescent="0.25">
      <c r="A360" s="13" t="s">
        <v>2418</v>
      </c>
      <c r="B360" s="4" t="s">
        <v>846</v>
      </c>
      <c r="C360" s="1" t="s">
        <v>1078</v>
      </c>
      <c r="D360" s="5" t="s">
        <v>1079</v>
      </c>
      <c r="E360" s="6" t="s">
        <v>1080</v>
      </c>
      <c r="F360" s="1">
        <v>1</v>
      </c>
      <c r="G360" s="1">
        <v>1</v>
      </c>
      <c r="H360" s="1">
        <v>1</v>
      </c>
      <c r="I360" s="1">
        <v>0</v>
      </c>
      <c r="J360" s="1">
        <v>1</v>
      </c>
      <c r="K360" s="1">
        <v>1</v>
      </c>
      <c r="L360" s="10">
        <v>0</v>
      </c>
      <c r="M360" s="8">
        <v>0</v>
      </c>
      <c r="N360" s="13">
        <v>0</v>
      </c>
      <c r="O360" s="20">
        <v>0</v>
      </c>
      <c r="P360" s="21">
        <v>3</v>
      </c>
    </row>
    <row r="361" spans="1:16" x14ac:dyDescent="0.25">
      <c r="A361" s="13" t="s">
        <v>2418</v>
      </c>
      <c r="B361" s="4" t="s">
        <v>846</v>
      </c>
      <c r="C361" s="1" t="s">
        <v>1081</v>
      </c>
      <c r="D361" s="5" t="s">
        <v>1082</v>
      </c>
      <c r="E361" s="6" t="s">
        <v>1083</v>
      </c>
      <c r="F361" s="1">
        <v>1</v>
      </c>
      <c r="G361" s="1">
        <v>1</v>
      </c>
      <c r="H361" s="1">
        <v>1</v>
      </c>
      <c r="I361" s="1">
        <v>0</v>
      </c>
      <c r="J361" s="1">
        <v>1</v>
      </c>
      <c r="K361" s="1">
        <v>1</v>
      </c>
      <c r="L361" s="10">
        <v>0</v>
      </c>
      <c r="M361" s="8">
        <v>0</v>
      </c>
      <c r="N361" s="13">
        <v>0</v>
      </c>
      <c r="O361" s="20">
        <v>0</v>
      </c>
      <c r="P361" s="21">
        <v>3</v>
      </c>
    </row>
    <row r="362" spans="1:16" x14ac:dyDescent="0.25">
      <c r="A362" s="13" t="s">
        <v>2418</v>
      </c>
      <c r="B362" s="4" t="s">
        <v>846</v>
      </c>
      <c r="C362" s="1" t="s">
        <v>1084</v>
      </c>
      <c r="D362" s="5" t="s">
        <v>1085</v>
      </c>
      <c r="E362" s="6" t="s">
        <v>1086</v>
      </c>
      <c r="F362" s="1">
        <v>1</v>
      </c>
      <c r="G362" s="1">
        <v>1</v>
      </c>
      <c r="H362" s="1">
        <v>1</v>
      </c>
      <c r="I362" s="1">
        <v>0</v>
      </c>
      <c r="J362" s="1">
        <v>1</v>
      </c>
      <c r="K362" s="1">
        <v>1</v>
      </c>
      <c r="L362" s="10">
        <v>0</v>
      </c>
      <c r="M362" s="8">
        <v>0</v>
      </c>
      <c r="N362" s="13">
        <v>0</v>
      </c>
      <c r="O362" s="20">
        <v>0</v>
      </c>
      <c r="P362" s="21">
        <v>2</v>
      </c>
    </row>
    <row r="363" spans="1:16" x14ac:dyDescent="0.25">
      <c r="A363" s="13" t="s">
        <v>2418</v>
      </c>
      <c r="B363" s="4" t="s">
        <v>846</v>
      </c>
      <c r="C363" s="1" t="s">
        <v>1087</v>
      </c>
      <c r="D363" s="5" t="s">
        <v>1088</v>
      </c>
      <c r="E363" s="6" t="s">
        <v>1089</v>
      </c>
      <c r="F363" s="1">
        <v>1</v>
      </c>
      <c r="G363" s="1">
        <v>1</v>
      </c>
      <c r="H363" s="1">
        <v>1</v>
      </c>
      <c r="I363" s="1">
        <v>0</v>
      </c>
      <c r="J363" s="1">
        <v>1</v>
      </c>
      <c r="K363" s="1">
        <v>0</v>
      </c>
      <c r="L363" s="10">
        <v>0</v>
      </c>
      <c r="M363" s="8">
        <v>0</v>
      </c>
      <c r="N363" s="13">
        <v>0</v>
      </c>
      <c r="O363" s="20">
        <v>0</v>
      </c>
      <c r="P363" s="21">
        <v>3</v>
      </c>
    </row>
    <row r="364" spans="1:16" x14ac:dyDescent="0.25">
      <c r="A364" s="13" t="s">
        <v>2418</v>
      </c>
      <c r="B364" s="4" t="s">
        <v>846</v>
      </c>
      <c r="C364" s="1" t="s">
        <v>1090</v>
      </c>
      <c r="D364" s="5" t="s">
        <v>1091</v>
      </c>
      <c r="E364" s="6" t="s">
        <v>1092</v>
      </c>
      <c r="F364" s="1">
        <v>1</v>
      </c>
      <c r="G364" s="1">
        <v>1</v>
      </c>
      <c r="H364" s="1">
        <v>1</v>
      </c>
      <c r="I364" s="1">
        <v>0</v>
      </c>
      <c r="J364" s="1">
        <v>1</v>
      </c>
      <c r="K364" s="1">
        <v>0</v>
      </c>
      <c r="L364" s="10">
        <v>0</v>
      </c>
      <c r="M364" s="8">
        <v>0</v>
      </c>
      <c r="N364" s="13">
        <v>0</v>
      </c>
      <c r="O364" s="20">
        <v>0</v>
      </c>
      <c r="P364" s="21">
        <v>3</v>
      </c>
    </row>
    <row r="365" spans="1:16" x14ac:dyDescent="0.25">
      <c r="A365" s="13" t="s">
        <v>2418</v>
      </c>
      <c r="B365" s="4" t="s">
        <v>846</v>
      </c>
      <c r="C365" s="1" t="s">
        <v>1093</v>
      </c>
      <c r="D365" s="5" t="s">
        <v>1094</v>
      </c>
      <c r="E365" s="6" t="s">
        <v>1095</v>
      </c>
      <c r="F365" s="1">
        <v>1</v>
      </c>
      <c r="G365" s="1">
        <v>1</v>
      </c>
      <c r="H365" s="1">
        <v>1</v>
      </c>
      <c r="I365" s="1">
        <v>1</v>
      </c>
      <c r="J365" s="1">
        <v>1</v>
      </c>
      <c r="K365" s="1">
        <v>1</v>
      </c>
      <c r="L365" s="10">
        <v>0</v>
      </c>
      <c r="M365" s="8">
        <v>0</v>
      </c>
      <c r="N365" s="13">
        <v>0</v>
      </c>
      <c r="O365" s="20">
        <v>0</v>
      </c>
      <c r="P365" s="21">
        <v>3</v>
      </c>
    </row>
    <row r="366" spans="1:16" x14ac:dyDescent="0.25">
      <c r="A366" s="13" t="s">
        <v>2418</v>
      </c>
      <c r="B366" s="4" t="s">
        <v>846</v>
      </c>
      <c r="C366" s="1" t="s">
        <v>1096</v>
      </c>
      <c r="D366" s="5" t="s">
        <v>1097</v>
      </c>
      <c r="E366" s="6" t="s">
        <v>1098</v>
      </c>
      <c r="F366" s="1">
        <v>1</v>
      </c>
      <c r="G366" s="1">
        <v>1</v>
      </c>
      <c r="H366" s="1">
        <v>1</v>
      </c>
      <c r="I366" s="1">
        <v>0</v>
      </c>
      <c r="J366" s="1">
        <v>1</v>
      </c>
      <c r="K366" s="1">
        <v>1</v>
      </c>
      <c r="L366" s="10">
        <v>0</v>
      </c>
      <c r="M366" s="8">
        <v>0</v>
      </c>
      <c r="N366" s="11">
        <v>1</v>
      </c>
      <c r="O366" s="20">
        <v>0</v>
      </c>
      <c r="P366" s="21">
        <v>3</v>
      </c>
    </row>
    <row r="367" spans="1:16" x14ac:dyDescent="0.25">
      <c r="A367" s="13" t="s">
        <v>2418</v>
      </c>
      <c r="B367" s="4" t="s">
        <v>846</v>
      </c>
      <c r="C367" s="1" t="s">
        <v>1099</v>
      </c>
      <c r="D367" s="5" t="s">
        <v>1100</v>
      </c>
      <c r="E367" s="6" t="s">
        <v>1101</v>
      </c>
      <c r="F367" s="1">
        <v>1</v>
      </c>
      <c r="G367" s="1">
        <v>1</v>
      </c>
      <c r="H367" s="1">
        <v>1</v>
      </c>
      <c r="I367" s="1">
        <v>0</v>
      </c>
      <c r="J367" s="1">
        <v>1</v>
      </c>
      <c r="K367" s="1">
        <v>1</v>
      </c>
      <c r="L367" s="10">
        <v>0</v>
      </c>
      <c r="M367" s="8">
        <v>0</v>
      </c>
      <c r="N367" s="13">
        <v>0</v>
      </c>
      <c r="O367" s="20">
        <v>0</v>
      </c>
      <c r="P367" s="21">
        <v>3</v>
      </c>
    </row>
    <row r="368" spans="1:16" x14ac:dyDescent="0.25">
      <c r="A368" s="13" t="s">
        <v>2418</v>
      </c>
      <c r="B368" s="4" t="s">
        <v>846</v>
      </c>
      <c r="C368" s="1" t="s">
        <v>1102</v>
      </c>
      <c r="D368" s="5" t="s">
        <v>1103</v>
      </c>
      <c r="E368" s="6" t="s">
        <v>1104</v>
      </c>
      <c r="F368" s="1">
        <v>1</v>
      </c>
      <c r="G368" s="1">
        <v>1</v>
      </c>
      <c r="H368" s="1">
        <v>1</v>
      </c>
      <c r="I368" s="1">
        <v>0</v>
      </c>
      <c r="J368" s="1">
        <v>1</v>
      </c>
      <c r="K368" s="1">
        <v>1</v>
      </c>
      <c r="L368" s="10">
        <v>0</v>
      </c>
      <c r="M368" s="8">
        <v>0</v>
      </c>
      <c r="N368" s="13">
        <v>0</v>
      </c>
      <c r="O368" s="20">
        <v>0</v>
      </c>
      <c r="P368" s="21">
        <v>3</v>
      </c>
    </row>
    <row r="369" spans="1:16" x14ac:dyDescent="0.25">
      <c r="A369" s="13" t="s">
        <v>2418</v>
      </c>
      <c r="B369" s="4" t="s">
        <v>846</v>
      </c>
      <c r="C369" s="1" t="s">
        <v>1105</v>
      </c>
      <c r="D369" s="5" t="s">
        <v>1106</v>
      </c>
      <c r="E369" s="6" t="s">
        <v>1107</v>
      </c>
      <c r="F369" s="1">
        <v>1</v>
      </c>
      <c r="G369" s="1">
        <v>1</v>
      </c>
      <c r="H369" s="1">
        <v>1</v>
      </c>
      <c r="I369" s="1">
        <v>0</v>
      </c>
      <c r="J369" s="1">
        <v>0</v>
      </c>
      <c r="K369" s="1">
        <v>1</v>
      </c>
      <c r="L369" s="10">
        <v>0</v>
      </c>
      <c r="M369" s="8">
        <v>0</v>
      </c>
      <c r="N369" s="13">
        <v>0</v>
      </c>
      <c r="O369" s="20">
        <v>0</v>
      </c>
      <c r="P369" s="21">
        <v>3</v>
      </c>
    </row>
    <row r="370" spans="1:16" x14ac:dyDescent="0.25">
      <c r="A370" s="13" t="s">
        <v>2418</v>
      </c>
      <c r="B370" s="4" t="s">
        <v>846</v>
      </c>
      <c r="C370" s="1" t="s">
        <v>1108</v>
      </c>
      <c r="D370" s="5" t="s">
        <v>1109</v>
      </c>
      <c r="E370" s="6" t="s">
        <v>1110</v>
      </c>
      <c r="F370" s="1">
        <v>1</v>
      </c>
      <c r="G370" s="1">
        <v>1</v>
      </c>
      <c r="H370" s="1">
        <v>1</v>
      </c>
      <c r="I370" s="1">
        <v>0</v>
      </c>
      <c r="J370" s="1">
        <v>1</v>
      </c>
      <c r="K370" s="1">
        <v>0</v>
      </c>
      <c r="L370" s="10">
        <v>0</v>
      </c>
      <c r="M370" s="8">
        <v>0</v>
      </c>
      <c r="N370" s="13">
        <v>0</v>
      </c>
      <c r="O370" s="20">
        <v>0</v>
      </c>
      <c r="P370" s="21">
        <v>3</v>
      </c>
    </row>
    <row r="371" spans="1:16" x14ac:dyDescent="0.25">
      <c r="A371" s="13" t="s">
        <v>2418</v>
      </c>
      <c r="B371" s="4" t="s">
        <v>846</v>
      </c>
      <c r="C371" s="1" t="s">
        <v>1111</v>
      </c>
      <c r="D371" s="5" t="s">
        <v>1112</v>
      </c>
      <c r="E371" s="6" t="s">
        <v>1113</v>
      </c>
      <c r="F371" s="1">
        <v>1</v>
      </c>
      <c r="G371" s="1">
        <v>1</v>
      </c>
      <c r="H371" s="1">
        <v>1</v>
      </c>
      <c r="I371" s="1">
        <v>0</v>
      </c>
      <c r="J371" s="1">
        <v>1</v>
      </c>
      <c r="K371" s="1">
        <v>0</v>
      </c>
      <c r="L371" s="10">
        <v>0</v>
      </c>
      <c r="M371" s="8">
        <v>0</v>
      </c>
      <c r="N371" s="13">
        <v>0</v>
      </c>
      <c r="O371" s="20">
        <v>0</v>
      </c>
      <c r="P371" s="21">
        <v>3</v>
      </c>
    </row>
    <row r="372" spans="1:16" x14ac:dyDescent="0.25">
      <c r="A372" s="13" t="s">
        <v>2418</v>
      </c>
      <c r="B372" s="4" t="s">
        <v>1114</v>
      </c>
      <c r="C372" s="1" t="s">
        <v>1115</v>
      </c>
      <c r="D372" s="5" t="s">
        <v>1116</v>
      </c>
      <c r="E372" s="6" t="s">
        <v>1117</v>
      </c>
      <c r="F372" s="1">
        <v>1</v>
      </c>
      <c r="G372" s="1">
        <v>1</v>
      </c>
      <c r="H372" s="1">
        <v>1</v>
      </c>
      <c r="I372" s="1">
        <v>1</v>
      </c>
      <c r="J372" s="1">
        <v>1</v>
      </c>
      <c r="K372" s="1">
        <v>1</v>
      </c>
      <c r="L372" s="10">
        <v>1</v>
      </c>
      <c r="M372" s="9">
        <v>3</v>
      </c>
      <c r="N372" s="13">
        <v>0</v>
      </c>
      <c r="O372" s="20">
        <v>0</v>
      </c>
      <c r="P372" s="21">
        <v>3</v>
      </c>
    </row>
    <row r="373" spans="1:16" x14ac:dyDescent="0.25">
      <c r="A373" s="13" t="s">
        <v>2418</v>
      </c>
      <c r="B373" s="4" t="s">
        <v>1114</v>
      </c>
      <c r="C373" s="1" t="s">
        <v>1118</v>
      </c>
      <c r="D373" s="5" t="s">
        <v>1119</v>
      </c>
      <c r="E373" s="6" t="s">
        <v>1120</v>
      </c>
      <c r="F373" s="1">
        <v>1</v>
      </c>
      <c r="G373" s="1">
        <v>1</v>
      </c>
      <c r="H373" s="1">
        <v>1</v>
      </c>
      <c r="I373" s="1">
        <v>1</v>
      </c>
      <c r="J373" s="1">
        <v>1</v>
      </c>
      <c r="K373" s="1">
        <v>1</v>
      </c>
      <c r="L373" s="10">
        <v>1</v>
      </c>
      <c r="M373" s="9">
        <v>3</v>
      </c>
      <c r="N373" s="13">
        <v>0</v>
      </c>
      <c r="O373" s="20">
        <v>0</v>
      </c>
      <c r="P373" s="21">
        <v>4</v>
      </c>
    </row>
    <row r="374" spans="1:16" x14ac:dyDescent="0.25">
      <c r="A374" s="13" t="s">
        <v>2418</v>
      </c>
      <c r="B374" s="4" t="s">
        <v>1114</v>
      </c>
      <c r="C374" s="1" t="s">
        <v>1121</v>
      </c>
      <c r="D374" s="5" t="s">
        <v>1122</v>
      </c>
      <c r="E374" s="6" t="s">
        <v>1123</v>
      </c>
      <c r="F374" s="1">
        <v>1</v>
      </c>
      <c r="G374" s="1">
        <v>1</v>
      </c>
      <c r="H374" s="1">
        <v>1</v>
      </c>
      <c r="I374" s="1">
        <v>1</v>
      </c>
      <c r="J374" s="1">
        <v>1</v>
      </c>
      <c r="K374" s="1">
        <v>1</v>
      </c>
      <c r="L374" s="10">
        <v>1</v>
      </c>
      <c r="M374" s="9">
        <v>3</v>
      </c>
      <c r="N374" s="13">
        <v>0</v>
      </c>
      <c r="O374" s="20">
        <v>0</v>
      </c>
      <c r="P374" s="21">
        <v>4</v>
      </c>
    </row>
    <row r="375" spans="1:16" x14ac:dyDescent="0.25">
      <c r="A375" s="13" t="s">
        <v>2418</v>
      </c>
      <c r="B375" s="4" t="s">
        <v>1114</v>
      </c>
      <c r="C375" s="1" t="s">
        <v>1124</v>
      </c>
      <c r="D375" s="5" t="s">
        <v>1125</v>
      </c>
      <c r="E375" s="6" t="s">
        <v>1126</v>
      </c>
      <c r="F375" s="1">
        <v>1</v>
      </c>
      <c r="G375" s="1">
        <v>1</v>
      </c>
      <c r="H375" s="1">
        <v>1</v>
      </c>
      <c r="I375" s="1">
        <v>1</v>
      </c>
      <c r="J375" s="1">
        <v>1</v>
      </c>
      <c r="K375" s="1">
        <v>1</v>
      </c>
      <c r="L375" s="10">
        <v>0</v>
      </c>
      <c r="M375" s="9">
        <v>0</v>
      </c>
      <c r="N375" s="13">
        <v>0</v>
      </c>
      <c r="O375" s="20">
        <v>0</v>
      </c>
      <c r="P375" s="21">
        <v>3</v>
      </c>
    </row>
    <row r="376" spans="1:16" x14ac:dyDescent="0.25">
      <c r="A376" s="13" t="s">
        <v>2418</v>
      </c>
      <c r="B376" s="4" t="s">
        <v>1114</v>
      </c>
      <c r="C376" s="1" t="s">
        <v>1127</v>
      </c>
      <c r="D376" s="5" t="s">
        <v>1128</v>
      </c>
      <c r="E376" s="6" t="s">
        <v>1129</v>
      </c>
      <c r="F376" s="1">
        <v>1</v>
      </c>
      <c r="G376" s="1">
        <v>1</v>
      </c>
      <c r="H376" s="1">
        <v>1</v>
      </c>
      <c r="I376" s="1">
        <v>1</v>
      </c>
      <c r="J376" s="1">
        <v>1</v>
      </c>
      <c r="K376" s="1">
        <v>1</v>
      </c>
      <c r="L376" s="10">
        <v>0</v>
      </c>
      <c r="M376" s="9">
        <v>0</v>
      </c>
      <c r="N376" s="13">
        <v>0</v>
      </c>
      <c r="O376" s="20">
        <v>0</v>
      </c>
      <c r="P376" s="21">
        <v>4</v>
      </c>
    </row>
    <row r="377" spans="1:16" x14ac:dyDescent="0.25">
      <c r="A377" s="13" t="s">
        <v>2418</v>
      </c>
      <c r="B377" s="4" t="s">
        <v>1114</v>
      </c>
      <c r="C377" s="1" t="s">
        <v>1130</v>
      </c>
      <c r="D377" s="5" t="s">
        <v>1131</v>
      </c>
      <c r="E377" s="6" t="s">
        <v>1132</v>
      </c>
      <c r="F377" s="1">
        <v>1</v>
      </c>
      <c r="G377" s="1">
        <v>1</v>
      </c>
      <c r="H377" s="1">
        <v>1</v>
      </c>
      <c r="I377" s="1">
        <v>1</v>
      </c>
      <c r="J377" s="1">
        <v>1</v>
      </c>
      <c r="K377" s="1">
        <v>1</v>
      </c>
      <c r="L377" s="10">
        <v>0</v>
      </c>
      <c r="M377" s="9">
        <v>0</v>
      </c>
      <c r="N377" s="13">
        <v>0</v>
      </c>
      <c r="O377" s="20">
        <v>0</v>
      </c>
      <c r="P377" s="21">
        <v>4</v>
      </c>
    </row>
    <row r="378" spans="1:16" x14ac:dyDescent="0.25">
      <c r="A378" s="13" t="s">
        <v>2418</v>
      </c>
      <c r="B378" s="4" t="s">
        <v>1114</v>
      </c>
      <c r="C378" s="1" t="s">
        <v>1133</v>
      </c>
      <c r="D378" s="5" t="s">
        <v>1134</v>
      </c>
      <c r="E378" s="6" t="s">
        <v>1135</v>
      </c>
      <c r="F378" s="1">
        <v>1</v>
      </c>
      <c r="G378" s="1">
        <v>1</v>
      </c>
      <c r="H378" s="1">
        <v>1</v>
      </c>
      <c r="I378" s="1">
        <v>1</v>
      </c>
      <c r="J378" s="1">
        <v>1</v>
      </c>
      <c r="K378" s="1">
        <v>1</v>
      </c>
      <c r="L378" s="10">
        <v>0</v>
      </c>
      <c r="M378" s="9">
        <v>0</v>
      </c>
      <c r="N378" s="13">
        <v>0</v>
      </c>
      <c r="O378" s="20">
        <v>0</v>
      </c>
      <c r="P378" s="21">
        <v>4</v>
      </c>
    </row>
    <row r="379" spans="1:16" x14ac:dyDescent="0.25">
      <c r="A379" s="13" t="s">
        <v>2418</v>
      </c>
      <c r="B379" s="4" t="s">
        <v>1114</v>
      </c>
      <c r="C379" s="1" t="s">
        <v>1136</v>
      </c>
      <c r="D379" s="5" t="s">
        <v>1137</v>
      </c>
      <c r="E379" s="6" t="s">
        <v>1138</v>
      </c>
      <c r="F379" s="1">
        <v>1</v>
      </c>
      <c r="G379" s="1">
        <v>1</v>
      </c>
      <c r="H379" s="1">
        <v>1</v>
      </c>
      <c r="I379" s="1">
        <v>1</v>
      </c>
      <c r="J379" s="1">
        <v>1</v>
      </c>
      <c r="K379" s="1">
        <v>1</v>
      </c>
      <c r="L379" s="10">
        <v>0</v>
      </c>
      <c r="M379" s="9">
        <v>0</v>
      </c>
      <c r="N379" s="13">
        <v>0</v>
      </c>
      <c r="O379" s="20">
        <v>0</v>
      </c>
      <c r="P379" s="21">
        <v>3</v>
      </c>
    </row>
    <row r="380" spans="1:16" x14ac:dyDescent="0.25">
      <c r="A380" s="13" t="s">
        <v>2418</v>
      </c>
      <c r="B380" s="4" t="s">
        <v>1114</v>
      </c>
      <c r="C380" s="1" t="s">
        <v>1139</v>
      </c>
      <c r="D380" s="5" t="s">
        <v>1140</v>
      </c>
      <c r="E380" s="6" t="s">
        <v>1141</v>
      </c>
      <c r="F380" s="1">
        <v>1</v>
      </c>
      <c r="G380" s="1">
        <v>1</v>
      </c>
      <c r="H380" s="1">
        <v>1</v>
      </c>
      <c r="I380" s="1">
        <v>0</v>
      </c>
      <c r="J380" s="1">
        <v>1</v>
      </c>
      <c r="K380" s="1">
        <v>1</v>
      </c>
      <c r="L380" s="10">
        <v>0</v>
      </c>
      <c r="M380" s="9">
        <v>0</v>
      </c>
      <c r="N380" s="13">
        <v>0</v>
      </c>
      <c r="O380" s="20">
        <v>0</v>
      </c>
      <c r="P380" s="21">
        <v>4</v>
      </c>
    </row>
    <row r="381" spans="1:16" x14ac:dyDescent="0.25">
      <c r="A381" s="13" t="s">
        <v>2418</v>
      </c>
      <c r="B381" s="4" t="s">
        <v>1114</v>
      </c>
      <c r="C381" s="1" t="s">
        <v>1142</v>
      </c>
      <c r="D381" s="5" t="s">
        <v>1143</v>
      </c>
      <c r="E381" s="6" t="s">
        <v>1144</v>
      </c>
      <c r="F381" s="1">
        <v>1</v>
      </c>
      <c r="G381" s="1">
        <v>1</v>
      </c>
      <c r="H381" s="1">
        <v>1</v>
      </c>
      <c r="I381" s="1">
        <v>1</v>
      </c>
      <c r="J381" s="1">
        <v>1</v>
      </c>
      <c r="K381" s="1">
        <v>1</v>
      </c>
      <c r="L381" s="10">
        <v>0</v>
      </c>
      <c r="M381" s="9">
        <v>0</v>
      </c>
      <c r="N381" s="13">
        <v>0</v>
      </c>
      <c r="O381" s="20">
        <v>0</v>
      </c>
      <c r="P381" s="21">
        <v>3</v>
      </c>
    </row>
    <row r="382" spans="1:16" x14ac:dyDescent="0.25">
      <c r="A382" s="13" t="s">
        <v>2418</v>
      </c>
      <c r="B382" s="4" t="s">
        <v>1114</v>
      </c>
      <c r="C382" s="1" t="s">
        <v>1145</v>
      </c>
      <c r="D382" s="5" t="s">
        <v>1146</v>
      </c>
      <c r="E382" s="6" t="s">
        <v>1147</v>
      </c>
      <c r="F382" s="1">
        <v>1</v>
      </c>
      <c r="G382" s="1">
        <v>1</v>
      </c>
      <c r="H382" s="1">
        <v>1</v>
      </c>
      <c r="I382" s="1">
        <v>1</v>
      </c>
      <c r="J382" s="1">
        <v>1</v>
      </c>
      <c r="K382" s="1">
        <v>1</v>
      </c>
      <c r="L382" s="10">
        <v>1</v>
      </c>
      <c r="M382" s="9">
        <v>3</v>
      </c>
      <c r="N382" s="13">
        <v>0</v>
      </c>
      <c r="O382" s="20">
        <v>0</v>
      </c>
      <c r="P382" s="21">
        <v>3</v>
      </c>
    </row>
    <row r="383" spans="1:16" x14ac:dyDescent="0.25">
      <c r="A383" s="13" t="s">
        <v>2418</v>
      </c>
      <c r="B383" s="4" t="s">
        <v>1114</v>
      </c>
      <c r="C383" s="1" t="s">
        <v>1148</v>
      </c>
      <c r="D383" s="5" t="s">
        <v>1149</v>
      </c>
      <c r="E383" s="6" t="s">
        <v>1150</v>
      </c>
      <c r="F383" s="1">
        <v>1</v>
      </c>
      <c r="G383" s="1">
        <v>1</v>
      </c>
      <c r="H383" s="1">
        <v>1</v>
      </c>
      <c r="I383" s="1">
        <v>1</v>
      </c>
      <c r="J383" s="1">
        <v>1</v>
      </c>
      <c r="K383" s="1">
        <v>1</v>
      </c>
      <c r="L383" s="10">
        <v>1</v>
      </c>
      <c r="M383" s="9">
        <v>3</v>
      </c>
      <c r="N383" s="13">
        <v>0</v>
      </c>
      <c r="O383" s="20">
        <v>0</v>
      </c>
      <c r="P383" s="21">
        <v>4</v>
      </c>
    </row>
    <row r="384" spans="1:16" x14ac:dyDescent="0.25">
      <c r="A384" s="13" t="s">
        <v>2418</v>
      </c>
      <c r="B384" s="4" t="s">
        <v>1114</v>
      </c>
      <c r="C384" s="1" t="s">
        <v>1151</v>
      </c>
      <c r="D384" s="5" t="s">
        <v>1152</v>
      </c>
      <c r="E384" s="6" t="s">
        <v>1153</v>
      </c>
      <c r="F384" s="1">
        <v>1</v>
      </c>
      <c r="G384" s="1">
        <v>1</v>
      </c>
      <c r="H384" s="1">
        <v>1</v>
      </c>
      <c r="I384" s="1">
        <v>1</v>
      </c>
      <c r="J384" s="1">
        <v>1</v>
      </c>
      <c r="K384" s="1">
        <v>1</v>
      </c>
      <c r="L384" s="10">
        <v>1</v>
      </c>
      <c r="M384" s="9">
        <v>3</v>
      </c>
      <c r="N384" s="13">
        <v>0</v>
      </c>
      <c r="O384" s="20">
        <v>0</v>
      </c>
      <c r="P384" s="21">
        <v>4</v>
      </c>
    </row>
    <row r="385" spans="1:16" x14ac:dyDescent="0.25">
      <c r="A385" s="13" t="s">
        <v>2418</v>
      </c>
      <c r="B385" s="4" t="s">
        <v>1114</v>
      </c>
      <c r="C385" s="1" t="s">
        <v>1154</v>
      </c>
      <c r="D385" s="5" t="s">
        <v>1155</v>
      </c>
      <c r="E385" s="6" t="s">
        <v>1156</v>
      </c>
      <c r="F385" s="1">
        <v>1</v>
      </c>
      <c r="G385" s="1">
        <v>1</v>
      </c>
      <c r="H385" s="1">
        <v>1</v>
      </c>
      <c r="I385" s="1">
        <v>0</v>
      </c>
      <c r="J385" s="1">
        <v>1</v>
      </c>
      <c r="K385" s="1">
        <v>1</v>
      </c>
      <c r="L385" s="10">
        <v>0</v>
      </c>
      <c r="M385" s="9">
        <v>0</v>
      </c>
      <c r="N385" s="13">
        <v>0</v>
      </c>
      <c r="O385" s="20">
        <v>0</v>
      </c>
      <c r="P385" s="21">
        <v>4</v>
      </c>
    </row>
    <row r="386" spans="1:16" x14ac:dyDescent="0.25">
      <c r="A386" s="13" t="s">
        <v>2418</v>
      </c>
      <c r="B386" s="4" t="s">
        <v>1114</v>
      </c>
      <c r="C386" s="1" t="s">
        <v>1157</v>
      </c>
      <c r="D386" s="5" t="s">
        <v>1158</v>
      </c>
      <c r="E386" s="6" t="s">
        <v>1159</v>
      </c>
      <c r="F386" s="1">
        <v>1</v>
      </c>
      <c r="G386" s="1">
        <v>1</v>
      </c>
      <c r="H386" s="1">
        <v>1</v>
      </c>
      <c r="I386" s="1">
        <v>0</v>
      </c>
      <c r="J386" s="1">
        <v>1</v>
      </c>
      <c r="K386" s="1">
        <v>1</v>
      </c>
      <c r="L386" s="10">
        <v>0</v>
      </c>
      <c r="M386" s="9">
        <v>0</v>
      </c>
      <c r="N386" s="13">
        <v>0</v>
      </c>
      <c r="O386" s="20">
        <v>0</v>
      </c>
      <c r="P386" s="21">
        <v>4</v>
      </c>
    </row>
    <row r="387" spans="1:16" x14ac:dyDescent="0.25">
      <c r="A387" s="13" t="s">
        <v>2418</v>
      </c>
      <c r="B387" s="4" t="s">
        <v>1114</v>
      </c>
      <c r="C387" s="1" t="s">
        <v>1160</v>
      </c>
      <c r="D387" s="5" t="s">
        <v>1161</v>
      </c>
      <c r="E387" s="6" t="s">
        <v>1162</v>
      </c>
      <c r="F387" s="1">
        <v>1</v>
      </c>
      <c r="G387" s="1">
        <v>1</v>
      </c>
      <c r="H387" s="1">
        <v>1</v>
      </c>
      <c r="I387" s="1">
        <v>1</v>
      </c>
      <c r="J387" s="1">
        <v>1</v>
      </c>
      <c r="K387" s="1">
        <v>1</v>
      </c>
      <c r="L387" s="10">
        <v>0</v>
      </c>
      <c r="M387" s="9">
        <v>0</v>
      </c>
      <c r="N387" s="13">
        <v>0</v>
      </c>
      <c r="O387" s="20">
        <v>0</v>
      </c>
      <c r="P387" s="21">
        <v>2</v>
      </c>
    </row>
    <row r="388" spans="1:16" x14ac:dyDescent="0.25">
      <c r="A388" s="13" t="s">
        <v>2418</v>
      </c>
      <c r="B388" s="4" t="s">
        <v>1114</v>
      </c>
      <c r="C388" s="1" t="s">
        <v>1163</v>
      </c>
      <c r="D388" s="5" t="s">
        <v>1164</v>
      </c>
      <c r="E388" s="6" t="s">
        <v>1165</v>
      </c>
      <c r="F388" s="1">
        <v>1</v>
      </c>
      <c r="G388" s="1">
        <v>1</v>
      </c>
      <c r="H388" s="1">
        <v>1</v>
      </c>
      <c r="I388" s="1">
        <v>1</v>
      </c>
      <c r="J388" s="1">
        <v>1</v>
      </c>
      <c r="K388" s="1">
        <v>1</v>
      </c>
      <c r="L388" s="10">
        <v>0</v>
      </c>
      <c r="M388" s="9">
        <v>0</v>
      </c>
      <c r="N388" s="13">
        <v>0</v>
      </c>
      <c r="O388" s="20">
        <v>0</v>
      </c>
      <c r="P388" s="21">
        <v>4</v>
      </c>
    </row>
    <row r="389" spans="1:16" x14ac:dyDescent="0.25">
      <c r="A389" s="13" t="s">
        <v>2418</v>
      </c>
      <c r="B389" s="4" t="s">
        <v>1114</v>
      </c>
      <c r="C389" s="1" t="s">
        <v>1166</v>
      </c>
      <c r="D389" s="5" t="s">
        <v>1167</v>
      </c>
      <c r="E389" s="6" t="s">
        <v>1168</v>
      </c>
      <c r="F389" s="1">
        <v>1</v>
      </c>
      <c r="G389" s="1">
        <v>1</v>
      </c>
      <c r="H389" s="1">
        <v>1</v>
      </c>
      <c r="I389" s="1">
        <v>1</v>
      </c>
      <c r="J389" s="1">
        <v>1</v>
      </c>
      <c r="K389" s="1">
        <v>1</v>
      </c>
      <c r="L389" s="10">
        <v>0</v>
      </c>
      <c r="M389" s="9">
        <v>0</v>
      </c>
      <c r="N389" s="13">
        <v>0</v>
      </c>
      <c r="O389" s="20">
        <v>0</v>
      </c>
      <c r="P389" s="21">
        <v>3</v>
      </c>
    </row>
    <row r="390" spans="1:16" x14ac:dyDescent="0.25">
      <c r="A390" s="13" t="s">
        <v>2418</v>
      </c>
      <c r="B390" s="4" t="s">
        <v>1114</v>
      </c>
      <c r="C390" s="1" t="s">
        <v>1169</v>
      </c>
      <c r="D390" s="5" t="s">
        <v>1170</v>
      </c>
      <c r="E390" s="6" t="s">
        <v>1171</v>
      </c>
      <c r="F390" s="1">
        <v>1</v>
      </c>
      <c r="G390" s="1">
        <v>1</v>
      </c>
      <c r="H390" s="1">
        <v>1</v>
      </c>
      <c r="I390" s="1">
        <v>1</v>
      </c>
      <c r="J390" s="1">
        <v>1</v>
      </c>
      <c r="K390" s="1">
        <v>1</v>
      </c>
      <c r="L390" s="10">
        <v>0</v>
      </c>
      <c r="M390" s="9">
        <v>0</v>
      </c>
      <c r="N390" s="13">
        <v>0</v>
      </c>
      <c r="O390" s="20">
        <v>0</v>
      </c>
      <c r="P390" s="21">
        <v>4</v>
      </c>
    </row>
    <row r="391" spans="1:16" x14ac:dyDescent="0.25">
      <c r="A391" s="13" t="s">
        <v>2418</v>
      </c>
      <c r="B391" s="4" t="s">
        <v>1114</v>
      </c>
      <c r="C391" s="1" t="s">
        <v>1172</v>
      </c>
      <c r="D391" s="5" t="s">
        <v>1173</v>
      </c>
      <c r="E391" s="6" t="s">
        <v>1174</v>
      </c>
      <c r="F391" s="1">
        <v>1</v>
      </c>
      <c r="G391" s="1">
        <v>1</v>
      </c>
      <c r="H391" s="1">
        <v>1</v>
      </c>
      <c r="I391" s="1">
        <v>1</v>
      </c>
      <c r="J391" s="1">
        <v>1</v>
      </c>
      <c r="K391" s="1">
        <v>1</v>
      </c>
      <c r="L391" s="10">
        <v>0</v>
      </c>
      <c r="M391" s="9">
        <v>0</v>
      </c>
      <c r="N391" s="13">
        <v>0</v>
      </c>
      <c r="O391" s="20">
        <v>0</v>
      </c>
      <c r="P391" s="21">
        <v>4</v>
      </c>
    </row>
    <row r="392" spans="1:16" x14ac:dyDescent="0.25">
      <c r="A392" s="13" t="s">
        <v>2418</v>
      </c>
      <c r="B392" s="4" t="s">
        <v>1114</v>
      </c>
      <c r="C392" s="1" t="s">
        <v>1175</v>
      </c>
      <c r="D392" s="5" t="s">
        <v>1176</v>
      </c>
      <c r="E392" s="6" t="s">
        <v>1177</v>
      </c>
      <c r="F392" s="1">
        <v>1</v>
      </c>
      <c r="G392" s="1">
        <v>1</v>
      </c>
      <c r="H392" s="1">
        <v>1</v>
      </c>
      <c r="I392" s="1">
        <v>1</v>
      </c>
      <c r="J392" s="1">
        <v>1</v>
      </c>
      <c r="K392" s="1">
        <v>1</v>
      </c>
      <c r="L392" s="10">
        <v>1</v>
      </c>
      <c r="M392" s="9">
        <v>3</v>
      </c>
      <c r="N392" s="13">
        <v>0</v>
      </c>
      <c r="O392" s="20">
        <v>0</v>
      </c>
      <c r="P392" s="21">
        <v>4</v>
      </c>
    </row>
    <row r="393" spans="1:16" x14ac:dyDescent="0.25">
      <c r="A393" s="13" t="s">
        <v>2418</v>
      </c>
      <c r="B393" s="4" t="s">
        <v>1114</v>
      </c>
      <c r="C393" s="1" t="s">
        <v>1178</v>
      </c>
      <c r="D393" s="5" t="s">
        <v>1179</v>
      </c>
      <c r="E393" s="6" t="s">
        <v>1180</v>
      </c>
      <c r="F393" s="1">
        <v>1</v>
      </c>
      <c r="G393" s="1">
        <v>1</v>
      </c>
      <c r="H393" s="1">
        <v>1</v>
      </c>
      <c r="I393" s="1">
        <v>1</v>
      </c>
      <c r="J393" s="1">
        <v>1</v>
      </c>
      <c r="K393" s="1">
        <v>0</v>
      </c>
      <c r="L393" s="10">
        <v>0</v>
      </c>
      <c r="M393" s="9">
        <v>0</v>
      </c>
      <c r="N393" s="13">
        <v>0</v>
      </c>
      <c r="O393" s="20">
        <v>0</v>
      </c>
      <c r="P393" s="21">
        <v>3</v>
      </c>
    </row>
    <row r="394" spans="1:16" x14ac:dyDescent="0.25">
      <c r="A394" s="13" t="s">
        <v>2418</v>
      </c>
      <c r="B394" s="4" t="s">
        <v>1114</v>
      </c>
      <c r="C394" s="1" t="s">
        <v>1181</v>
      </c>
      <c r="D394" s="5" t="s">
        <v>1182</v>
      </c>
      <c r="E394" s="6" t="s">
        <v>1183</v>
      </c>
      <c r="F394" s="1">
        <v>1</v>
      </c>
      <c r="G394" s="1">
        <v>1</v>
      </c>
      <c r="H394" s="1">
        <v>1</v>
      </c>
      <c r="I394" s="1">
        <v>1</v>
      </c>
      <c r="J394" s="1">
        <v>1</v>
      </c>
      <c r="K394" s="1">
        <v>0</v>
      </c>
      <c r="L394" s="10">
        <v>0</v>
      </c>
      <c r="M394" s="9">
        <v>0</v>
      </c>
      <c r="N394" s="13">
        <v>0</v>
      </c>
      <c r="O394" s="20">
        <v>0</v>
      </c>
      <c r="P394" s="21">
        <v>3</v>
      </c>
    </row>
    <row r="395" spans="1:16" x14ac:dyDescent="0.25">
      <c r="A395" s="13" t="s">
        <v>2418</v>
      </c>
      <c r="B395" s="4" t="s">
        <v>1114</v>
      </c>
      <c r="C395" s="1" t="s">
        <v>1184</v>
      </c>
      <c r="D395" s="5" t="s">
        <v>1185</v>
      </c>
      <c r="E395" s="6" t="s">
        <v>1186</v>
      </c>
      <c r="F395" s="1">
        <v>1</v>
      </c>
      <c r="G395" s="1">
        <v>1</v>
      </c>
      <c r="H395" s="1">
        <v>1</v>
      </c>
      <c r="I395" s="1">
        <v>1</v>
      </c>
      <c r="J395" s="1">
        <v>1</v>
      </c>
      <c r="K395" s="1">
        <v>0</v>
      </c>
      <c r="L395" s="10">
        <v>0</v>
      </c>
      <c r="M395" s="9">
        <v>0</v>
      </c>
      <c r="N395" s="13">
        <v>0</v>
      </c>
      <c r="O395" s="20">
        <v>0</v>
      </c>
      <c r="P395" s="21">
        <v>3</v>
      </c>
    </row>
    <row r="396" spans="1:16" x14ac:dyDescent="0.25">
      <c r="A396" s="13" t="s">
        <v>2418</v>
      </c>
      <c r="B396" s="4" t="s">
        <v>1114</v>
      </c>
      <c r="C396" s="1" t="s">
        <v>1187</v>
      </c>
      <c r="D396" s="5" t="s">
        <v>1188</v>
      </c>
      <c r="E396" s="6" t="s">
        <v>1189</v>
      </c>
      <c r="F396" s="1">
        <v>1</v>
      </c>
      <c r="G396" s="1">
        <v>1</v>
      </c>
      <c r="H396" s="1">
        <v>1</v>
      </c>
      <c r="I396" s="1">
        <v>1</v>
      </c>
      <c r="J396" s="1">
        <v>1</v>
      </c>
      <c r="K396" s="1">
        <v>0</v>
      </c>
      <c r="L396" s="10">
        <v>0</v>
      </c>
      <c r="M396" s="9">
        <v>0</v>
      </c>
      <c r="N396" s="13">
        <v>0</v>
      </c>
      <c r="O396" s="20">
        <v>0</v>
      </c>
      <c r="P396" s="21">
        <v>3</v>
      </c>
    </row>
    <row r="397" spans="1:16" x14ac:dyDescent="0.25">
      <c r="A397" s="13" t="s">
        <v>2418</v>
      </c>
      <c r="B397" s="4" t="s">
        <v>1114</v>
      </c>
      <c r="C397" s="1" t="s">
        <v>1190</v>
      </c>
      <c r="D397" s="5" t="s">
        <v>1191</v>
      </c>
      <c r="E397" s="6" t="s">
        <v>1192</v>
      </c>
      <c r="F397" s="1">
        <v>1</v>
      </c>
      <c r="G397" s="1">
        <v>1</v>
      </c>
      <c r="H397" s="1">
        <v>1</v>
      </c>
      <c r="I397" s="1">
        <v>1</v>
      </c>
      <c r="J397" s="1">
        <v>1</v>
      </c>
      <c r="K397" s="1">
        <v>1</v>
      </c>
      <c r="L397" s="10">
        <v>0</v>
      </c>
      <c r="M397" s="9">
        <v>0</v>
      </c>
      <c r="N397" s="13">
        <v>0</v>
      </c>
      <c r="O397" s="20">
        <v>0</v>
      </c>
      <c r="P397" s="21">
        <v>3</v>
      </c>
    </row>
    <row r="398" spans="1:16" x14ac:dyDescent="0.25">
      <c r="A398" s="13" t="s">
        <v>2418</v>
      </c>
      <c r="B398" s="4" t="s">
        <v>1114</v>
      </c>
      <c r="C398" s="1" t="s">
        <v>1193</v>
      </c>
      <c r="D398" s="5" t="s">
        <v>929</v>
      </c>
      <c r="E398" s="6" t="s">
        <v>1194</v>
      </c>
      <c r="F398" s="1">
        <v>1</v>
      </c>
      <c r="G398" s="1">
        <v>1</v>
      </c>
      <c r="H398" s="1">
        <v>1</v>
      </c>
      <c r="I398" s="1">
        <v>1</v>
      </c>
      <c r="J398" s="1">
        <v>1</v>
      </c>
      <c r="K398" s="1">
        <v>1</v>
      </c>
      <c r="L398" s="10">
        <v>0</v>
      </c>
      <c r="M398" s="9">
        <v>0</v>
      </c>
      <c r="N398" s="13">
        <v>0</v>
      </c>
      <c r="O398" s="20">
        <v>0</v>
      </c>
      <c r="P398" s="21">
        <v>4</v>
      </c>
    </row>
    <row r="399" spans="1:16" x14ac:dyDescent="0.25">
      <c r="A399" s="13" t="s">
        <v>2418</v>
      </c>
      <c r="B399" s="4" t="s">
        <v>1114</v>
      </c>
      <c r="C399" s="1" t="s">
        <v>1195</v>
      </c>
      <c r="D399" s="5" t="s">
        <v>1196</v>
      </c>
      <c r="E399" s="6" t="s">
        <v>1197</v>
      </c>
      <c r="F399" s="1">
        <v>1</v>
      </c>
      <c r="G399" s="1">
        <v>1</v>
      </c>
      <c r="H399" s="1">
        <v>1</v>
      </c>
      <c r="I399" s="1">
        <v>0</v>
      </c>
      <c r="J399" s="1">
        <v>1</v>
      </c>
      <c r="K399" s="1">
        <v>1</v>
      </c>
      <c r="L399" s="10">
        <v>0</v>
      </c>
      <c r="M399" s="9">
        <v>0</v>
      </c>
      <c r="N399" s="13">
        <v>0</v>
      </c>
      <c r="O399" s="20">
        <v>0</v>
      </c>
      <c r="P399" s="21">
        <v>3</v>
      </c>
    </row>
    <row r="400" spans="1:16" x14ac:dyDescent="0.25">
      <c r="A400" s="13" t="s">
        <v>2418</v>
      </c>
      <c r="B400" s="4" t="s">
        <v>1114</v>
      </c>
      <c r="C400" s="1" t="s">
        <v>1198</v>
      </c>
      <c r="D400" s="5" t="s">
        <v>1199</v>
      </c>
      <c r="E400" s="6" t="s">
        <v>1200</v>
      </c>
      <c r="F400" s="1">
        <v>1</v>
      </c>
      <c r="G400" s="1">
        <v>1</v>
      </c>
      <c r="H400" s="1">
        <v>1</v>
      </c>
      <c r="I400" s="1">
        <v>1</v>
      </c>
      <c r="J400" s="1">
        <v>1</v>
      </c>
      <c r="K400" s="1">
        <v>1</v>
      </c>
      <c r="L400" s="10">
        <v>0</v>
      </c>
      <c r="M400" s="9">
        <v>0</v>
      </c>
      <c r="N400" s="13">
        <v>0</v>
      </c>
      <c r="O400" s="20">
        <v>0</v>
      </c>
      <c r="P400" s="21">
        <v>4</v>
      </c>
    </row>
    <row r="401" spans="1:16" x14ac:dyDescent="0.25">
      <c r="A401" s="13" t="s">
        <v>2418</v>
      </c>
      <c r="B401" s="4" t="s">
        <v>1114</v>
      </c>
      <c r="C401" s="1" t="s">
        <v>1201</v>
      </c>
      <c r="D401" s="5" t="s">
        <v>1202</v>
      </c>
      <c r="E401" s="6" t="s">
        <v>1203</v>
      </c>
      <c r="F401" s="1">
        <v>1</v>
      </c>
      <c r="G401" s="1">
        <v>1</v>
      </c>
      <c r="H401" s="1">
        <v>1</v>
      </c>
      <c r="I401" s="1">
        <v>1</v>
      </c>
      <c r="J401" s="1">
        <v>1</v>
      </c>
      <c r="K401" s="1">
        <v>1</v>
      </c>
      <c r="L401" s="10">
        <v>0</v>
      </c>
      <c r="M401" s="9">
        <v>0</v>
      </c>
      <c r="N401" s="13">
        <v>0</v>
      </c>
      <c r="O401" s="20">
        <v>0</v>
      </c>
      <c r="P401" s="21">
        <v>3</v>
      </c>
    </row>
    <row r="402" spans="1:16" x14ac:dyDescent="0.25">
      <c r="A402" s="13" t="s">
        <v>2418</v>
      </c>
      <c r="B402" s="4" t="s">
        <v>1114</v>
      </c>
      <c r="C402" s="1" t="s">
        <v>1204</v>
      </c>
      <c r="D402" s="5" t="s">
        <v>1205</v>
      </c>
      <c r="E402" s="6" t="s">
        <v>1206</v>
      </c>
      <c r="F402" s="1">
        <v>1</v>
      </c>
      <c r="G402" s="1">
        <v>1</v>
      </c>
      <c r="H402" s="1">
        <v>1</v>
      </c>
      <c r="I402" s="1">
        <v>1</v>
      </c>
      <c r="J402" s="1">
        <v>1</v>
      </c>
      <c r="K402" s="1">
        <v>1</v>
      </c>
      <c r="L402" s="10">
        <v>0</v>
      </c>
      <c r="M402" s="9">
        <v>0</v>
      </c>
      <c r="N402" s="13">
        <v>0</v>
      </c>
      <c r="O402" s="20">
        <v>0</v>
      </c>
      <c r="P402" s="21">
        <v>3</v>
      </c>
    </row>
    <row r="403" spans="1:16" x14ac:dyDescent="0.25">
      <c r="A403" s="13" t="s">
        <v>2418</v>
      </c>
      <c r="B403" s="4" t="s">
        <v>1114</v>
      </c>
      <c r="C403" s="1" t="s">
        <v>1207</v>
      </c>
      <c r="D403" s="5" t="s">
        <v>1208</v>
      </c>
      <c r="E403" s="6" t="s">
        <v>1209</v>
      </c>
      <c r="F403" s="1">
        <v>1</v>
      </c>
      <c r="G403" s="1">
        <v>1</v>
      </c>
      <c r="H403" s="1">
        <v>1</v>
      </c>
      <c r="I403" s="1">
        <v>1</v>
      </c>
      <c r="J403" s="1">
        <v>1</v>
      </c>
      <c r="K403" s="1">
        <v>1</v>
      </c>
      <c r="L403" s="10">
        <v>1</v>
      </c>
      <c r="M403" s="9">
        <v>1</v>
      </c>
      <c r="N403" s="13">
        <v>0</v>
      </c>
      <c r="O403" s="20">
        <v>0</v>
      </c>
      <c r="P403" s="21">
        <v>3</v>
      </c>
    </row>
    <row r="404" spans="1:16" x14ac:dyDescent="0.25">
      <c r="A404" s="13" t="s">
        <v>2418</v>
      </c>
      <c r="B404" s="4" t="s">
        <v>1114</v>
      </c>
      <c r="C404" s="1" t="s">
        <v>1210</v>
      </c>
      <c r="D404" s="5" t="s">
        <v>1211</v>
      </c>
      <c r="E404" s="6" t="s">
        <v>1212</v>
      </c>
      <c r="F404" s="1">
        <v>1</v>
      </c>
      <c r="G404" s="1">
        <v>1</v>
      </c>
      <c r="H404" s="1">
        <v>1</v>
      </c>
      <c r="I404" s="1">
        <v>1</v>
      </c>
      <c r="J404" s="1">
        <v>1</v>
      </c>
      <c r="K404" s="1">
        <v>1</v>
      </c>
      <c r="L404" s="10">
        <v>0</v>
      </c>
      <c r="M404" s="9">
        <v>0</v>
      </c>
      <c r="N404" s="13">
        <v>0</v>
      </c>
      <c r="O404" s="20">
        <v>0</v>
      </c>
      <c r="P404" s="21">
        <v>3</v>
      </c>
    </row>
    <row r="405" spans="1:16" x14ac:dyDescent="0.25">
      <c r="A405" s="13" t="s">
        <v>2418</v>
      </c>
      <c r="B405" s="4" t="s">
        <v>1114</v>
      </c>
      <c r="C405" s="1" t="s">
        <v>1213</v>
      </c>
      <c r="D405" s="5" t="s">
        <v>1214</v>
      </c>
      <c r="E405" s="6" t="s">
        <v>1215</v>
      </c>
      <c r="F405" s="1">
        <v>1</v>
      </c>
      <c r="G405" s="1">
        <v>1</v>
      </c>
      <c r="H405" s="1">
        <v>1</v>
      </c>
      <c r="I405" s="1">
        <v>1</v>
      </c>
      <c r="J405" s="1">
        <v>0</v>
      </c>
      <c r="K405" s="1">
        <v>0</v>
      </c>
      <c r="L405" s="10">
        <v>0</v>
      </c>
      <c r="M405" s="9">
        <v>0</v>
      </c>
      <c r="N405" s="13">
        <v>0</v>
      </c>
      <c r="O405" s="20">
        <v>0</v>
      </c>
      <c r="P405" s="21">
        <v>3</v>
      </c>
    </row>
    <row r="406" spans="1:16" x14ac:dyDescent="0.25">
      <c r="A406" s="13" t="s">
        <v>2418</v>
      </c>
      <c r="B406" s="4" t="s">
        <v>1114</v>
      </c>
      <c r="C406" s="1" t="s">
        <v>1216</v>
      </c>
      <c r="D406" s="5" t="s">
        <v>1217</v>
      </c>
      <c r="E406" s="6" t="s">
        <v>1218</v>
      </c>
      <c r="F406" s="1">
        <v>1</v>
      </c>
      <c r="G406" s="1">
        <v>1</v>
      </c>
      <c r="H406" s="1">
        <v>1</v>
      </c>
      <c r="I406" s="1">
        <v>1</v>
      </c>
      <c r="J406" s="1">
        <v>0</v>
      </c>
      <c r="K406" s="1">
        <v>0</v>
      </c>
      <c r="L406" s="10">
        <v>0</v>
      </c>
      <c r="M406" s="9">
        <v>0</v>
      </c>
      <c r="N406" s="13">
        <v>0</v>
      </c>
      <c r="O406" s="20">
        <v>0</v>
      </c>
      <c r="P406" s="21">
        <v>3</v>
      </c>
    </row>
    <row r="407" spans="1:16" x14ac:dyDescent="0.25">
      <c r="A407" s="13" t="s">
        <v>2418</v>
      </c>
      <c r="B407" s="4" t="s">
        <v>1114</v>
      </c>
      <c r="C407" s="1" t="s">
        <v>1219</v>
      </c>
      <c r="D407" s="5" t="s">
        <v>1220</v>
      </c>
      <c r="E407" s="6" t="s">
        <v>1221</v>
      </c>
      <c r="F407" s="1">
        <v>1</v>
      </c>
      <c r="G407" s="1">
        <v>1</v>
      </c>
      <c r="H407" s="1">
        <v>1</v>
      </c>
      <c r="I407" s="1">
        <v>1</v>
      </c>
      <c r="J407" s="1">
        <v>1</v>
      </c>
      <c r="K407" s="1">
        <v>1</v>
      </c>
      <c r="L407" s="10">
        <v>0</v>
      </c>
      <c r="M407" s="9">
        <v>0</v>
      </c>
      <c r="N407" s="13">
        <v>0</v>
      </c>
      <c r="O407" s="20">
        <v>0</v>
      </c>
      <c r="P407" s="21">
        <v>3</v>
      </c>
    </row>
    <row r="408" spans="1:16" x14ac:dyDescent="0.25">
      <c r="A408" s="13" t="s">
        <v>2418</v>
      </c>
      <c r="B408" s="4" t="s">
        <v>1114</v>
      </c>
      <c r="C408" s="1" t="s">
        <v>1222</v>
      </c>
      <c r="D408" s="5" t="s">
        <v>1223</v>
      </c>
      <c r="E408" s="6" t="s">
        <v>1224</v>
      </c>
      <c r="F408" s="1">
        <v>1</v>
      </c>
      <c r="G408" s="1">
        <v>1</v>
      </c>
      <c r="H408" s="1">
        <v>1</v>
      </c>
      <c r="I408" s="1">
        <v>1</v>
      </c>
      <c r="J408" s="1">
        <v>1</v>
      </c>
      <c r="K408" s="1">
        <v>0</v>
      </c>
      <c r="L408" s="10">
        <v>0</v>
      </c>
      <c r="M408" s="9">
        <v>0</v>
      </c>
      <c r="N408" s="13">
        <v>0</v>
      </c>
      <c r="O408" s="20">
        <v>0</v>
      </c>
      <c r="P408" s="21">
        <v>3</v>
      </c>
    </row>
    <row r="409" spans="1:16" x14ac:dyDescent="0.25">
      <c r="A409" s="13" t="s">
        <v>2418</v>
      </c>
      <c r="B409" s="4" t="s">
        <v>1114</v>
      </c>
      <c r="C409" s="1" t="s">
        <v>1225</v>
      </c>
      <c r="D409" s="5" t="s">
        <v>1226</v>
      </c>
      <c r="E409" s="6" t="s">
        <v>1227</v>
      </c>
      <c r="F409" s="1">
        <v>1</v>
      </c>
      <c r="G409" s="1">
        <v>1</v>
      </c>
      <c r="H409" s="1">
        <v>1</v>
      </c>
      <c r="I409" s="1">
        <v>1</v>
      </c>
      <c r="J409" s="1">
        <v>1</v>
      </c>
      <c r="K409" s="1">
        <v>0</v>
      </c>
      <c r="L409" s="10">
        <v>0</v>
      </c>
      <c r="M409" s="9">
        <v>0</v>
      </c>
      <c r="N409" s="13">
        <v>0</v>
      </c>
      <c r="O409" s="20">
        <v>0</v>
      </c>
      <c r="P409" s="21">
        <v>3</v>
      </c>
    </row>
    <row r="410" spans="1:16" x14ac:dyDescent="0.25">
      <c r="A410" s="13" t="s">
        <v>2418</v>
      </c>
      <c r="B410" s="4" t="s">
        <v>1114</v>
      </c>
      <c r="C410" s="1" t="s">
        <v>1228</v>
      </c>
      <c r="D410" s="5" t="s">
        <v>1229</v>
      </c>
      <c r="E410" s="6" t="s">
        <v>1230</v>
      </c>
      <c r="F410" s="1">
        <v>1</v>
      </c>
      <c r="G410" s="1">
        <v>1</v>
      </c>
      <c r="H410" s="1">
        <v>1</v>
      </c>
      <c r="I410" s="1">
        <v>1</v>
      </c>
      <c r="J410" s="1">
        <v>1</v>
      </c>
      <c r="K410" s="1">
        <v>0</v>
      </c>
      <c r="L410" s="10">
        <v>0</v>
      </c>
      <c r="M410" s="9">
        <v>0</v>
      </c>
      <c r="N410" s="13">
        <v>0</v>
      </c>
      <c r="O410" s="20">
        <v>0</v>
      </c>
      <c r="P410" s="21">
        <v>3</v>
      </c>
    </row>
    <row r="411" spans="1:16" x14ac:dyDescent="0.25">
      <c r="A411" s="13" t="s">
        <v>2418</v>
      </c>
      <c r="B411" s="4" t="s">
        <v>1114</v>
      </c>
      <c r="C411" s="1" t="s">
        <v>1231</v>
      </c>
      <c r="D411" s="5" t="s">
        <v>1232</v>
      </c>
      <c r="E411" s="6" t="s">
        <v>1233</v>
      </c>
      <c r="F411" s="1">
        <v>1</v>
      </c>
      <c r="G411" s="1">
        <v>1</v>
      </c>
      <c r="H411" s="1">
        <v>1</v>
      </c>
      <c r="I411" s="1">
        <v>1</v>
      </c>
      <c r="J411" s="1">
        <v>1</v>
      </c>
      <c r="K411" s="1">
        <v>0</v>
      </c>
      <c r="L411" s="10">
        <v>0</v>
      </c>
      <c r="M411" s="9">
        <v>0</v>
      </c>
      <c r="N411" s="13">
        <v>0</v>
      </c>
      <c r="O411" s="20">
        <v>0</v>
      </c>
      <c r="P411" s="21">
        <v>3</v>
      </c>
    </row>
    <row r="412" spans="1:16" x14ac:dyDescent="0.25">
      <c r="A412" s="13" t="s">
        <v>2418</v>
      </c>
      <c r="B412" s="4" t="s">
        <v>1114</v>
      </c>
      <c r="C412" s="1" t="s">
        <v>1234</v>
      </c>
      <c r="D412" s="5" t="s">
        <v>1235</v>
      </c>
      <c r="E412" s="6" t="s">
        <v>1236</v>
      </c>
      <c r="F412" s="1">
        <v>1</v>
      </c>
      <c r="G412" s="1">
        <v>1</v>
      </c>
      <c r="H412" s="1">
        <v>1</v>
      </c>
      <c r="I412" s="1">
        <v>1</v>
      </c>
      <c r="J412" s="1">
        <v>1</v>
      </c>
      <c r="K412" s="1">
        <v>1</v>
      </c>
      <c r="L412" s="10">
        <v>0</v>
      </c>
      <c r="M412" s="9">
        <v>0</v>
      </c>
      <c r="N412" s="13">
        <v>0</v>
      </c>
      <c r="O412" s="20">
        <v>0</v>
      </c>
      <c r="P412" s="21">
        <v>4</v>
      </c>
    </row>
    <row r="413" spans="1:16" x14ac:dyDescent="0.25">
      <c r="A413" s="13" t="s">
        <v>2418</v>
      </c>
      <c r="B413" s="4" t="s">
        <v>1114</v>
      </c>
      <c r="C413" s="1" t="s">
        <v>1237</v>
      </c>
      <c r="D413" s="5" t="s">
        <v>1238</v>
      </c>
      <c r="E413" s="6" t="s">
        <v>1239</v>
      </c>
      <c r="F413" s="1">
        <v>1</v>
      </c>
      <c r="G413" s="1">
        <v>1</v>
      </c>
      <c r="H413" s="1">
        <v>1</v>
      </c>
      <c r="I413" s="1">
        <v>1</v>
      </c>
      <c r="J413" s="1">
        <v>1</v>
      </c>
      <c r="K413" s="1">
        <v>1</v>
      </c>
      <c r="L413" s="10">
        <v>0</v>
      </c>
      <c r="M413" s="9">
        <v>0</v>
      </c>
      <c r="N413" s="13">
        <v>0</v>
      </c>
      <c r="O413" s="20">
        <v>0</v>
      </c>
      <c r="P413" s="21">
        <v>3</v>
      </c>
    </row>
    <row r="414" spans="1:16" x14ac:dyDescent="0.25">
      <c r="A414" s="13" t="s">
        <v>2418</v>
      </c>
      <c r="B414" s="4" t="s">
        <v>1114</v>
      </c>
      <c r="C414" s="1" t="s">
        <v>1240</v>
      </c>
      <c r="D414" s="5" t="s">
        <v>1013</v>
      </c>
      <c r="E414" s="6" t="s">
        <v>1241</v>
      </c>
      <c r="F414" s="1">
        <v>1</v>
      </c>
      <c r="G414" s="1">
        <v>1</v>
      </c>
      <c r="H414" s="1">
        <v>1</v>
      </c>
      <c r="I414" s="1">
        <v>1</v>
      </c>
      <c r="J414" s="1">
        <v>1</v>
      </c>
      <c r="K414" s="1">
        <v>1</v>
      </c>
      <c r="L414" s="10">
        <v>0</v>
      </c>
      <c r="M414" s="9">
        <v>0</v>
      </c>
      <c r="N414" s="13">
        <v>0</v>
      </c>
      <c r="O414" s="20">
        <v>0</v>
      </c>
      <c r="P414" s="21">
        <v>3</v>
      </c>
    </row>
    <row r="415" spans="1:16" x14ac:dyDescent="0.25">
      <c r="A415" s="13" t="s">
        <v>2418</v>
      </c>
      <c r="B415" s="4" t="s">
        <v>1114</v>
      </c>
      <c r="C415" s="1" t="s">
        <v>1242</v>
      </c>
      <c r="D415" s="5" t="s">
        <v>1243</v>
      </c>
      <c r="E415" s="6" t="s">
        <v>1244</v>
      </c>
      <c r="F415" s="1">
        <v>1</v>
      </c>
      <c r="G415" s="1">
        <v>1</v>
      </c>
      <c r="H415" s="1">
        <v>1</v>
      </c>
      <c r="I415" s="1">
        <v>1</v>
      </c>
      <c r="J415" s="1">
        <v>1</v>
      </c>
      <c r="K415" s="1">
        <v>0</v>
      </c>
      <c r="L415" s="10">
        <v>0</v>
      </c>
      <c r="M415" s="9">
        <v>0</v>
      </c>
      <c r="N415" s="13">
        <v>0</v>
      </c>
      <c r="O415" s="20">
        <v>0</v>
      </c>
      <c r="P415" s="21">
        <v>3</v>
      </c>
    </row>
    <row r="416" spans="1:16" x14ac:dyDescent="0.25">
      <c r="A416" s="13" t="s">
        <v>2418</v>
      </c>
      <c r="B416" s="4" t="s">
        <v>1114</v>
      </c>
      <c r="C416" s="1" t="s">
        <v>1245</v>
      </c>
      <c r="D416" s="5" t="s">
        <v>1246</v>
      </c>
      <c r="E416" s="6" t="s">
        <v>1247</v>
      </c>
      <c r="F416" s="1">
        <v>1</v>
      </c>
      <c r="G416" s="1">
        <v>1</v>
      </c>
      <c r="H416" s="1">
        <v>1</v>
      </c>
      <c r="I416" s="1">
        <v>1</v>
      </c>
      <c r="J416" s="1">
        <v>1</v>
      </c>
      <c r="K416" s="1">
        <v>0</v>
      </c>
      <c r="L416" s="10">
        <v>0</v>
      </c>
      <c r="M416" s="9">
        <v>0</v>
      </c>
      <c r="N416" s="13">
        <v>0</v>
      </c>
      <c r="O416" s="20">
        <v>0</v>
      </c>
      <c r="P416" s="21">
        <v>3</v>
      </c>
    </row>
    <row r="417" spans="1:16" x14ac:dyDescent="0.25">
      <c r="A417" s="13" t="s">
        <v>2418</v>
      </c>
      <c r="B417" s="4" t="s">
        <v>1114</v>
      </c>
      <c r="C417" s="1" t="s">
        <v>1248</v>
      </c>
      <c r="D417" s="5" t="s">
        <v>1249</v>
      </c>
      <c r="E417" s="6" t="s">
        <v>1250</v>
      </c>
      <c r="F417" s="1">
        <v>1</v>
      </c>
      <c r="G417" s="1">
        <v>1</v>
      </c>
      <c r="H417" s="1">
        <v>1</v>
      </c>
      <c r="I417" s="1">
        <v>1</v>
      </c>
      <c r="J417" s="1">
        <v>1</v>
      </c>
      <c r="K417" s="1">
        <v>0</v>
      </c>
      <c r="L417" s="10">
        <v>0</v>
      </c>
      <c r="M417" s="9">
        <v>0</v>
      </c>
      <c r="N417" s="13">
        <v>0</v>
      </c>
      <c r="O417" s="20">
        <v>0</v>
      </c>
      <c r="P417" s="21">
        <v>3</v>
      </c>
    </row>
    <row r="418" spans="1:16" x14ac:dyDescent="0.25">
      <c r="A418" s="13" t="s">
        <v>2418</v>
      </c>
      <c r="B418" s="4" t="s">
        <v>1114</v>
      </c>
      <c r="C418" s="1" t="s">
        <v>1251</v>
      </c>
      <c r="D418" s="5" t="s">
        <v>1252</v>
      </c>
      <c r="E418" s="6" t="s">
        <v>1253</v>
      </c>
      <c r="F418" s="1">
        <v>1</v>
      </c>
      <c r="G418" s="1">
        <v>1</v>
      </c>
      <c r="H418" s="1">
        <v>1</v>
      </c>
      <c r="I418" s="1">
        <v>1</v>
      </c>
      <c r="J418" s="1">
        <v>1</v>
      </c>
      <c r="K418" s="1">
        <v>0</v>
      </c>
      <c r="L418" s="10">
        <v>0</v>
      </c>
      <c r="M418" s="9">
        <v>0</v>
      </c>
      <c r="N418" s="13">
        <v>0</v>
      </c>
      <c r="O418" s="20">
        <v>0</v>
      </c>
      <c r="P418" s="21">
        <v>3</v>
      </c>
    </row>
    <row r="419" spans="1:16" x14ac:dyDescent="0.25">
      <c r="A419" s="13" t="s">
        <v>2418</v>
      </c>
      <c r="B419" s="4" t="s">
        <v>1254</v>
      </c>
      <c r="C419" s="1" t="s">
        <v>1255</v>
      </c>
      <c r="D419" s="5" t="s">
        <v>1256</v>
      </c>
      <c r="E419" s="6" t="s">
        <v>1257</v>
      </c>
      <c r="F419" s="1">
        <v>1</v>
      </c>
      <c r="G419" s="1">
        <v>1</v>
      </c>
      <c r="H419" s="1">
        <v>1</v>
      </c>
      <c r="I419" s="1">
        <v>1</v>
      </c>
      <c r="J419" s="1">
        <v>1</v>
      </c>
      <c r="K419" s="1">
        <v>1</v>
      </c>
      <c r="L419" s="10">
        <v>0</v>
      </c>
      <c r="M419" s="9">
        <v>0</v>
      </c>
      <c r="N419" s="13">
        <v>0</v>
      </c>
      <c r="O419" s="20">
        <v>0</v>
      </c>
      <c r="P419" s="21">
        <v>3</v>
      </c>
    </row>
    <row r="420" spans="1:16" x14ac:dyDescent="0.25">
      <c r="A420" s="13" t="s">
        <v>2418</v>
      </c>
      <c r="B420" s="4" t="s">
        <v>1254</v>
      </c>
      <c r="C420" s="1" t="s">
        <v>1258</v>
      </c>
      <c r="D420" s="5" t="s">
        <v>1259</v>
      </c>
      <c r="E420" s="6" t="s">
        <v>1260</v>
      </c>
      <c r="F420" s="1">
        <v>1</v>
      </c>
      <c r="G420" s="1">
        <v>1</v>
      </c>
      <c r="H420" s="1">
        <v>1</v>
      </c>
      <c r="I420" s="1">
        <v>1</v>
      </c>
      <c r="J420" s="1">
        <v>1</v>
      </c>
      <c r="K420" s="1">
        <v>1</v>
      </c>
      <c r="L420" s="10">
        <v>0</v>
      </c>
      <c r="M420" s="9">
        <v>0</v>
      </c>
      <c r="N420" s="13">
        <v>0</v>
      </c>
      <c r="O420" s="20">
        <v>0</v>
      </c>
      <c r="P420" s="21">
        <v>2</v>
      </c>
    </row>
    <row r="421" spans="1:16" x14ac:dyDescent="0.25">
      <c r="A421" s="13" t="s">
        <v>2418</v>
      </c>
      <c r="B421" s="4" t="s">
        <v>1254</v>
      </c>
      <c r="C421" s="1" t="s">
        <v>1261</v>
      </c>
      <c r="D421" s="5" t="s">
        <v>1262</v>
      </c>
      <c r="E421" s="6" t="s">
        <v>1263</v>
      </c>
      <c r="F421" s="1">
        <v>1</v>
      </c>
      <c r="G421" s="1">
        <v>1</v>
      </c>
      <c r="H421" s="1">
        <v>1</v>
      </c>
      <c r="I421" s="1">
        <v>1</v>
      </c>
      <c r="J421" s="1">
        <v>1</v>
      </c>
      <c r="K421" s="1">
        <v>1</v>
      </c>
      <c r="L421" s="10">
        <v>0</v>
      </c>
      <c r="M421" s="9">
        <v>0</v>
      </c>
      <c r="N421" s="13">
        <v>0</v>
      </c>
      <c r="O421" s="20">
        <v>0</v>
      </c>
      <c r="P421" s="21">
        <v>2</v>
      </c>
    </row>
    <row r="422" spans="1:16" x14ac:dyDescent="0.25">
      <c r="A422" s="13" t="s">
        <v>2418</v>
      </c>
      <c r="B422" s="4" t="s">
        <v>1254</v>
      </c>
      <c r="C422" s="1" t="s">
        <v>1264</v>
      </c>
      <c r="D422" s="5" t="s">
        <v>1265</v>
      </c>
      <c r="E422" s="6" t="s">
        <v>1266</v>
      </c>
      <c r="F422" s="1">
        <v>1</v>
      </c>
      <c r="G422" s="1">
        <v>1</v>
      </c>
      <c r="H422" s="1">
        <v>1</v>
      </c>
      <c r="I422" s="1">
        <v>0</v>
      </c>
      <c r="J422" s="1">
        <v>1</v>
      </c>
      <c r="K422" s="1">
        <v>1</v>
      </c>
      <c r="L422" s="10">
        <v>0</v>
      </c>
      <c r="M422" s="9">
        <v>0</v>
      </c>
      <c r="N422" s="13">
        <v>0</v>
      </c>
      <c r="O422" s="20">
        <v>0</v>
      </c>
      <c r="P422" s="21">
        <v>2</v>
      </c>
    </row>
    <row r="423" spans="1:16" x14ac:dyDescent="0.25">
      <c r="A423" s="13" t="s">
        <v>2418</v>
      </c>
      <c r="B423" s="4" t="s">
        <v>1254</v>
      </c>
      <c r="C423" s="1" t="s">
        <v>1267</v>
      </c>
      <c r="D423" s="5" t="s">
        <v>1268</v>
      </c>
      <c r="E423" s="6" t="s">
        <v>1269</v>
      </c>
      <c r="F423" s="1">
        <v>1</v>
      </c>
      <c r="G423" s="1">
        <v>1</v>
      </c>
      <c r="H423" s="1">
        <v>1</v>
      </c>
      <c r="I423" s="1">
        <v>1</v>
      </c>
      <c r="J423" s="1">
        <v>1</v>
      </c>
      <c r="K423" s="1">
        <v>1</v>
      </c>
      <c r="L423" s="10">
        <v>0</v>
      </c>
      <c r="M423" s="9">
        <v>0</v>
      </c>
      <c r="N423" s="13">
        <v>0</v>
      </c>
      <c r="O423" s="20">
        <v>0</v>
      </c>
      <c r="P423" s="21">
        <v>2</v>
      </c>
    </row>
    <row r="424" spans="1:16" x14ac:dyDescent="0.25">
      <c r="A424" s="13" t="s">
        <v>2418</v>
      </c>
      <c r="B424" s="4" t="s">
        <v>1254</v>
      </c>
      <c r="C424" s="1" t="s">
        <v>1270</v>
      </c>
      <c r="D424" s="5" t="s">
        <v>1271</v>
      </c>
      <c r="E424" s="6" t="s">
        <v>1272</v>
      </c>
      <c r="F424" s="1">
        <v>1</v>
      </c>
      <c r="G424" s="1">
        <v>1</v>
      </c>
      <c r="H424" s="1">
        <v>1</v>
      </c>
      <c r="I424" s="1">
        <v>0</v>
      </c>
      <c r="J424" s="1">
        <v>0</v>
      </c>
      <c r="K424" s="1">
        <v>0</v>
      </c>
      <c r="L424" s="10">
        <v>0</v>
      </c>
      <c r="M424" s="9">
        <v>0</v>
      </c>
      <c r="N424" s="13">
        <v>0</v>
      </c>
      <c r="O424" s="20">
        <v>0</v>
      </c>
      <c r="P424" s="21">
        <v>2</v>
      </c>
    </row>
    <row r="425" spans="1:16" x14ac:dyDescent="0.25">
      <c r="A425" s="13" t="s">
        <v>2418</v>
      </c>
      <c r="B425" s="4" t="s">
        <v>1254</v>
      </c>
      <c r="C425" s="1" t="s">
        <v>1273</v>
      </c>
      <c r="D425" s="5" t="s">
        <v>1274</v>
      </c>
      <c r="E425" s="6" t="s">
        <v>1275</v>
      </c>
      <c r="F425" s="1">
        <v>1</v>
      </c>
      <c r="G425" s="1">
        <v>1</v>
      </c>
      <c r="H425" s="1">
        <v>1</v>
      </c>
      <c r="I425" s="1">
        <v>0</v>
      </c>
      <c r="J425" s="1">
        <v>1</v>
      </c>
      <c r="K425" s="1">
        <v>0</v>
      </c>
      <c r="L425" s="10">
        <v>0</v>
      </c>
      <c r="M425" s="9">
        <v>0</v>
      </c>
      <c r="N425" s="13">
        <v>0</v>
      </c>
      <c r="O425" s="20">
        <v>0</v>
      </c>
      <c r="P425" s="21">
        <v>2</v>
      </c>
    </row>
    <row r="426" spans="1:16" x14ac:dyDescent="0.25">
      <c r="A426" s="13" t="s">
        <v>2418</v>
      </c>
      <c r="B426" s="4" t="s">
        <v>1254</v>
      </c>
      <c r="C426" s="1" t="s">
        <v>1276</v>
      </c>
      <c r="D426" s="5" t="s">
        <v>1277</v>
      </c>
      <c r="E426" s="6" t="s">
        <v>1278</v>
      </c>
      <c r="F426" s="1">
        <v>1</v>
      </c>
      <c r="G426" s="1">
        <v>1</v>
      </c>
      <c r="H426" s="1">
        <v>1</v>
      </c>
      <c r="I426" s="1">
        <v>1</v>
      </c>
      <c r="J426" s="1">
        <v>1</v>
      </c>
      <c r="K426" s="1">
        <v>1</v>
      </c>
      <c r="L426" s="10">
        <v>1</v>
      </c>
      <c r="M426" s="9">
        <v>2</v>
      </c>
      <c r="N426" s="13">
        <v>0</v>
      </c>
      <c r="O426" s="20">
        <v>0</v>
      </c>
      <c r="P426" s="21">
        <v>2</v>
      </c>
    </row>
    <row r="427" spans="1:16" x14ac:dyDescent="0.25">
      <c r="A427" s="13" t="s">
        <v>2418</v>
      </c>
      <c r="B427" s="4" t="s">
        <v>1254</v>
      </c>
      <c r="C427" s="1" t="s">
        <v>1279</v>
      </c>
      <c r="D427" s="5" t="s">
        <v>1280</v>
      </c>
      <c r="E427" s="6" t="s">
        <v>1281</v>
      </c>
      <c r="F427" s="1">
        <v>1</v>
      </c>
      <c r="G427" s="1">
        <v>1</v>
      </c>
      <c r="H427" s="1">
        <v>1</v>
      </c>
      <c r="I427" s="1">
        <v>0</v>
      </c>
      <c r="J427" s="1">
        <v>1</v>
      </c>
      <c r="K427" s="1">
        <v>1</v>
      </c>
      <c r="L427" s="10">
        <v>0</v>
      </c>
      <c r="M427" s="9">
        <v>0</v>
      </c>
      <c r="N427" s="13">
        <v>0</v>
      </c>
      <c r="O427" s="20">
        <v>0</v>
      </c>
      <c r="P427" s="21">
        <v>3</v>
      </c>
    </row>
    <row r="428" spans="1:16" x14ac:dyDescent="0.25">
      <c r="A428" s="13" t="s">
        <v>2418</v>
      </c>
      <c r="B428" s="4" t="s">
        <v>1254</v>
      </c>
      <c r="C428" s="1" t="s">
        <v>1282</v>
      </c>
      <c r="D428" s="5" t="s">
        <v>1283</v>
      </c>
      <c r="E428" s="6" t="s">
        <v>1284</v>
      </c>
      <c r="F428" s="1">
        <v>1</v>
      </c>
      <c r="G428" s="1">
        <v>1</v>
      </c>
      <c r="H428" s="1">
        <v>1</v>
      </c>
      <c r="I428" s="1">
        <v>0</v>
      </c>
      <c r="J428" s="1">
        <v>0</v>
      </c>
      <c r="K428" s="1">
        <v>1</v>
      </c>
      <c r="L428" s="10">
        <v>0</v>
      </c>
      <c r="M428" s="9">
        <v>0</v>
      </c>
      <c r="N428" s="13">
        <v>0</v>
      </c>
      <c r="O428" s="20">
        <v>0</v>
      </c>
      <c r="P428" s="21">
        <v>2</v>
      </c>
    </row>
    <row r="429" spans="1:16" x14ac:dyDescent="0.25">
      <c r="A429" s="13" t="s">
        <v>2418</v>
      </c>
      <c r="B429" s="4" t="s">
        <v>1254</v>
      </c>
      <c r="C429" s="1" t="s">
        <v>1285</v>
      </c>
      <c r="D429" s="5" t="s">
        <v>1286</v>
      </c>
      <c r="E429" s="6" t="s">
        <v>1287</v>
      </c>
      <c r="F429" s="1">
        <v>1</v>
      </c>
      <c r="G429" s="1">
        <v>0</v>
      </c>
      <c r="H429" s="1">
        <v>1</v>
      </c>
      <c r="I429" s="1">
        <v>1</v>
      </c>
      <c r="J429" s="1">
        <v>0</v>
      </c>
      <c r="K429" s="1">
        <v>1</v>
      </c>
      <c r="L429" s="10">
        <v>0</v>
      </c>
      <c r="M429" s="9">
        <v>0</v>
      </c>
      <c r="N429" s="13">
        <v>0</v>
      </c>
      <c r="O429" s="20">
        <v>0</v>
      </c>
      <c r="P429" s="21">
        <v>3</v>
      </c>
    </row>
    <row r="430" spans="1:16" x14ac:dyDescent="0.25">
      <c r="A430" s="13" t="s">
        <v>2418</v>
      </c>
      <c r="B430" s="4" t="s">
        <v>1254</v>
      </c>
      <c r="C430" s="1" t="s">
        <v>1288</v>
      </c>
      <c r="D430" s="5" t="s">
        <v>1289</v>
      </c>
      <c r="E430" s="6" t="s">
        <v>1290</v>
      </c>
      <c r="F430" s="1">
        <v>1</v>
      </c>
      <c r="G430" s="1">
        <v>1</v>
      </c>
      <c r="H430" s="1">
        <v>1</v>
      </c>
      <c r="I430" s="1">
        <v>0</v>
      </c>
      <c r="J430" s="1">
        <v>1</v>
      </c>
      <c r="K430" s="1">
        <v>1</v>
      </c>
      <c r="L430" s="10">
        <v>1</v>
      </c>
      <c r="M430" s="9">
        <v>1</v>
      </c>
      <c r="N430" s="13">
        <v>0</v>
      </c>
      <c r="O430" s="19">
        <v>1</v>
      </c>
      <c r="P430" s="21">
        <v>3</v>
      </c>
    </row>
    <row r="431" spans="1:16" x14ac:dyDescent="0.25">
      <c r="A431" s="13" t="s">
        <v>2418</v>
      </c>
      <c r="B431" s="4" t="s">
        <v>1254</v>
      </c>
      <c r="C431" s="1" t="s">
        <v>1291</v>
      </c>
      <c r="D431" s="5" t="s">
        <v>1292</v>
      </c>
      <c r="E431" s="6" t="s">
        <v>1293</v>
      </c>
      <c r="F431" s="1">
        <v>1</v>
      </c>
      <c r="G431" s="1">
        <v>1</v>
      </c>
      <c r="H431" s="1">
        <v>1</v>
      </c>
      <c r="I431" s="1">
        <v>1</v>
      </c>
      <c r="J431" s="1">
        <v>1</v>
      </c>
      <c r="K431" s="1">
        <v>1</v>
      </c>
      <c r="L431" s="10">
        <v>1</v>
      </c>
      <c r="M431" s="9">
        <v>3</v>
      </c>
      <c r="N431" s="13">
        <v>0</v>
      </c>
      <c r="O431" s="19">
        <v>1</v>
      </c>
      <c r="P431" s="21">
        <v>3</v>
      </c>
    </row>
    <row r="432" spans="1:16" x14ac:dyDescent="0.25">
      <c r="A432" s="13" t="s">
        <v>2418</v>
      </c>
      <c r="B432" s="4" t="s">
        <v>1254</v>
      </c>
      <c r="C432" s="1" t="s">
        <v>1294</v>
      </c>
      <c r="D432" s="5" t="s">
        <v>1295</v>
      </c>
      <c r="E432" s="6" t="s">
        <v>1296</v>
      </c>
      <c r="F432" s="1">
        <v>1</v>
      </c>
      <c r="G432" s="1">
        <v>1</v>
      </c>
      <c r="H432" s="1">
        <v>1</v>
      </c>
      <c r="I432" s="1">
        <v>1</v>
      </c>
      <c r="J432" s="1">
        <v>1</v>
      </c>
      <c r="K432" s="1">
        <v>1</v>
      </c>
      <c r="L432" s="10">
        <v>0</v>
      </c>
      <c r="M432" s="9">
        <v>0</v>
      </c>
      <c r="N432" s="13">
        <v>0</v>
      </c>
      <c r="O432" s="20">
        <v>0</v>
      </c>
      <c r="P432" s="21">
        <v>3</v>
      </c>
    </row>
    <row r="433" spans="1:16" x14ac:dyDescent="0.25">
      <c r="A433" s="13" t="s">
        <v>2418</v>
      </c>
      <c r="B433" s="4" t="s">
        <v>1254</v>
      </c>
      <c r="C433" s="1" t="s">
        <v>1297</v>
      </c>
      <c r="D433" s="5" t="s">
        <v>1298</v>
      </c>
      <c r="E433" s="6" t="s">
        <v>1299</v>
      </c>
      <c r="F433" s="1">
        <v>1</v>
      </c>
      <c r="G433" s="1">
        <v>1</v>
      </c>
      <c r="H433" s="1">
        <v>1</v>
      </c>
      <c r="I433" s="1">
        <v>1</v>
      </c>
      <c r="J433" s="1">
        <v>1</v>
      </c>
      <c r="K433" s="1">
        <v>1</v>
      </c>
      <c r="L433" s="10">
        <v>0</v>
      </c>
      <c r="M433" s="9">
        <v>0</v>
      </c>
      <c r="N433" s="13">
        <v>0</v>
      </c>
      <c r="O433" s="20">
        <v>0</v>
      </c>
      <c r="P433" s="21">
        <v>3</v>
      </c>
    </row>
    <row r="434" spans="1:16" x14ac:dyDescent="0.25">
      <c r="A434" s="13" t="s">
        <v>2418</v>
      </c>
      <c r="B434" s="4" t="s">
        <v>1254</v>
      </c>
      <c r="C434" s="1" t="s">
        <v>1300</v>
      </c>
      <c r="D434" s="5" t="s">
        <v>1301</v>
      </c>
      <c r="E434" s="6" t="s">
        <v>1302</v>
      </c>
      <c r="F434" s="1">
        <v>1</v>
      </c>
      <c r="G434" s="1">
        <v>1</v>
      </c>
      <c r="H434" s="1">
        <v>1</v>
      </c>
      <c r="I434" s="1">
        <v>0</v>
      </c>
      <c r="J434" s="1">
        <v>1</v>
      </c>
      <c r="K434" s="1">
        <v>1</v>
      </c>
      <c r="L434" s="10">
        <v>0</v>
      </c>
      <c r="M434" s="9">
        <v>0</v>
      </c>
      <c r="N434" s="11">
        <v>1</v>
      </c>
      <c r="O434" s="20">
        <v>0</v>
      </c>
      <c r="P434" s="21">
        <v>3</v>
      </c>
    </row>
    <row r="435" spans="1:16" x14ac:dyDescent="0.25">
      <c r="A435" s="13" t="s">
        <v>2418</v>
      </c>
      <c r="B435" s="4" t="s">
        <v>1254</v>
      </c>
      <c r="C435" s="1" t="s">
        <v>1303</v>
      </c>
      <c r="D435" s="5" t="s">
        <v>1304</v>
      </c>
      <c r="E435" s="6" t="s">
        <v>1305</v>
      </c>
      <c r="F435" s="1">
        <v>1</v>
      </c>
      <c r="G435" s="1">
        <v>1</v>
      </c>
      <c r="H435" s="1">
        <v>1</v>
      </c>
      <c r="I435" s="1">
        <v>1</v>
      </c>
      <c r="J435" s="1">
        <v>1</v>
      </c>
      <c r="K435" s="1">
        <v>1</v>
      </c>
      <c r="L435" s="10">
        <v>1</v>
      </c>
      <c r="M435" s="9">
        <v>3</v>
      </c>
      <c r="N435" s="13">
        <v>0</v>
      </c>
      <c r="O435" s="20">
        <v>0</v>
      </c>
      <c r="P435" s="21">
        <v>3</v>
      </c>
    </row>
    <row r="436" spans="1:16" x14ac:dyDescent="0.25">
      <c r="A436" s="13" t="s">
        <v>2418</v>
      </c>
      <c r="B436" s="4" t="s">
        <v>1254</v>
      </c>
      <c r="C436" s="1" t="s">
        <v>1306</v>
      </c>
      <c r="D436" s="5" t="s">
        <v>1307</v>
      </c>
      <c r="E436" s="6" t="s">
        <v>1308</v>
      </c>
      <c r="F436" s="1">
        <v>1</v>
      </c>
      <c r="G436" s="1">
        <v>1</v>
      </c>
      <c r="H436" s="1">
        <v>1</v>
      </c>
      <c r="I436" s="1">
        <v>0</v>
      </c>
      <c r="J436" s="1">
        <v>1</v>
      </c>
      <c r="K436" s="1">
        <v>1</v>
      </c>
      <c r="L436" s="10">
        <v>0</v>
      </c>
      <c r="M436" s="9">
        <v>0</v>
      </c>
      <c r="N436" s="13">
        <v>0</v>
      </c>
      <c r="O436" s="20">
        <v>0</v>
      </c>
      <c r="P436" s="21">
        <v>3</v>
      </c>
    </row>
    <row r="437" spans="1:16" x14ac:dyDescent="0.25">
      <c r="A437" s="13" t="s">
        <v>2418</v>
      </c>
      <c r="B437" s="4" t="s">
        <v>1254</v>
      </c>
      <c r="C437" s="1" t="s">
        <v>1309</v>
      </c>
      <c r="D437" s="5" t="s">
        <v>1310</v>
      </c>
      <c r="E437" s="6" t="s">
        <v>1311</v>
      </c>
      <c r="F437" s="1">
        <v>1</v>
      </c>
      <c r="G437" s="1">
        <v>1</v>
      </c>
      <c r="H437" s="1">
        <v>1</v>
      </c>
      <c r="I437" s="1">
        <v>1</v>
      </c>
      <c r="J437" s="1">
        <v>1</v>
      </c>
      <c r="K437" s="1">
        <v>1</v>
      </c>
      <c r="L437" s="10">
        <v>0</v>
      </c>
      <c r="M437" s="9">
        <v>0</v>
      </c>
      <c r="N437" s="13">
        <v>0</v>
      </c>
      <c r="O437" s="20">
        <v>0</v>
      </c>
      <c r="P437" s="21">
        <v>3</v>
      </c>
    </row>
    <row r="438" spans="1:16" x14ac:dyDescent="0.25">
      <c r="A438" s="13" t="s">
        <v>2418</v>
      </c>
      <c r="B438" s="4" t="s">
        <v>1254</v>
      </c>
      <c r="C438" s="1" t="s">
        <v>1312</v>
      </c>
      <c r="D438" s="5" t="s">
        <v>1313</v>
      </c>
      <c r="E438" s="6" t="s">
        <v>1314</v>
      </c>
      <c r="F438" s="1">
        <v>1</v>
      </c>
      <c r="G438" s="1">
        <v>1</v>
      </c>
      <c r="H438" s="1">
        <v>1</v>
      </c>
      <c r="I438" s="1">
        <v>0</v>
      </c>
      <c r="J438" s="1">
        <v>1</v>
      </c>
      <c r="K438" s="1">
        <v>1</v>
      </c>
      <c r="L438" s="10">
        <v>0</v>
      </c>
      <c r="M438" s="9">
        <v>0</v>
      </c>
      <c r="N438" s="13">
        <v>0</v>
      </c>
      <c r="O438" s="20">
        <v>0</v>
      </c>
      <c r="P438" s="21">
        <v>2</v>
      </c>
    </row>
    <row r="439" spans="1:16" x14ac:dyDescent="0.25">
      <c r="A439" s="13" t="s">
        <v>2418</v>
      </c>
      <c r="B439" s="4" t="s">
        <v>1254</v>
      </c>
      <c r="C439" s="1" t="s">
        <v>1315</v>
      </c>
      <c r="D439" s="5" t="s">
        <v>1316</v>
      </c>
      <c r="E439" s="6" t="s">
        <v>1317</v>
      </c>
      <c r="F439" s="1">
        <v>1</v>
      </c>
      <c r="G439" s="1">
        <v>1</v>
      </c>
      <c r="H439" s="1">
        <v>1</v>
      </c>
      <c r="I439" s="1">
        <v>1</v>
      </c>
      <c r="J439" s="1">
        <v>1</v>
      </c>
      <c r="K439" s="1">
        <v>1</v>
      </c>
      <c r="L439" s="10">
        <v>1</v>
      </c>
      <c r="M439" s="9">
        <v>2</v>
      </c>
      <c r="N439" s="13">
        <v>0</v>
      </c>
      <c r="O439" s="20">
        <v>0</v>
      </c>
      <c r="P439" s="21">
        <v>3</v>
      </c>
    </row>
    <row r="440" spans="1:16" x14ac:dyDescent="0.25">
      <c r="A440" s="13" t="s">
        <v>2418</v>
      </c>
      <c r="B440" s="4" t="s">
        <v>1254</v>
      </c>
      <c r="C440" s="1" t="s">
        <v>1318</v>
      </c>
      <c r="D440" s="5" t="s">
        <v>1319</v>
      </c>
      <c r="E440" s="6" t="s">
        <v>1320</v>
      </c>
      <c r="F440" s="1">
        <v>1</v>
      </c>
      <c r="G440" s="1">
        <v>1</v>
      </c>
      <c r="H440" s="1">
        <v>1</v>
      </c>
      <c r="I440" s="1">
        <v>0</v>
      </c>
      <c r="J440" s="1">
        <v>1</v>
      </c>
      <c r="K440" s="1">
        <v>1</v>
      </c>
      <c r="L440" s="10">
        <v>0</v>
      </c>
      <c r="M440" s="9">
        <v>0</v>
      </c>
      <c r="N440" s="13">
        <v>0</v>
      </c>
      <c r="O440" s="20">
        <v>0</v>
      </c>
      <c r="P440" s="21">
        <v>3</v>
      </c>
    </row>
    <row r="441" spans="1:16" x14ac:dyDescent="0.25">
      <c r="A441" s="13" t="s">
        <v>2418</v>
      </c>
      <c r="B441" s="4" t="s">
        <v>1254</v>
      </c>
      <c r="C441" s="1" t="s">
        <v>1321</v>
      </c>
      <c r="D441" s="5" t="s">
        <v>1322</v>
      </c>
      <c r="E441" s="6" t="s">
        <v>1323</v>
      </c>
      <c r="F441" s="1">
        <v>1</v>
      </c>
      <c r="G441" s="1">
        <v>1</v>
      </c>
      <c r="H441" s="1">
        <v>1</v>
      </c>
      <c r="I441" s="1">
        <v>1</v>
      </c>
      <c r="J441" s="1">
        <v>1</v>
      </c>
      <c r="K441" s="1">
        <v>1</v>
      </c>
      <c r="L441" s="10">
        <v>0</v>
      </c>
      <c r="M441" s="9">
        <v>0</v>
      </c>
      <c r="N441" s="13">
        <v>0</v>
      </c>
      <c r="O441" s="20">
        <v>0</v>
      </c>
      <c r="P441" s="21">
        <v>3</v>
      </c>
    </row>
    <row r="442" spans="1:16" x14ac:dyDescent="0.25">
      <c r="A442" s="13" t="s">
        <v>2418</v>
      </c>
      <c r="B442" s="4" t="s">
        <v>1254</v>
      </c>
      <c r="C442" s="1" t="s">
        <v>1324</v>
      </c>
      <c r="D442" s="5" t="s">
        <v>1325</v>
      </c>
      <c r="E442" s="6" t="s">
        <v>1326</v>
      </c>
      <c r="F442" s="1">
        <v>1</v>
      </c>
      <c r="G442" s="1">
        <v>1</v>
      </c>
      <c r="H442" s="1">
        <v>1</v>
      </c>
      <c r="I442" s="1">
        <v>1</v>
      </c>
      <c r="J442" s="1">
        <v>1</v>
      </c>
      <c r="K442" s="1">
        <v>1</v>
      </c>
      <c r="L442" s="10">
        <v>0</v>
      </c>
      <c r="M442" s="9">
        <v>0</v>
      </c>
      <c r="N442" s="13">
        <v>0</v>
      </c>
      <c r="O442" s="20">
        <v>0</v>
      </c>
      <c r="P442" s="21">
        <v>2</v>
      </c>
    </row>
    <row r="443" spans="1:16" x14ac:dyDescent="0.25">
      <c r="A443" s="13" t="s">
        <v>2418</v>
      </c>
      <c r="B443" s="4" t="s">
        <v>1254</v>
      </c>
      <c r="C443" s="1" t="s">
        <v>1327</v>
      </c>
      <c r="D443" s="5" t="s">
        <v>1328</v>
      </c>
      <c r="E443" s="6" t="s">
        <v>1329</v>
      </c>
      <c r="F443" s="1">
        <v>1</v>
      </c>
      <c r="G443" s="1">
        <v>0</v>
      </c>
      <c r="H443" s="1">
        <v>1</v>
      </c>
      <c r="I443" s="1">
        <v>1</v>
      </c>
      <c r="J443" s="1">
        <v>1</v>
      </c>
      <c r="K443" s="1">
        <v>1</v>
      </c>
      <c r="L443" s="10">
        <v>0</v>
      </c>
      <c r="M443" s="9">
        <v>0</v>
      </c>
      <c r="N443" s="13">
        <v>0</v>
      </c>
      <c r="O443" s="20">
        <v>0</v>
      </c>
      <c r="P443" s="21">
        <v>2</v>
      </c>
    </row>
    <row r="444" spans="1:16" x14ac:dyDescent="0.25">
      <c r="A444" s="13" t="s">
        <v>2418</v>
      </c>
      <c r="B444" s="4" t="s">
        <v>1254</v>
      </c>
      <c r="C444" s="1" t="s">
        <v>1330</v>
      </c>
      <c r="D444" s="5" t="s">
        <v>1331</v>
      </c>
      <c r="E444" s="6" t="s">
        <v>1332</v>
      </c>
      <c r="F444" s="1">
        <v>1</v>
      </c>
      <c r="G444" s="1">
        <v>1</v>
      </c>
      <c r="H444" s="1">
        <v>1</v>
      </c>
      <c r="I444" s="1">
        <v>0</v>
      </c>
      <c r="J444" s="1">
        <v>1</v>
      </c>
      <c r="K444" s="1">
        <v>1</v>
      </c>
      <c r="L444" s="10">
        <v>0</v>
      </c>
      <c r="M444" s="9">
        <v>0</v>
      </c>
      <c r="N444" s="13">
        <v>0</v>
      </c>
      <c r="O444" s="20">
        <v>0</v>
      </c>
      <c r="P444" s="21">
        <v>3</v>
      </c>
    </row>
    <row r="445" spans="1:16" x14ac:dyDescent="0.25">
      <c r="A445" s="13" t="s">
        <v>2418</v>
      </c>
      <c r="B445" s="4" t="s">
        <v>1254</v>
      </c>
      <c r="C445" s="1" t="s">
        <v>1333</v>
      </c>
      <c r="D445" s="5" t="s">
        <v>1334</v>
      </c>
      <c r="E445" s="6" t="s">
        <v>1335</v>
      </c>
      <c r="F445" s="1">
        <v>1</v>
      </c>
      <c r="G445" s="1">
        <v>1</v>
      </c>
      <c r="H445" s="1">
        <v>1</v>
      </c>
      <c r="I445" s="1">
        <v>1</v>
      </c>
      <c r="J445" s="1">
        <v>1</v>
      </c>
      <c r="K445" s="1">
        <v>1</v>
      </c>
      <c r="L445" s="10">
        <v>0</v>
      </c>
      <c r="M445" s="9">
        <v>0</v>
      </c>
      <c r="N445" s="13">
        <v>0</v>
      </c>
      <c r="O445" s="20">
        <v>0</v>
      </c>
      <c r="P445" s="21">
        <v>2</v>
      </c>
    </row>
    <row r="446" spans="1:16" x14ac:dyDescent="0.25">
      <c r="A446" s="13" t="s">
        <v>2418</v>
      </c>
      <c r="B446" s="4" t="s">
        <v>1254</v>
      </c>
      <c r="C446" s="1" t="s">
        <v>1336</v>
      </c>
      <c r="D446" s="5" t="s">
        <v>1337</v>
      </c>
      <c r="E446" s="6" t="s">
        <v>1338</v>
      </c>
      <c r="F446" s="1">
        <v>1</v>
      </c>
      <c r="G446" s="1">
        <v>1</v>
      </c>
      <c r="H446" s="1">
        <v>1</v>
      </c>
      <c r="I446" s="1">
        <v>1</v>
      </c>
      <c r="J446" s="1">
        <v>1</v>
      </c>
      <c r="K446" s="1">
        <v>1</v>
      </c>
      <c r="L446" s="10">
        <v>0</v>
      </c>
      <c r="M446" s="9">
        <v>0</v>
      </c>
      <c r="N446" s="13">
        <v>0</v>
      </c>
      <c r="O446" s="20">
        <v>0</v>
      </c>
      <c r="P446" s="21">
        <v>4</v>
      </c>
    </row>
    <row r="447" spans="1:16" x14ac:dyDescent="0.25">
      <c r="A447" s="13" t="s">
        <v>2418</v>
      </c>
      <c r="B447" s="4" t="s">
        <v>1254</v>
      </c>
      <c r="C447" s="1" t="s">
        <v>1339</v>
      </c>
      <c r="D447" s="5" t="s">
        <v>1340</v>
      </c>
      <c r="E447" s="6" t="s">
        <v>1341</v>
      </c>
      <c r="F447" s="1">
        <v>1</v>
      </c>
      <c r="G447" s="1">
        <v>1</v>
      </c>
      <c r="H447" s="1">
        <v>1</v>
      </c>
      <c r="I447" s="1">
        <v>1</v>
      </c>
      <c r="J447" s="1">
        <v>1</v>
      </c>
      <c r="K447" s="1">
        <v>1</v>
      </c>
      <c r="L447" s="10">
        <v>0</v>
      </c>
      <c r="M447" s="9">
        <v>0</v>
      </c>
      <c r="N447" s="13">
        <v>0</v>
      </c>
      <c r="O447" s="20">
        <v>0</v>
      </c>
      <c r="P447" s="21">
        <v>3</v>
      </c>
    </row>
    <row r="448" spans="1:16" x14ac:dyDescent="0.25">
      <c r="A448" s="13" t="s">
        <v>2418</v>
      </c>
      <c r="B448" s="4" t="s">
        <v>1254</v>
      </c>
      <c r="C448" s="1" t="s">
        <v>1342</v>
      </c>
      <c r="D448" s="5" t="s">
        <v>1343</v>
      </c>
      <c r="E448" s="6" t="s">
        <v>1344</v>
      </c>
      <c r="F448" s="1">
        <v>1</v>
      </c>
      <c r="G448" s="1">
        <v>1</v>
      </c>
      <c r="H448" s="1">
        <v>1</v>
      </c>
      <c r="I448" s="1">
        <v>0</v>
      </c>
      <c r="J448" s="1">
        <v>1</v>
      </c>
      <c r="K448" s="1">
        <v>1</v>
      </c>
      <c r="L448" s="10">
        <v>1</v>
      </c>
      <c r="M448" s="9">
        <v>2</v>
      </c>
      <c r="N448" s="13">
        <v>0</v>
      </c>
      <c r="O448" s="20">
        <v>0</v>
      </c>
      <c r="P448" s="21">
        <v>3</v>
      </c>
    </row>
    <row r="449" spans="1:16" x14ac:dyDescent="0.25">
      <c r="A449" s="13" t="s">
        <v>2418</v>
      </c>
      <c r="B449" s="4" t="s">
        <v>1254</v>
      </c>
      <c r="C449" s="1" t="s">
        <v>1345</v>
      </c>
      <c r="D449" s="5" t="s">
        <v>1346</v>
      </c>
      <c r="E449" s="6" t="s">
        <v>1347</v>
      </c>
      <c r="F449" s="1">
        <v>1</v>
      </c>
      <c r="G449" s="1">
        <v>1</v>
      </c>
      <c r="H449" s="1">
        <v>1</v>
      </c>
      <c r="I449" s="1">
        <v>0</v>
      </c>
      <c r="J449" s="1">
        <v>1</v>
      </c>
      <c r="K449" s="1">
        <v>0</v>
      </c>
      <c r="L449" s="10">
        <v>0</v>
      </c>
      <c r="M449" s="9">
        <v>0</v>
      </c>
      <c r="N449" s="13">
        <v>0</v>
      </c>
      <c r="O449" s="20">
        <v>0</v>
      </c>
      <c r="P449" s="21">
        <v>2</v>
      </c>
    </row>
    <row r="450" spans="1:16" x14ac:dyDescent="0.25">
      <c r="A450" s="13" t="s">
        <v>2418</v>
      </c>
      <c r="B450" s="4" t="s">
        <v>1254</v>
      </c>
      <c r="C450" s="1" t="s">
        <v>1348</v>
      </c>
      <c r="D450" s="5" t="s">
        <v>1349</v>
      </c>
      <c r="E450" s="6" t="s">
        <v>1350</v>
      </c>
      <c r="F450" s="1">
        <v>1</v>
      </c>
      <c r="G450" s="1">
        <v>1</v>
      </c>
      <c r="H450" s="1">
        <v>1</v>
      </c>
      <c r="I450" s="1">
        <v>1</v>
      </c>
      <c r="J450" s="1">
        <v>1</v>
      </c>
      <c r="K450" s="1">
        <v>1</v>
      </c>
      <c r="L450" s="10">
        <v>0</v>
      </c>
      <c r="M450" s="9">
        <v>0</v>
      </c>
      <c r="N450" s="13">
        <v>0</v>
      </c>
      <c r="O450" s="20">
        <v>0</v>
      </c>
      <c r="P450" s="21">
        <v>2</v>
      </c>
    </row>
    <row r="451" spans="1:16" x14ac:dyDescent="0.25">
      <c r="A451" s="13" t="s">
        <v>2418</v>
      </c>
      <c r="B451" s="4" t="s">
        <v>1254</v>
      </c>
      <c r="C451" s="1" t="s">
        <v>1351</v>
      </c>
      <c r="D451" s="5" t="s">
        <v>1352</v>
      </c>
      <c r="E451" s="6" t="s">
        <v>1353</v>
      </c>
      <c r="F451" s="1">
        <v>1</v>
      </c>
      <c r="G451" s="1">
        <v>1</v>
      </c>
      <c r="H451" s="1">
        <v>1</v>
      </c>
      <c r="I451" s="1">
        <v>1</v>
      </c>
      <c r="J451" s="1">
        <v>1</v>
      </c>
      <c r="K451" s="1">
        <v>1</v>
      </c>
      <c r="L451" s="10">
        <v>0</v>
      </c>
      <c r="M451" s="9">
        <v>0</v>
      </c>
      <c r="N451" s="13">
        <v>0</v>
      </c>
      <c r="O451" s="20">
        <v>0</v>
      </c>
      <c r="P451" s="21">
        <v>3</v>
      </c>
    </row>
    <row r="452" spans="1:16" x14ac:dyDescent="0.25">
      <c r="A452" s="13" t="s">
        <v>2418</v>
      </c>
      <c r="B452" s="4" t="s">
        <v>1254</v>
      </c>
      <c r="C452" s="1" t="s">
        <v>1354</v>
      </c>
      <c r="D452" s="5" t="s">
        <v>1355</v>
      </c>
      <c r="E452" s="6" t="s">
        <v>1356</v>
      </c>
      <c r="F452" s="1">
        <v>1</v>
      </c>
      <c r="G452" s="1">
        <v>1</v>
      </c>
      <c r="H452" s="1">
        <v>1</v>
      </c>
      <c r="I452" s="1">
        <v>1</v>
      </c>
      <c r="J452" s="1">
        <v>1</v>
      </c>
      <c r="K452" s="1">
        <v>1</v>
      </c>
      <c r="L452" s="10">
        <v>0</v>
      </c>
      <c r="M452" s="9">
        <v>0</v>
      </c>
      <c r="N452" s="13">
        <v>0</v>
      </c>
      <c r="O452" s="20">
        <v>0</v>
      </c>
      <c r="P452" s="21">
        <v>3</v>
      </c>
    </row>
    <row r="453" spans="1:16" x14ac:dyDescent="0.25">
      <c r="A453" s="13" t="s">
        <v>2418</v>
      </c>
      <c r="B453" s="4" t="s">
        <v>1254</v>
      </c>
      <c r="C453" s="1" t="s">
        <v>1357</v>
      </c>
      <c r="D453" s="5" t="s">
        <v>1358</v>
      </c>
      <c r="E453" s="6" t="s">
        <v>1359</v>
      </c>
      <c r="F453" s="1">
        <v>1</v>
      </c>
      <c r="G453" s="1">
        <v>1</v>
      </c>
      <c r="H453" s="1">
        <v>1</v>
      </c>
      <c r="I453" s="1">
        <v>0</v>
      </c>
      <c r="J453" s="1">
        <v>1</v>
      </c>
      <c r="K453" s="1">
        <v>1</v>
      </c>
      <c r="L453" s="10">
        <v>1</v>
      </c>
      <c r="M453" s="9">
        <v>1</v>
      </c>
      <c r="N453" s="13">
        <v>0</v>
      </c>
      <c r="O453" s="20">
        <v>0</v>
      </c>
      <c r="P453" s="21">
        <v>3</v>
      </c>
    </row>
    <row r="454" spans="1:16" x14ac:dyDescent="0.25">
      <c r="A454" s="13" t="s">
        <v>2418</v>
      </c>
      <c r="B454" s="4" t="s">
        <v>1254</v>
      </c>
      <c r="C454" s="1" t="s">
        <v>1360</v>
      </c>
      <c r="D454" s="5" t="s">
        <v>1361</v>
      </c>
      <c r="E454" s="6" t="s">
        <v>1362</v>
      </c>
      <c r="F454" s="1">
        <v>1</v>
      </c>
      <c r="G454" s="1">
        <v>1</v>
      </c>
      <c r="H454" s="1">
        <v>1</v>
      </c>
      <c r="I454" s="1">
        <v>0</v>
      </c>
      <c r="J454" s="1">
        <v>1</v>
      </c>
      <c r="K454" s="1">
        <v>1</v>
      </c>
      <c r="L454" s="10">
        <v>0</v>
      </c>
      <c r="M454" s="9">
        <v>0</v>
      </c>
      <c r="N454" s="13">
        <v>0</v>
      </c>
      <c r="O454" s="20">
        <v>0</v>
      </c>
      <c r="P454" s="21">
        <v>3</v>
      </c>
    </row>
    <row r="455" spans="1:16" x14ac:dyDescent="0.25">
      <c r="A455" s="13" t="s">
        <v>2418</v>
      </c>
      <c r="B455" s="4" t="s">
        <v>1254</v>
      </c>
      <c r="C455" s="1" t="s">
        <v>1363</v>
      </c>
      <c r="D455" s="5" t="s">
        <v>1364</v>
      </c>
      <c r="E455" s="6" t="s">
        <v>1365</v>
      </c>
      <c r="F455" s="1">
        <v>1</v>
      </c>
      <c r="G455" s="1">
        <v>1</v>
      </c>
      <c r="H455" s="1">
        <v>1</v>
      </c>
      <c r="I455" s="1">
        <v>1</v>
      </c>
      <c r="J455" s="1">
        <v>1</v>
      </c>
      <c r="K455" s="1">
        <v>1</v>
      </c>
      <c r="L455" s="10">
        <v>0</v>
      </c>
      <c r="M455" s="9">
        <v>0</v>
      </c>
      <c r="N455" s="13">
        <v>0</v>
      </c>
      <c r="O455" s="20">
        <v>0</v>
      </c>
      <c r="P455" s="21">
        <v>3</v>
      </c>
    </row>
    <row r="456" spans="1:16" x14ac:dyDescent="0.25">
      <c r="A456" s="13" t="s">
        <v>2418</v>
      </c>
      <c r="B456" s="4" t="s">
        <v>1254</v>
      </c>
      <c r="C456" s="1" t="s">
        <v>1366</v>
      </c>
      <c r="D456" s="5" t="s">
        <v>1367</v>
      </c>
      <c r="E456" s="6" t="s">
        <v>1368</v>
      </c>
      <c r="F456" s="1">
        <v>1</v>
      </c>
      <c r="G456" s="1">
        <v>1</v>
      </c>
      <c r="H456" s="1">
        <v>1</v>
      </c>
      <c r="I456" s="1">
        <v>0</v>
      </c>
      <c r="J456" s="1">
        <v>1</v>
      </c>
      <c r="K456" s="1">
        <v>1</v>
      </c>
      <c r="L456" s="10">
        <v>0</v>
      </c>
      <c r="M456" s="9">
        <v>0</v>
      </c>
      <c r="N456" s="13">
        <v>0</v>
      </c>
      <c r="O456" s="19">
        <v>1</v>
      </c>
      <c r="P456" s="21">
        <v>3</v>
      </c>
    </row>
    <row r="457" spans="1:16" x14ac:dyDescent="0.25">
      <c r="A457" s="13" t="s">
        <v>2418</v>
      </c>
      <c r="B457" s="4" t="s">
        <v>1254</v>
      </c>
      <c r="C457" s="1" t="s">
        <v>1369</v>
      </c>
      <c r="D457" s="5" t="s">
        <v>1370</v>
      </c>
      <c r="E457" s="6" t="s">
        <v>1371</v>
      </c>
      <c r="F457" s="1">
        <v>1</v>
      </c>
      <c r="G457" s="1">
        <v>1</v>
      </c>
      <c r="H457" s="1">
        <v>1</v>
      </c>
      <c r="I457" s="1">
        <v>1</v>
      </c>
      <c r="J457" s="1">
        <v>1</v>
      </c>
      <c r="K457" s="1">
        <v>1</v>
      </c>
      <c r="L457" s="10">
        <v>0</v>
      </c>
      <c r="M457" s="9">
        <v>0</v>
      </c>
      <c r="N457" s="13">
        <v>0</v>
      </c>
      <c r="O457" s="20">
        <v>0</v>
      </c>
      <c r="P457" s="21">
        <v>2</v>
      </c>
    </row>
    <row r="458" spans="1:16" x14ac:dyDescent="0.25">
      <c r="A458" s="13" t="s">
        <v>2418</v>
      </c>
      <c r="B458" s="4" t="s">
        <v>1254</v>
      </c>
      <c r="C458" s="1" t="s">
        <v>1372</v>
      </c>
      <c r="D458" s="5" t="s">
        <v>1373</v>
      </c>
      <c r="E458" s="6" t="s">
        <v>1374</v>
      </c>
      <c r="F458" s="1">
        <v>1</v>
      </c>
      <c r="G458" s="1">
        <v>1</v>
      </c>
      <c r="H458" s="1">
        <v>1</v>
      </c>
      <c r="I458" s="1">
        <v>0</v>
      </c>
      <c r="J458" s="1">
        <v>1</v>
      </c>
      <c r="K458" s="1">
        <v>0</v>
      </c>
      <c r="L458" s="10">
        <v>0</v>
      </c>
      <c r="M458" s="9">
        <v>0</v>
      </c>
      <c r="N458" s="13">
        <v>0</v>
      </c>
      <c r="O458" s="20">
        <v>0</v>
      </c>
      <c r="P458" s="21">
        <v>3</v>
      </c>
    </row>
    <row r="459" spans="1:16" x14ac:dyDescent="0.25">
      <c r="A459" s="13" t="s">
        <v>2418</v>
      </c>
      <c r="B459" s="4" t="s">
        <v>1254</v>
      </c>
      <c r="C459" s="1" t="s">
        <v>1375</v>
      </c>
      <c r="D459" s="5" t="s">
        <v>1376</v>
      </c>
      <c r="E459" s="6" t="s">
        <v>1377</v>
      </c>
      <c r="F459" s="1">
        <v>1</v>
      </c>
      <c r="G459" s="1">
        <v>1</v>
      </c>
      <c r="H459" s="1">
        <v>1</v>
      </c>
      <c r="I459" s="1">
        <v>1</v>
      </c>
      <c r="J459" s="1">
        <v>1</v>
      </c>
      <c r="K459" s="1">
        <v>1</v>
      </c>
      <c r="L459" s="10">
        <v>0</v>
      </c>
      <c r="M459" s="9">
        <v>0</v>
      </c>
      <c r="N459" s="13">
        <v>0</v>
      </c>
      <c r="O459" s="20">
        <v>0</v>
      </c>
      <c r="P459" s="21">
        <v>2</v>
      </c>
    </row>
    <row r="460" spans="1:16" x14ac:dyDescent="0.25">
      <c r="A460" s="13" t="s">
        <v>2418</v>
      </c>
      <c r="B460" s="4" t="s">
        <v>1254</v>
      </c>
      <c r="C460" s="1" t="s">
        <v>1378</v>
      </c>
      <c r="D460" s="5" t="s">
        <v>1379</v>
      </c>
      <c r="E460" s="6" t="s">
        <v>1380</v>
      </c>
      <c r="F460" s="1">
        <v>1</v>
      </c>
      <c r="G460" s="1">
        <v>1</v>
      </c>
      <c r="H460" s="1">
        <v>1</v>
      </c>
      <c r="I460" s="1">
        <v>0</v>
      </c>
      <c r="J460" s="1">
        <v>1</v>
      </c>
      <c r="K460" s="1">
        <v>1</v>
      </c>
      <c r="L460" s="10">
        <v>0</v>
      </c>
      <c r="M460" s="9">
        <v>0</v>
      </c>
      <c r="N460" s="13">
        <v>0</v>
      </c>
      <c r="O460" s="20">
        <v>0</v>
      </c>
      <c r="P460" s="21">
        <v>3</v>
      </c>
    </row>
    <row r="461" spans="1:16" x14ac:dyDescent="0.25">
      <c r="A461" s="13" t="s">
        <v>2418</v>
      </c>
      <c r="B461" s="4" t="s">
        <v>1254</v>
      </c>
      <c r="C461" s="1" t="s">
        <v>1381</v>
      </c>
      <c r="D461" s="5" t="s">
        <v>1382</v>
      </c>
      <c r="E461" s="6" t="s">
        <v>1383</v>
      </c>
      <c r="F461" s="1">
        <v>1</v>
      </c>
      <c r="G461" s="1">
        <v>1</v>
      </c>
      <c r="H461" s="1">
        <v>1</v>
      </c>
      <c r="I461" s="1">
        <v>1</v>
      </c>
      <c r="J461" s="1">
        <v>1</v>
      </c>
      <c r="K461" s="1">
        <v>1</v>
      </c>
      <c r="L461" s="10">
        <v>1</v>
      </c>
      <c r="M461" s="9">
        <v>1</v>
      </c>
      <c r="N461" s="13">
        <v>0</v>
      </c>
      <c r="O461" s="20">
        <v>0</v>
      </c>
      <c r="P461" s="21">
        <v>3</v>
      </c>
    </row>
    <row r="462" spans="1:16" x14ac:dyDescent="0.25">
      <c r="A462" s="13" t="s">
        <v>2418</v>
      </c>
      <c r="B462" s="4" t="s">
        <v>1254</v>
      </c>
      <c r="C462" s="1" t="s">
        <v>1384</v>
      </c>
      <c r="D462" s="5" t="s">
        <v>929</v>
      </c>
      <c r="E462" s="6" t="s">
        <v>1385</v>
      </c>
      <c r="F462" s="1">
        <v>1</v>
      </c>
      <c r="G462" s="1">
        <v>1</v>
      </c>
      <c r="H462" s="1">
        <v>1</v>
      </c>
      <c r="I462" s="1">
        <v>1</v>
      </c>
      <c r="J462" s="1">
        <v>1</v>
      </c>
      <c r="K462" s="1">
        <v>1</v>
      </c>
      <c r="L462" s="10">
        <v>0</v>
      </c>
      <c r="M462" s="9">
        <v>0</v>
      </c>
      <c r="N462" s="13">
        <v>0</v>
      </c>
      <c r="O462" s="20">
        <v>0</v>
      </c>
      <c r="P462" s="21">
        <v>3</v>
      </c>
    </row>
    <row r="463" spans="1:16" x14ac:dyDescent="0.25">
      <c r="A463" s="13" t="s">
        <v>2418</v>
      </c>
      <c r="B463" s="4" t="s">
        <v>1254</v>
      </c>
      <c r="C463" s="1" t="s">
        <v>1386</v>
      </c>
      <c r="D463" s="5" t="s">
        <v>1387</v>
      </c>
      <c r="E463" s="6" t="s">
        <v>1388</v>
      </c>
      <c r="F463" s="1">
        <v>1</v>
      </c>
      <c r="G463" s="1">
        <v>1</v>
      </c>
      <c r="H463" s="1">
        <v>1</v>
      </c>
      <c r="I463" s="1">
        <v>1</v>
      </c>
      <c r="J463" s="1">
        <v>1</v>
      </c>
      <c r="K463" s="1">
        <v>1</v>
      </c>
      <c r="L463" s="10">
        <v>1</v>
      </c>
      <c r="M463" s="9">
        <v>3</v>
      </c>
      <c r="N463" s="13">
        <v>0</v>
      </c>
      <c r="O463" s="20">
        <v>0</v>
      </c>
      <c r="P463" s="21">
        <v>3</v>
      </c>
    </row>
    <row r="464" spans="1:16" x14ac:dyDescent="0.25">
      <c r="A464" s="13" t="s">
        <v>2418</v>
      </c>
      <c r="B464" s="4" t="s">
        <v>1254</v>
      </c>
      <c r="C464" s="1" t="s">
        <v>1389</v>
      </c>
      <c r="D464" s="5" t="s">
        <v>1390</v>
      </c>
      <c r="E464" s="6" t="s">
        <v>1391</v>
      </c>
      <c r="F464" s="1">
        <v>1</v>
      </c>
      <c r="G464" s="1">
        <v>1</v>
      </c>
      <c r="H464" s="1">
        <v>1</v>
      </c>
      <c r="I464" s="1">
        <v>0</v>
      </c>
      <c r="J464" s="1">
        <v>1</v>
      </c>
      <c r="K464" s="1">
        <v>0</v>
      </c>
      <c r="L464" s="10">
        <v>0</v>
      </c>
      <c r="M464" s="9">
        <v>0</v>
      </c>
      <c r="N464" s="13">
        <v>0</v>
      </c>
      <c r="O464" s="20">
        <v>0</v>
      </c>
      <c r="P464" s="21">
        <v>3</v>
      </c>
    </row>
    <row r="465" spans="1:16" x14ac:dyDescent="0.25">
      <c r="A465" s="13" t="s">
        <v>2418</v>
      </c>
      <c r="B465" s="4" t="s">
        <v>1254</v>
      </c>
      <c r="C465" s="1" t="s">
        <v>1392</v>
      </c>
      <c r="D465" s="5" t="s">
        <v>1393</v>
      </c>
      <c r="E465" s="6" t="s">
        <v>1394</v>
      </c>
      <c r="F465" s="1">
        <v>1</v>
      </c>
      <c r="G465" s="1">
        <v>1</v>
      </c>
      <c r="H465" s="1">
        <v>1</v>
      </c>
      <c r="I465" s="1">
        <v>1</v>
      </c>
      <c r="J465" s="1">
        <v>1</v>
      </c>
      <c r="K465" s="1">
        <v>1</v>
      </c>
      <c r="L465" s="10">
        <v>0</v>
      </c>
      <c r="M465" s="9">
        <v>0</v>
      </c>
      <c r="N465" s="13">
        <v>0</v>
      </c>
      <c r="O465" s="20">
        <v>0</v>
      </c>
      <c r="P465" s="21">
        <v>3</v>
      </c>
    </row>
    <row r="466" spans="1:16" x14ac:dyDescent="0.25">
      <c r="A466" s="13" t="s">
        <v>2418</v>
      </c>
      <c r="B466" s="4" t="s">
        <v>1254</v>
      </c>
      <c r="C466" s="1" t="s">
        <v>1395</v>
      </c>
      <c r="D466" s="5" t="s">
        <v>1396</v>
      </c>
      <c r="E466" s="6" t="s">
        <v>1397</v>
      </c>
      <c r="F466" s="1">
        <v>1</v>
      </c>
      <c r="G466" s="1">
        <v>1</v>
      </c>
      <c r="H466" s="1">
        <v>1</v>
      </c>
      <c r="I466" s="1">
        <v>0</v>
      </c>
      <c r="J466" s="1">
        <v>1</v>
      </c>
      <c r="K466" s="1">
        <v>0</v>
      </c>
      <c r="L466" s="10">
        <v>0</v>
      </c>
      <c r="M466" s="9">
        <v>0</v>
      </c>
      <c r="N466" s="13">
        <v>0</v>
      </c>
      <c r="O466" s="20">
        <v>0</v>
      </c>
      <c r="P466" s="21">
        <v>3</v>
      </c>
    </row>
    <row r="467" spans="1:16" x14ac:dyDescent="0.25">
      <c r="A467" s="13" t="s">
        <v>2418</v>
      </c>
      <c r="B467" s="4" t="s">
        <v>1254</v>
      </c>
      <c r="C467" s="1" t="s">
        <v>1398</v>
      </c>
      <c r="D467" s="5" t="s">
        <v>1399</v>
      </c>
      <c r="E467" s="6" t="s">
        <v>1400</v>
      </c>
      <c r="F467" s="1">
        <v>1</v>
      </c>
      <c r="G467" s="1">
        <v>1</v>
      </c>
      <c r="H467" s="1">
        <v>1</v>
      </c>
      <c r="I467" s="1">
        <v>0</v>
      </c>
      <c r="J467" s="1">
        <v>1</v>
      </c>
      <c r="K467" s="1">
        <v>0</v>
      </c>
      <c r="L467" s="10">
        <v>0</v>
      </c>
      <c r="M467" s="9">
        <v>0</v>
      </c>
      <c r="N467" s="13">
        <v>0</v>
      </c>
      <c r="O467" s="20">
        <v>0</v>
      </c>
      <c r="P467" s="21">
        <v>3</v>
      </c>
    </row>
    <row r="468" spans="1:16" x14ac:dyDescent="0.25">
      <c r="A468" s="13" t="s">
        <v>2418</v>
      </c>
      <c r="B468" s="4" t="s">
        <v>1254</v>
      </c>
      <c r="C468" s="1" t="s">
        <v>1401</v>
      </c>
      <c r="D468" s="5" t="s">
        <v>1402</v>
      </c>
      <c r="E468" s="6" t="s">
        <v>1403</v>
      </c>
      <c r="F468" s="1">
        <v>1</v>
      </c>
      <c r="G468" s="1">
        <v>1</v>
      </c>
      <c r="H468" s="1">
        <v>1</v>
      </c>
      <c r="I468" s="1">
        <v>0</v>
      </c>
      <c r="J468" s="1">
        <v>1</v>
      </c>
      <c r="K468" s="1">
        <v>0</v>
      </c>
      <c r="L468" s="10">
        <v>1</v>
      </c>
      <c r="M468" s="9">
        <v>1</v>
      </c>
      <c r="N468" s="13">
        <v>0</v>
      </c>
      <c r="O468" s="20">
        <v>0</v>
      </c>
      <c r="P468" s="21">
        <v>3</v>
      </c>
    </row>
    <row r="469" spans="1:16" x14ac:dyDescent="0.25">
      <c r="A469" s="13" t="s">
        <v>2418</v>
      </c>
      <c r="B469" s="4" t="s">
        <v>1254</v>
      </c>
      <c r="C469" s="1" t="s">
        <v>1404</v>
      </c>
      <c r="D469" s="5" t="s">
        <v>1259</v>
      </c>
      <c r="E469" s="6" t="s">
        <v>1405</v>
      </c>
      <c r="F469" s="1">
        <v>1</v>
      </c>
      <c r="G469" s="1">
        <v>1</v>
      </c>
      <c r="H469" s="1">
        <v>1</v>
      </c>
      <c r="I469" s="1">
        <v>1</v>
      </c>
      <c r="J469" s="1">
        <v>1</v>
      </c>
      <c r="K469" s="1">
        <v>0</v>
      </c>
      <c r="L469" s="10">
        <v>0</v>
      </c>
      <c r="M469" s="9">
        <v>0</v>
      </c>
      <c r="N469" s="13">
        <v>0</v>
      </c>
      <c r="O469" s="20">
        <v>0</v>
      </c>
      <c r="P469" s="21">
        <v>3</v>
      </c>
    </row>
    <row r="470" spans="1:16" x14ac:dyDescent="0.25">
      <c r="A470" s="13" t="s">
        <v>2418</v>
      </c>
      <c r="B470" s="4" t="s">
        <v>1254</v>
      </c>
      <c r="C470" s="1" t="s">
        <v>1406</v>
      </c>
      <c r="D470" s="5" t="s">
        <v>1407</v>
      </c>
      <c r="E470" s="6" t="s">
        <v>1408</v>
      </c>
      <c r="F470" s="1">
        <v>1</v>
      </c>
      <c r="G470" s="1">
        <v>1</v>
      </c>
      <c r="H470" s="1">
        <v>1</v>
      </c>
      <c r="I470" s="1">
        <v>0</v>
      </c>
      <c r="J470" s="1">
        <v>1</v>
      </c>
      <c r="K470" s="1">
        <v>1</v>
      </c>
      <c r="L470" s="10">
        <v>0</v>
      </c>
      <c r="M470" s="9">
        <v>0</v>
      </c>
      <c r="N470" s="13">
        <v>0</v>
      </c>
      <c r="O470" s="20">
        <v>0</v>
      </c>
      <c r="P470" s="21">
        <v>3</v>
      </c>
    </row>
    <row r="471" spans="1:16" x14ac:dyDescent="0.25">
      <c r="A471" s="13" t="s">
        <v>2418</v>
      </c>
      <c r="B471" s="4" t="s">
        <v>1254</v>
      </c>
      <c r="C471" s="1" t="s">
        <v>1409</v>
      </c>
      <c r="D471" s="5" t="s">
        <v>1410</v>
      </c>
      <c r="E471" s="6" t="s">
        <v>1411</v>
      </c>
      <c r="F471" s="1">
        <v>1</v>
      </c>
      <c r="G471" s="1">
        <v>1</v>
      </c>
      <c r="H471" s="1">
        <v>1</v>
      </c>
      <c r="I471" s="1">
        <v>1</v>
      </c>
      <c r="J471" s="1">
        <v>1</v>
      </c>
      <c r="K471" s="1">
        <v>1</v>
      </c>
      <c r="L471" s="10">
        <v>1</v>
      </c>
      <c r="M471" s="9">
        <v>3</v>
      </c>
      <c r="N471" s="13">
        <v>0</v>
      </c>
      <c r="O471" s="20">
        <v>0</v>
      </c>
      <c r="P471" s="21">
        <v>3</v>
      </c>
    </row>
    <row r="472" spans="1:16" x14ac:dyDescent="0.25">
      <c r="A472" s="13" t="s">
        <v>2418</v>
      </c>
      <c r="B472" s="4" t="s">
        <v>1254</v>
      </c>
      <c r="C472" s="1" t="s">
        <v>1412</v>
      </c>
      <c r="D472" s="5" t="s">
        <v>1413</v>
      </c>
      <c r="E472" s="6" t="s">
        <v>1414</v>
      </c>
      <c r="F472" s="1">
        <v>1</v>
      </c>
      <c r="G472" s="1">
        <v>0</v>
      </c>
      <c r="H472" s="1">
        <v>1</v>
      </c>
      <c r="I472" s="1">
        <v>1</v>
      </c>
      <c r="J472" s="1">
        <v>0</v>
      </c>
      <c r="K472" s="1">
        <v>1</v>
      </c>
      <c r="L472" s="10">
        <v>0</v>
      </c>
      <c r="M472" s="9">
        <v>0</v>
      </c>
      <c r="N472" s="13">
        <v>0</v>
      </c>
      <c r="O472" s="20">
        <v>0</v>
      </c>
      <c r="P472" s="21">
        <v>3</v>
      </c>
    </row>
    <row r="473" spans="1:16" x14ac:dyDescent="0.25">
      <c r="A473" s="13" t="s">
        <v>2418</v>
      </c>
      <c r="B473" s="4" t="s">
        <v>1254</v>
      </c>
      <c r="C473" s="1" t="s">
        <v>1415</v>
      </c>
      <c r="D473" s="5" t="s">
        <v>1416</v>
      </c>
      <c r="E473" s="6" t="s">
        <v>1417</v>
      </c>
      <c r="F473" s="1">
        <v>1</v>
      </c>
      <c r="G473" s="1">
        <v>1</v>
      </c>
      <c r="H473" s="1">
        <v>1</v>
      </c>
      <c r="I473" s="1">
        <v>0</v>
      </c>
      <c r="J473" s="1">
        <v>1</v>
      </c>
      <c r="K473" s="1">
        <v>1</v>
      </c>
      <c r="L473" s="10">
        <v>0</v>
      </c>
      <c r="M473" s="9">
        <v>0</v>
      </c>
      <c r="N473" s="13">
        <v>0</v>
      </c>
      <c r="O473" s="20">
        <v>0</v>
      </c>
      <c r="P473" s="21">
        <v>3</v>
      </c>
    </row>
    <row r="474" spans="1:16" x14ac:dyDescent="0.25">
      <c r="A474" s="13" t="s">
        <v>2418</v>
      </c>
      <c r="B474" s="4" t="s">
        <v>1254</v>
      </c>
      <c r="C474" s="1" t="s">
        <v>1418</v>
      </c>
      <c r="D474" s="5" t="s">
        <v>1419</v>
      </c>
      <c r="E474" s="6" t="s">
        <v>1420</v>
      </c>
      <c r="F474" s="1">
        <v>1</v>
      </c>
      <c r="G474" s="1">
        <v>1</v>
      </c>
      <c r="H474" s="1">
        <v>1</v>
      </c>
      <c r="I474" s="1">
        <v>0</v>
      </c>
      <c r="J474" s="1">
        <v>1</v>
      </c>
      <c r="K474" s="1">
        <v>1</v>
      </c>
      <c r="L474" s="10">
        <v>0</v>
      </c>
      <c r="M474" s="9">
        <v>0</v>
      </c>
      <c r="N474" s="13">
        <v>0</v>
      </c>
      <c r="O474" s="20">
        <v>0</v>
      </c>
      <c r="P474" s="21">
        <v>4</v>
      </c>
    </row>
    <row r="475" spans="1:16" x14ac:dyDescent="0.25">
      <c r="A475" s="13" t="s">
        <v>2418</v>
      </c>
      <c r="B475" s="4" t="s">
        <v>1254</v>
      </c>
      <c r="C475" s="1" t="s">
        <v>1421</v>
      </c>
      <c r="D475" s="5" t="s">
        <v>1422</v>
      </c>
      <c r="E475" s="6" t="s">
        <v>1423</v>
      </c>
      <c r="F475" s="1">
        <v>1</v>
      </c>
      <c r="G475" s="1">
        <v>1</v>
      </c>
      <c r="H475" s="1">
        <v>1</v>
      </c>
      <c r="I475" s="1">
        <v>1</v>
      </c>
      <c r="J475" s="1">
        <v>1</v>
      </c>
      <c r="K475" s="1">
        <v>1</v>
      </c>
      <c r="L475" s="10">
        <v>0</v>
      </c>
      <c r="M475" s="9">
        <v>0</v>
      </c>
      <c r="N475" s="13">
        <v>0</v>
      </c>
      <c r="O475" s="20">
        <v>0</v>
      </c>
      <c r="P475" s="21">
        <v>2</v>
      </c>
    </row>
    <row r="476" spans="1:16" x14ac:dyDescent="0.25">
      <c r="A476" s="13" t="s">
        <v>2418</v>
      </c>
      <c r="B476" s="4" t="s">
        <v>1254</v>
      </c>
      <c r="C476" s="1" t="s">
        <v>1424</v>
      </c>
      <c r="D476" s="5" t="s">
        <v>1425</v>
      </c>
      <c r="E476" s="6" t="s">
        <v>1426</v>
      </c>
      <c r="F476" s="1">
        <v>1</v>
      </c>
      <c r="G476" s="1">
        <v>1</v>
      </c>
      <c r="H476" s="1">
        <v>1</v>
      </c>
      <c r="I476" s="1">
        <v>0</v>
      </c>
      <c r="J476" s="1">
        <v>1</v>
      </c>
      <c r="K476" s="1">
        <v>1</v>
      </c>
      <c r="L476" s="10">
        <v>1</v>
      </c>
      <c r="M476" s="9">
        <v>3</v>
      </c>
      <c r="N476" s="13">
        <v>0</v>
      </c>
      <c r="O476" s="20">
        <v>0</v>
      </c>
      <c r="P476" s="21">
        <v>4</v>
      </c>
    </row>
    <row r="477" spans="1:16" x14ac:dyDescent="0.25">
      <c r="A477" s="13" t="s">
        <v>2418</v>
      </c>
      <c r="B477" s="4" t="s">
        <v>1254</v>
      </c>
      <c r="C477" s="1" t="s">
        <v>1427</v>
      </c>
      <c r="D477" s="5" t="s">
        <v>1428</v>
      </c>
      <c r="E477" s="6" t="s">
        <v>1429</v>
      </c>
      <c r="F477" s="1">
        <v>1</v>
      </c>
      <c r="G477" s="1">
        <v>1</v>
      </c>
      <c r="H477" s="1">
        <v>1</v>
      </c>
      <c r="I477" s="1">
        <v>0</v>
      </c>
      <c r="J477" s="1">
        <v>1</v>
      </c>
      <c r="K477" s="1">
        <v>1</v>
      </c>
      <c r="L477" s="10">
        <v>0</v>
      </c>
      <c r="M477" s="9">
        <v>0</v>
      </c>
      <c r="N477" s="13">
        <v>0</v>
      </c>
      <c r="O477" s="20">
        <v>0</v>
      </c>
      <c r="P477" s="21">
        <v>3</v>
      </c>
    </row>
    <row r="478" spans="1:16" x14ac:dyDescent="0.25">
      <c r="A478" s="13" t="s">
        <v>2418</v>
      </c>
      <c r="B478" s="4" t="s">
        <v>1254</v>
      </c>
      <c r="C478" s="1" t="s">
        <v>1430</v>
      </c>
      <c r="D478" s="5" t="s">
        <v>1431</v>
      </c>
      <c r="E478" s="6" t="s">
        <v>1432</v>
      </c>
      <c r="F478" s="1">
        <v>1</v>
      </c>
      <c r="G478" s="1">
        <v>1</v>
      </c>
      <c r="H478" s="1">
        <v>1</v>
      </c>
      <c r="I478" s="1">
        <v>0</v>
      </c>
      <c r="J478" s="1">
        <v>1</v>
      </c>
      <c r="K478" s="1">
        <v>1</v>
      </c>
      <c r="L478" s="10">
        <v>0</v>
      </c>
      <c r="M478" s="9">
        <v>0</v>
      </c>
      <c r="N478" s="13">
        <v>0</v>
      </c>
      <c r="O478" s="20">
        <v>0</v>
      </c>
      <c r="P478" s="21">
        <v>3</v>
      </c>
    </row>
    <row r="479" spans="1:16" x14ac:dyDescent="0.25">
      <c r="A479" s="13" t="s">
        <v>2418</v>
      </c>
      <c r="B479" s="4" t="s">
        <v>1254</v>
      </c>
      <c r="C479" s="1" t="s">
        <v>1433</v>
      </c>
      <c r="D479" s="5" t="s">
        <v>1434</v>
      </c>
      <c r="E479" s="6" t="s">
        <v>1435</v>
      </c>
      <c r="F479" s="1">
        <v>1</v>
      </c>
      <c r="G479" s="1">
        <v>1</v>
      </c>
      <c r="H479" s="1">
        <v>1</v>
      </c>
      <c r="I479" s="1">
        <v>0</v>
      </c>
      <c r="J479" s="1">
        <v>1</v>
      </c>
      <c r="K479" s="1">
        <v>0</v>
      </c>
      <c r="L479" s="10">
        <v>0</v>
      </c>
      <c r="M479" s="9">
        <v>0</v>
      </c>
      <c r="N479" s="13">
        <v>0</v>
      </c>
      <c r="O479" s="20">
        <v>0</v>
      </c>
      <c r="P479" s="21">
        <v>2</v>
      </c>
    </row>
    <row r="480" spans="1:16" x14ac:dyDescent="0.25">
      <c r="A480" s="13" t="s">
        <v>2418</v>
      </c>
      <c r="B480" s="4" t="s">
        <v>1254</v>
      </c>
      <c r="C480" s="1" t="s">
        <v>1436</v>
      </c>
      <c r="D480" s="5" t="s">
        <v>1437</v>
      </c>
      <c r="E480" s="6" t="s">
        <v>1438</v>
      </c>
      <c r="F480" s="1">
        <v>1</v>
      </c>
      <c r="G480" s="1">
        <v>1</v>
      </c>
      <c r="H480" s="1">
        <v>1</v>
      </c>
      <c r="I480" s="1">
        <v>0</v>
      </c>
      <c r="J480" s="1">
        <v>1</v>
      </c>
      <c r="K480" s="1">
        <v>1</v>
      </c>
      <c r="L480" s="10">
        <v>0</v>
      </c>
      <c r="M480" s="8">
        <v>0</v>
      </c>
      <c r="N480" s="13">
        <v>0</v>
      </c>
      <c r="O480" s="20">
        <v>0</v>
      </c>
      <c r="P480" s="21">
        <v>3</v>
      </c>
    </row>
    <row r="481" spans="1:16" x14ac:dyDescent="0.25">
      <c r="A481" s="13" t="s">
        <v>2418</v>
      </c>
      <c r="B481" s="4" t="s">
        <v>1254</v>
      </c>
      <c r="C481" s="1" t="s">
        <v>1439</v>
      </c>
      <c r="D481" s="5" t="s">
        <v>1440</v>
      </c>
      <c r="E481" s="6" t="s">
        <v>1441</v>
      </c>
      <c r="F481" s="1">
        <v>1</v>
      </c>
      <c r="G481" s="1">
        <v>1</v>
      </c>
      <c r="H481" s="1">
        <v>1</v>
      </c>
      <c r="I481" s="1">
        <v>0</v>
      </c>
      <c r="J481" s="1">
        <v>1</v>
      </c>
      <c r="K481" s="1">
        <v>0</v>
      </c>
      <c r="L481" s="10">
        <v>0</v>
      </c>
      <c r="M481" s="8">
        <v>0</v>
      </c>
      <c r="N481" s="13">
        <v>0</v>
      </c>
      <c r="O481" s="20">
        <v>0</v>
      </c>
      <c r="P481" s="21">
        <v>3</v>
      </c>
    </row>
    <row r="482" spans="1:16" x14ac:dyDescent="0.25">
      <c r="A482" s="13" t="s">
        <v>2418</v>
      </c>
      <c r="B482" s="4" t="s">
        <v>1254</v>
      </c>
      <c r="C482" s="1" t="s">
        <v>1442</v>
      </c>
      <c r="D482" s="5" t="s">
        <v>1443</v>
      </c>
      <c r="E482" s="6" t="s">
        <v>1444</v>
      </c>
      <c r="F482" s="1">
        <v>1</v>
      </c>
      <c r="G482" s="1">
        <v>1</v>
      </c>
      <c r="H482" s="1">
        <v>1</v>
      </c>
      <c r="I482" s="1">
        <v>1</v>
      </c>
      <c r="J482" s="1">
        <v>1</v>
      </c>
      <c r="K482" s="1">
        <v>0</v>
      </c>
      <c r="L482" s="10">
        <v>0</v>
      </c>
      <c r="M482" s="8">
        <v>0</v>
      </c>
      <c r="N482" s="13">
        <v>0</v>
      </c>
      <c r="O482" s="20">
        <v>0</v>
      </c>
      <c r="P482" s="21">
        <v>4</v>
      </c>
    </row>
    <row r="483" spans="1:16" x14ac:dyDescent="0.25">
      <c r="A483" s="13" t="s">
        <v>2418</v>
      </c>
      <c r="B483" s="4" t="s">
        <v>1445</v>
      </c>
      <c r="C483" s="1" t="s">
        <v>1446</v>
      </c>
      <c r="D483" s="5" t="s">
        <v>1447</v>
      </c>
      <c r="E483" s="6" t="s">
        <v>1448</v>
      </c>
      <c r="F483" s="1">
        <v>1</v>
      </c>
      <c r="G483" s="1">
        <v>1</v>
      </c>
      <c r="H483" s="1">
        <v>1</v>
      </c>
      <c r="I483" s="1">
        <v>1</v>
      </c>
      <c r="J483" s="1">
        <v>1</v>
      </c>
      <c r="K483" s="1">
        <v>1</v>
      </c>
      <c r="L483" s="10">
        <v>0</v>
      </c>
      <c r="M483" s="8">
        <v>0</v>
      </c>
      <c r="N483" s="13">
        <v>0</v>
      </c>
      <c r="O483" s="20">
        <v>0</v>
      </c>
      <c r="P483" s="21">
        <v>4</v>
      </c>
    </row>
    <row r="484" spans="1:16" x14ac:dyDescent="0.25">
      <c r="A484" s="13" t="s">
        <v>2418</v>
      </c>
      <c r="B484" s="4" t="s">
        <v>1445</v>
      </c>
      <c r="C484" s="1" t="s">
        <v>1449</v>
      </c>
      <c r="D484" s="5" t="s">
        <v>1450</v>
      </c>
      <c r="E484" s="6" t="s">
        <v>1451</v>
      </c>
      <c r="F484" s="1">
        <v>1</v>
      </c>
      <c r="G484" s="1">
        <v>1</v>
      </c>
      <c r="H484" s="1">
        <v>1</v>
      </c>
      <c r="I484" s="1">
        <v>0</v>
      </c>
      <c r="J484" s="1">
        <v>1</v>
      </c>
      <c r="K484" s="1">
        <v>1</v>
      </c>
      <c r="L484" s="10">
        <v>0</v>
      </c>
      <c r="M484" s="8">
        <v>0</v>
      </c>
      <c r="N484" s="13">
        <v>0</v>
      </c>
      <c r="O484" s="20">
        <v>0</v>
      </c>
      <c r="P484" s="21">
        <v>4</v>
      </c>
    </row>
    <row r="485" spans="1:16" x14ac:dyDescent="0.25">
      <c r="A485" s="13" t="s">
        <v>2418</v>
      </c>
      <c r="B485" s="4" t="s">
        <v>1445</v>
      </c>
      <c r="C485" s="1" t="s">
        <v>1452</v>
      </c>
      <c r="D485" s="5" t="s">
        <v>1453</v>
      </c>
      <c r="E485" s="6" t="s">
        <v>1454</v>
      </c>
      <c r="F485" s="1">
        <v>1</v>
      </c>
      <c r="G485" s="1">
        <v>1</v>
      </c>
      <c r="H485" s="1">
        <v>1</v>
      </c>
      <c r="I485" s="1">
        <v>1</v>
      </c>
      <c r="J485" s="1">
        <v>1</v>
      </c>
      <c r="K485" s="1">
        <v>1</v>
      </c>
      <c r="L485" s="10">
        <v>0</v>
      </c>
      <c r="M485" s="8">
        <v>0</v>
      </c>
      <c r="N485" s="13">
        <v>0</v>
      </c>
      <c r="O485" s="20">
        <v>0</v>
      </c>
      <c r="P485" s="21">
        <v>4</v>
      </c>
    </row>
    <row r="486" spans="1:16" x14ac:dyDescent="0.25">
      <c r="A486" s="13" t="s">
        <v>2418</v>
      </c>
      <c r="B486" s="4" t="s">
        <v>1445</v>
      </c>
      <c r="C486" s="1" t="s">
        <v>1455</v>
      </c>
      <c r="D486" s="5" t="s">
        <v>1456</v>
      </c>
      <c r="E486" s="6" t="s">
        <v>1457</v>
      </c>
      <c r="F486" s="1">
        <v>1</v>
      </c>
      <c r="G486" s="1">
        <v>1</v>
      </c>
      <c r="H486" s="1">
        <v>1</v>
      </c>
      <c r="I486" s="1">
        <v>1</v>
      </c>
      <c r="J486" s="1">
        <v>1</v>
      </c>
      <c r="K486" s="1">
        <v>1</v>
      </c>
      <c r="L486" s="10">
        <v>0</v>
      </c>
      <c r="M486" s="8">
        <v>0</v>
      </c>
      <c r="N486" s="13">
        <v>0</v>
      </c>
      <c r="O486" s="20">
        <v>0</v>
      </c>
      <c r="P486" s="21">
        <v>4</v>
      </c>
    </row>
    <row r="487" spans="1:16" x14ac:dyDescent="0.25">
      <c r="A487" s="13" t="s">
        <v>2418</v>
      </c>
      <c r="B487" s="4" t="s">
        <v>1445</v>
      </c>
      <c r="C487" s="1" t="s">
        <v>1458</v>
      </c>
      <c r="D487" s="5" t="s">
        <v>1459</v>
      </c>
      <c r="E487" s="6" t="s">
        <v>1460</v>
      </c>
      <c r="F487" s="1">
        <v>1</v>
      </c>
      <c r="G487" s="1">
        <v>1</v>
      </c>
      <c r="H487" s="1">
        <v>1</v>
      </c>
      <c r="I487" s="1">
        <v>1</v>
      </c>
      <c r="J487" s="1">
        <v>1</v>
      </c>
      <c r="K487" s="1">
        <v>1</v>
      </c>
      <c r="L487" s="10">
        <v>0</v>
      </c>
      <c r="M487" s="8">
        <v>0</v>
      </c>
      <c r="N487" s="13">
        <v>0</v>
      </c>
      <c r="O487" s="20">
        <v>0</v>
      </c>
      <c r="P487" s="21">
        <v>4</v>
      </c>
    </row>
    <row r="488" spans="1:16" x14ac:dyDescent="0.25">
      <c r="A488" s="13" t="s">
        <v>2418</v>
      </c>
      <c r="B488" s="4" t="s">
        <v>1445</v>
      </c>
      <c r="C488" s="1" t="s">
        <v>1461</v>
      </c>
      <c r="D488" s="5" t="s">
        <v>1462</v>
      </c>
      <c r="E488" s="6" t="s">
        <v>1463</v>
      </c>
      <c r="F488" s="1">
        <v>1</v>
      </c>
      <c r="G488" s="1">
        <v>1</v>
      </c>
      <c r="H488" s="1">
        <v>1</v>
      </c>
      <c r="I488" s="1">
        <v>1</v>
      </c>
      <c r="J488" s="1">
        <v>1</v>
      </c>
      <c r="K488" s="1">
        <v>1</v>
      </c>
      <c r="L488" s="10">
        <v>0</v>
      </c>
      <c r="M488" s="8">
        <v>0</v>
      </c>
      <c r="N488" s="13">
        <v>0</v>
      </c>
      <c r="O488" s="20">
        <v>0</v>
      </c>
      <c r="P488" s="21">
        <v>4</v>
      </c>
    </row>
    <row r="489" spans="1:16" x14ac:dyDescent="0.25">
      <c r="A489" s="13" t="s">
        <v>2418</v>
      </c>
      <c r="B489" s="4" t="s">
        <v>1445</v>
      </c>
      <c r="C489" s="1" t="s">
        <v>1464</v>
      </c>
      <c r="D489" s="5" t="s">
        <v>1465</v>
      </c>
      <c r="E489" s="6" t="s">
        <v>1466</v>
      </c>
      <c r="F489" s="1">
        <v>1</v>
      </c>
      <c r="G489" s="1">
        <v>1</v>
      </c>
      <c r="H489" s="1">
        <v>1</v>
      </c>
      <c r="I489" s="1">
        <v>1</v>
      </c>
      <c r="J489" s="1">
        <v>1</v>
      </c>
      <c r="K489" s="1">
        <v>1</v>
      </c>
      <c r="L489" s="10">
        <v>0</v>
      </c>
      <c r="M489" s="8">
        <v>0</v>
      </c>
      <c r="N489" s="13">
        <v>0</v>
      </c>
      <c r="O489" s="19">
        <v>1</v>
      </c>
      <c r="P489" s="21">
        <v>4</v>
      </c>
    </row>
    <row r="490" spans="1:16" x14ac:dyDescent="0.25">
      <c r="A490" s="13" t="s">
        <v>2418</v>
      </c>
      <c r="B490" s="4" t="s">
        <v>1445</v>
      </c>
      <c r="C490" s="1" t="s">
        <v>1467</v>
      </c>
      <c r="D490" s="5" t="s">
        <v>1468</v>
      </c>
      <c r="E490" s="6" t="s">
        <v>1469</v>
      </c>
      <c r="F490" s="1">
        <v>1</v>
      </c>
      <c r="G490" s="1">
        <v>1</v>
      </c>
      <c r="H490" s="1">
        <v>1</v>
      </c>
      <c r="I490" s="1">
        <v>1</v>
      </c>
      <c r="J490" s="1">
        <v>1</v>
      </c>
      <c r="K490" s="1">
        <v>1</v>
      </c>
      <c r="L490" s="10">
        <v>0</v>
      </c>
      <c r="M490" s="8">
        <v>0</v>
      </c>
      <c r="N490" s="13">
        <v>0</v>
      </c>
      <c r="O490" s="20">
        <v>0</v>
      </c>
      <c r="P490" s="21">
        <v>4</v>
      </c>
    </row>
    <row r="491" spans="1:16" x14ac:dyDescent="0.25">
      <c r="A491" s="13" t="s">
        <v>2418</v>
      </c>
      <c r="B491" s="4" t="s">
        <v>1445</v>
      </c>
      <c r="C491" s="1" t="s">
        <v>1470</v>
      </c>
      <c r="D491" s="5" t="s">
        <v>1471</v>
      </c>
      <c r="E491" s="6" t="s">
        <v>1472</v>
      </c>
      <c r="F491" s="1">
        <v>1</v>
      </c>
      <c r="G491" s="1">
        <v>1</v>
      </c>
      <c r="H491" s="1">
        <v>1</v>
      </c>
      <c r="I491" s="1">
        <v>1</v>
      </c>
      <c r="J491" s="1">
        <v>1</v>
      </c>
      <c r="K491" s="1">
        <v>1</v>
      </c>
      <c r="L491" s="10">
        <v>0</v>
      </c>
      <c r="M491" s="8">
        <v>0</v>
      </c>
      <c r="N491" s="13">
        <v>0</v>
      </c>
      <c r="O491" s="20">
        <v>0</v>
      </c>
      <c r="P491" s="21">
        <v>4</v>
      </c>
    </row>
    <row r="492" spans="1:16" x14ac:dyDescent="0.25">
      <c r="A492" s="13" t="s">
        <v>2418</v>
      </c>
      <c r="B492" s="4" t="s">
        <v>1445</v>
      </c>
      <c r="C492" s="1" t="s">
        <v>1473</v>
      </c>
      <c r="D492" s="5" t="s">
        <v>1474</v>
      </c>
      <c r="E492" s="6" t="s">
        <v>1475</v>
      </c>
      <c r="F492" s="1">
        <v>1</v>
      </c>
      <c r="G492" s="1">
        <v>1</v>
      </c>
      <c r="H492" s="1">
        <v>1</v>
      </c>
      <c r="I492" s="1">
        <v>1</v>
      </c>
      <c r="J492" s="1">
        <v>1</v>
      </c>
      <c r="K492" s="1">
        <v>1</v>
      </c>
      <c r="L492" s="10">
        <v>0</v>
      </c>
      <c r="M492" s="8">
        <v>0</v>
      </c>
      <c r="N492" s="13">
        <v>0</v>
      </c>
      <c r="O492" s="20">
        <v>0</v>
      </c>
      <c r="P492" s="21">
        <v>4</v>
      </c>
    </row>
    <row r="493" spans="1:16" x14ac:dyDescent="0.25">
      <c r="A493" s="13" t="s">
        <v>2418</v>
      </c>
      <c r="B493" s="4" t="s">
        <v>1445</v>
      </c>
      <c r="C493" s="1" t="s">
        <v>1476</v>
      </c>
      <c r="D493" s="5" t="s">
        <v>1477</v>
      </c>
      <c r="E493" s="6" t="s">
        <v>1478</v>
      </c>
      <c r="F493" s="1">
        <v>1</v>
      </c>
      <c r="G493" s="1">
        <v>1</v>
      </c>
      <c r="H493" s="1">
        <v>1</v>
      </c>
      <c r="I493" s="1">
        <v>0</v>
      </c>
      <c r="J493" s="1">
        <v>1</v>
      </c>
      <c r="K493" s="1">
        <v>1</v>
      </c>
      <c r="L493" s="10">
        <v>0</v>
      </c>
      <c r="M493" s="8">
        <v>0</v>
      </c>
      <c r="N493" s="13">
        <v>0</v>
      </c>
      <c r="O493" s="20">
        <v>0</v>
      </c>
      <c r="P493" s="21">
        <v>4</v>
      </c>
    </row>
    <row r="494" spans="1:16" x14ac:dyDescent="0.25">
      <c r="A494" s="13" t="s">
        <v>2418</v>
      </c>
      <c r="B494" s="4" t="s">
        <v>1445</v>
      </c>
      <c r="C494" s="1" t="s">
        <v>1479</v>
      </c>
      <c r="D494" s="5" t="s">
        <v>1480</v>
      </c>
      <c r="E494" s="6" t="s">
        <v>1481</v>
      </c>
      <c r="F494" s="1">
        <v>1</v>
      </c>
      <c r="G494" s="1">
        <v>1</v>
      </c>
      <c r="H494" s="1">
        <v>1</v>
      </c>
      <c r="I494" s="1">
        <v>1</v>
      </c>
      <c r="J494" s="1">
        <v>1</v>
      </c>
      <c r="K494" s="1">
        <v>1</v>
      </c>
      <c r="L494" s="10">
        <v>0</v>
      </c>
      <c r="M494" s="8">
        <v>0</v>
      </c>
      <c r="N494" s="13">
        <v>0</v>
      </c>
      <c r="O494" s="20">
        <v>0</v>
      </c>
      <c r="P494" s="21">
        <v>4</v>
      </c>
    </row>
    <row r="495" spans="1:16" x14ac:dyDescent="0.25">
      <c r="A495" s="13" t="s">
        <v>2418</v>
      </c>
      <c r="B495" s="4" t="s">
        <v>1445</v>
      </c>
      <c r="C495" s="1" t="s">
        <v>1482</v>
      </c>
      <c r="D495" s="5" t="s">
        <v>1483</v>
      </c>
      <c r="E495" s="6" t="s">
        <v>1484</v>
      </c>
      <c r="F495" s="1">
        <v>1</v>
      </c>
      <c r="G495" s="1">
        <v>1</v>
      </c>
      <c r="H495" s="1">
        <v>1</v>
      </c>
      <c r="I495" s="1">
        <v>1</v>
      </c>
      <c r="J495" s="1">
        <v>1</v>
      </c>
      <c r="K495" s="1">
        <v>1</v>
      </c>
      <c r="L495" s="10">
        <v>0</v>
      </c>
      <c r="M495" s="8">
        <v>0</v>
      </c>
      <c r="N495" s="13">
        <v>0</v>
      </c>
      <c r="O495" s="20">
        <v>0</v>
      </c>
      <c r="P495" s="21">
        <v>4</v>
      </c>
    </row>
    <row r="496" spans="1:16" x14ac:dyDescent="0.25">
      <c r="A496" s="13" t="s">
        <v>2418</v>
      </c>
      <c r="B496" s="4" t="s">
        <v>1445</v>
      </c>
      <c r="C496" s="1" t="s">
        <v>1485</v>
      </c>
      <c r="D496" s="5" t="s">
        <v>1486</v>
      </c>
      <c r="E496" s="6" t="s">
        <v>1487</v>
      </c>
      <c r="F496" s="1">
        <v>1</v>
      </c>
      <c r="G496" s="1">
        <v>1</v>
      </c>
      <c r="H496" s="1">
        <v>1</v>
      </c>
      <c r="I496" s="1">
        <v>1</v>
      </c>
      <c r="J496" s="1">
        <v>1</v>
      </c>
      <c r="K496" s="1">
        <v>1</v>
      </c>
      <c r="L496" s="10">
        <v>0</v>
      </c>
      <c r="M496" s="8">
        <v>0</v>
      </c>
      <c r="N496" s="13">
        <v>0</v>
      </c>
      <c r="O496" s="20">
        <v>0</v>
      </c>
      <c r="P496" s="21">
        <v>4</v>
      </c>
    </row>
    <row r="497" spans="1:16" x14ac:dyDescent="0.25">
      <c r="A497" s="13" t="s">
        <v>2418</v>
      </c>
      <c r="B497" s="4" t="s">
        <v>1445</v>
      </c>
      <c r="C497" s="1" t="s">
        <v>1488</v>
      </c>
      <c r="D497" s="5" t="s">
        <v>1489</v>
      </c>
      <c r="E497" s="6" t="s">
        <v>1490</v>
      </c>
      <c r="F497" s="1">
        <v>1</v>
      </c>
      <c r="G497" s="1">
        <v>1</v>
      </c>
      <c r="H497" s="1">
        <v>1</v>
      </c>
      <c r="I497" s="1">
        <v>1</v>
      </c>
      <c r="J497" s="1">
        <v>1</v>
      </c>
      <c r="K497" s="1">
        <v>1</v>
      </c>
      <c r="L497" s="10">
        <v>0</v>
      </c>
      <c r="M497" s="8">
        <v>0</v>
      </c>
      <c r="N497" s="13">
        <v>0</v>
      </c>
      <c r="O497" s="20">
        <v>0</v>
      </c>
      <c r="P497" s="21">
        <v>4</v>
      </c>
    </row>
    <row r="498" spans="1:16" x14ac:dyDescent="0.25">
      <c r="A498" s="13" t="s">
        <v>2418</v>
      </c>
      <c r="B498" s="4" t="s">
        <v>1445</v>
      </c>
      <c r="C498" s="1" t="s">
        <v>1491</v>
      </c>
      <c r="D498" s="5" t="s">
        <v>1492</v>
      </c>
      <c r="E498" s="6" t="s">
        <v>1493</v>
      </c>
      <c r="F498" s="1">
        <v>1</v>
      </c>
      <c r="G498" s="1">
        <v>1</v>
      </c>
      <c r="H498" s="1">
        <v>1</v>
      </c>
      <c r="I498" s="1">
        <v>1</v>
      </c>
      <c r="J498" s="1">
        <v>1</v>
      </c>
      <c r="K498" s="1">
        <v>1</v>
      </c>
      <c r="L498" s="10">
        <v>0</v>
      </c>
      <c r="M498" s="8">
        <v>0</v>
      </c>
      <c r="N498" s="13">
        <v>0</v>
      </c>
      <c r="O498" s="20">
        <v>0</v>
      </c>
      <c r="P498" s="21">
        <v>4</v>
      </c>
    </row>
    <row r="499" spans="1:16" x14ac:dyDescent="0.25">
      <c r="A499" s="13" t="s">
        <v>2418</v>
      </c>
      <c r="B499" s="4" t="s">
        <v>1445</v>
      </c>
      <c r="C499" s="1" t="s">
        <v>1494</v>
      </c>
      <c r="D499" s="5" t="s">
        <v>1495</v>
      </c>
      <c r="E499" s="6" t="s">
        <v>1496</v>
      </c>
      <c r="F499" s="1">
        <v>1</v>
      </c>
      <c r="G499" s="1">
        <v>1</v>
      </c>
      <c r="H499" s="1">
        <v>1</v>
      </c>
      <c r="I499" s="1">
        <v>1</v>
      </c>
      <c r="J499" s="1">
        <v>1</v>
      </c>
      <c r="K499" s="1">
        <v>1</v>
      </c>
      <c r="L499" s="10">
        <v>0</v>
      </c>
      <c r="M499" s="8">
        <v>0</v>
      </c>
      <c r="N499" s="13">
        <v>0</v>
      </c>
      <c r="O499" s="20">
        <v>0</v>
      </c>
      <c r="P499" s="21">
        <v>4</v>
      </c>
    </row>
    <row r="500" spans="1:16" x14ac:dyDescent="0.25">
      <c r="A500" s="13" t="s">
        <v>2418</v>
      </c>
      <c r="B500" s="4" t="s">
        <v>1445</v>
      </c>
      <c r="C500" s="1" t="s">
        <v>1497</v>
      </c>
      <c r="D500" s="5" t="s">
        <v>1498</v>
      </c>
      <c r="E500" s="6" t="s">
        <v>1499</v>
      </c>
      <c r="F500" s="1">
        <v>1</v>
      </c>
      <c r="G500" s="1">
        <v>1</v>
      </c>
      <c r="H500" s="1">
        <v>1</v>
      </c>
      <c r="I500" s="1">
        <v>1</v>
      </c>
      <c r="J500" s="1">
        <v>1</v>
      </c>
      <c r="K500" s="1">
        <v>1</v>
      </c>
      <c r="L500" s="10">
        <v>0</v>
      </c>
      <c r="M500" s="8">
        <v>0</v>
      </c>
      <c r="N500" s="13">
        <v>0</v>
      </c>
      <c r="O500" s="20">
        <v>0</v>
      </c>
      <c r="P500" s="21">
        <v>4</v>
      </c>
    </row>
    <row r="501" spans="1:16" x14ac:dyDescent="0.25">
      <c r="A501" s="13" t="s">
        <v>2418</v>
      </c>
      <c r="B501" s="4" t="s">
        <v>1445</v>
      </c>
      <c r="C501" s="1" t="s">
        <v>1500</v>
      </c>
      <c r="D501" s="5" t="s">
        <v>1501</v>
      </c>
      <c r="E501" s="6" t="s">
        <v>1502</v>
      </c>
      <c r="F501" s="1">
        <v>1</v>
      </c>
      <c r="G501" s="1">
        <v>1</v>
      </c>
      <c r="H501" s="1">
        <v>1</v>
      </c>
      <c r="I501" s="1">
        <v>1</v>
      </c>
      <c r="J501" s="1">
        <v>1</v>
      </c>
      <c r="K501" s="1">
        <v>1</v>
      </c>
      <c r="L501" s="10">
        <v>0</v>
      </c>
      <c r="M501" s="8">
        <v>0</v>
      </c>
      <c r="N501" s="13">
        <v>0</v>
      </c>
      <c r="O501" s="20">
        <v>0</v>
      </c>
      <c r="P501" s="21">
        <v>4</v>
      </c>
    </row>
    <row r="502" spans="1:16" x14ac:dyDescent="0.25">
      <c r="A502" s="13" t="s">
        <v>2418</v>
      </c>
      <c r="B502" s="4" t="s">
        <v>1445</v>
      </c>
      <c r="C502" s="1" t="s">
        <v>1503</v>
      </c>
      <c r="D502" s="5" t="s">
        <v>1504</v>
      </c>
      <c r="E502" s="6" t="s">
        <v>1505</v>
      </c>
      <c r="F502" s="1">
        <v>1</v>
      </c>
      <c r="G502" s="1">
        <v>1</v>
      </c>
      <c r="H502" s="1">
        <v>1</v>
      </c>
      <c r="I502" s="1">
        <v>1</v>
      </c>
      <c r="J502" s="1">
        <v>1</v>
      </c>
      <c r="K502" s="1">
        <v>1</v>
      </c>
      <c r="L502" s="10">
        <v>0</v>
      </c>
      <c r="M502" s="8">
        <v>0</v>
      </c>
      <c r="N502" s="13">
        <v>0</v>
      </c>
      <c r="O502" s="20">
        <v>0</v>
      </c>
      <c r="P502" s="21">
        <v>4</v>
      </c>
    </row>
    <row r="503" spans="1:16" x14ac:dyDescent="0.25">
      <c r="A503" s="13" t="s">
        <v>2418</v>
      </c>
      <c r="B503" s="4" t="s">
        <v>1445</v>
      </c>
      <c r="C503" s="1" t="s">
        <v>1506</v>
      </c>
      <c r="D503" s="5" t="s">
        <v>1507</v>
      </c>
      <c r="E503" s="6" t="s">
        <v>1508</v>
      </c>
      <c r="F503" s="1">
        <v>1</v>
      </c>
      <c r="G503" s="1">
        <v>1</v>
      </c>
      <c r="H503" s="1">
        <v>1</v>
      </c>
      <c r="I503" s="1">
        <v>1</v>
      </c>
      <c r="J503" s="1">
        <v>1</v>
      </c>
      <c r="K503" s="1">
        <v>1</v>
      </c>
      <c r="L503" s="10">
        <v>0</v>
      </c>
      <c r="M503" s="8">
        <v>0</v>
      </c>
      <c r="N503" s="13">
        <v>0</v>
      </c>
      <c r="O503" s="20">
        <v>0</v>
      </c>
      <c r="P503" s="21">
        <v>4</v>
      </c>
    </row>
    <row r="504" spans="1:16" x14ac:dyDescent="0.25">
      <c r="A504" s="13" t="s">
        <v>2418</v>
      </c>
      <c r="B504" s="4" t="s">
        <v>1445</v>
      </c>
      <c r="C504" s="1" t="s">
        <v>1509</v>
      </c>
      <c r="D504" s="5" t="s">
        <v>1510</v>
      </c>
      <c r="E504" s="6" t="s">
        <v>1511</v>
      </c>
      <c r="F504" s="1">
        <v>1</v>
      </c>
      <c r="G504" s="1">
        <v>1</v>
      </c>
      <c r="H504" s="1">
        <v>1</v>
      </c>
      <c r="I504" s="1">
        <v>1</v>
      </c>
      <c r="J504" s="1">
        <v>1</v>
      </c>
      <c r="K504" s="1">
        <v>1</v>
      </c>
      <c r="L504" s="10">
        <v>0</v>
      </c>
      <c r="M504" s="8">
        <v>0</v>
      </c>
      <c r="N504" s="13">
        <v>0</v>
      </c>
      <c r="O504" s="20">
        <v>0</v>
      </c>
      <c r="P504" s="21">
        <v>4</v>
      </c>
    </row>
    <row r="505" spans="1:16" x14ac:dyDescent="0.25">
      <c r="A505" s="13" t="s">
        <v>2418</v>
      </c>
      <c r="B505" s="4" t="s">
        <v>1445</v>
      </c>
      <c r="C505" s="1" t="s">
        <v>1512</v>
      </c>
      <c r="D505" s="5" t="s">
        <v>1513</v>
      </c>
      <c r="E505" s="6" t="s">
        <v>1514</v>
      </c>
      <c r="F505" s="1">
        <v>1</v>
      </c>
      <c r="G505" s="1">
        <v>1</v>
      </c>
      <c r="H505" s="1">
        <v>1</v>
      </c>
      <c r="I505" s="1">
        <v>1</v>
      </c>
      <c r="J505" s="1">
        <v>1</v>
      </c>
      <c r="K505" s="1">
        <v>1</v>
      </c>
      <c r="L505" s="10">
        <v>0</v>
      </c>
      <c r="M505" s="8">
        <v>0</v>
      </c>
      <c r="N505" s="13">
        <v>0</v>
      </c>
      <c r="O505" s="20">
        <v>0</v>
      </c>
      <c r="P505" s="21">
        <v>4</v>
      </c>
    </row>
    <row r="506" spans="1:16" x14ac:dyDescent="0.25">
      <c r="A506" s="13" t="s">
        <v>2418</v>
      </c>
      <c r="B506" s="4" t="s">
        <v>1445</v>
      </c>
      <c r="C506" s="1" t="s">
        <v>1515</v>
      </c>
      <c r="D506" s="5" t="s">
        <v>1516</v>
      </c>
      <c r="E506" s="6" t="s">
        <v>1517</v>
      </c>
      <c r="F506" s="1">
        <v>1</v>
      </c>
      <c r="G506" s="1">
        <v>1</v>
      </c>
      <c r="H506" s="1">
        <v>1</v>
      </c>
      <c r="I506" s="1">
        <v>1</v>
      </c>
      <c r="J506" s="1">
        <v>1</v>
      </c>
      <c r="K506" s="1">
        <v>1</v>
      </c>
      <c r="L506" s="10">
        <v>0</v>
      </c>
      <c r="M506" s="8">
        <v>0</v>
      </c>
      <c r="N506" s="13">
        <v>0</v>
      </c>
      <c r="O506" s="20">
        <v>0</v>
      </c>
      <c r="P506" s="21">
        <v>4</v>
      </c>
    </row>
    <row r="507" spans="1:16" x14ac:dyDescent="0.25">
      <c r="A507" s="13" t="s">
        <v>2418</v>
      </c>
      <c r="B507" s="4" t="s">
        <v>1445</v>
      </c>
      <c r="C507" s="1" t="s">
        <v>1518</v>
      </c>
      <c r="D507" s="5" t="s">
        <v>1519</v>
      </c>
      <c r="E507" s="6" t="s">
        <v>1520</v>
      </c>
      <c r="F507" s="1">
        <v>1</v>
      </c>
      <c r="G507" s="1">
        <v>1</v>
      </c>
      <c r="H507" s="1">
        <v>1</v>
      </c>
      <c r="I507" s="1">
        <v>1</v>
      </c>
      <c r="J507" s="1">
        <v>1</v>
      </c>
      <c r="K507" s="1">
        <v>1</v>
      </c>
      <c r="L507" s="10">
        <v>0</v>
      </c>
      <c r="M507" s="8">
        <v>0</v>
      </c>
      <c r="N507" s="13">
        <v>0</v>
      </c>
      <c r="O507" s="20">
        <v>0</v>
      </c>
      <c r="P507" s="21">
        <v>4</v>
      </c>
    </row>
    <row r="508" spans="1:16" x14ac:dyDescent="0.25">
      <c r="A508" s="13" t="s">
        <v>2418</v>
      </c>
      <c r="B508" s="4" t="s">
        <v>1445</v>
      </c>
      <c r="C508" s="1" t="s">
        <v>1521</v>
      </c>
      <c r="D508" s="5" t="s">
        <v>1522</v>
      </c>
      <c r="E508" s="6" t="s">
        <v>1523</v>
      </c>
      <c r="F508" s="1">
        <v>1</v>
      </c>
      <c r="G508" s="1">
        <v>1</v>
      </c>
      <c r="H508" s="1">
        <v>1</v>
      </c>
      <c r="I508" s="1">
        <v>1</v>
      </c>
      <c r="J508" s="1">
        <v>1</v>
      </c>
      <c r="K508" s="1">
        <v>0</v>
      </c>
      <c r="L508" s="10">
        <v>0</v>
      </c>
      <c r="M508" s="8">
        <v>0</v>
      </c>
      <c r="N508" s="13">
        <v>0</v>
      </c>
      <c r="O508" s="20">
        <v>0</v>
      </c>
      <c r="P508" s="21">
        <v>4</v>
      </c>
    </row>
    <row r="509" spans="1:16" x14ac:dyDescent="0.25">
      <c r="A509" s="13" t="s">
        <v>2418</v>
      </c>
      <c r="B509" s="4" t="s">
        <v>1445</v>
      </c>
      <c r="C509" s="1" t="s">
        <v>1524</v>
      </c>
      <c r="D509" s="5" t="s">
        <v>1525</v>
      </c>
      <c r="E509" s="6" t="s">
        <v>1526</v>
      </c>
      <c r="F509" s="1">
        <v>1</v>
      </c>
      <c r="G509" s="1">
        <v>1</v>
      </c>
      <c r="H509" s="1">
        <v>0</v>
      </c>
      <c r="I509" s="1">
        <v>0</v>
      </c>
      <c r="J509" s="1">
        <v>1</v>
      </c>
      <c r="K509" s="1">
        <v>1</v>
      </c>
      <c r="L509" s="10">
        <v>0</v>
      </c>
      <c r="M509" s="8">
        <v>0</v>
      </c>
      <c r="N509" s="13">
        <v>0</v>
      </c>
      <c r="O509" s="20">
        <v>0</v>
      </c>
      <c r="P509" s="21">
        <v>4</v>
      </c>
    </row>
    <row r="510" spans="1:16" x14ac:dyDescent="0.25">
      <c r="A510" s="13" t="s">
        <v>2418</v>
      </c>
      <c r="B510" s="4" t="s">
        <v>1445</v>
      </c>
      <c r="C510" s="1" t="s">
        <v>1527</v>
      </c>
      <c r="D510" s="5" t="s">
        <v>1528</v>
      </c>
      <c r="E510" s="6" t="s">
        <v>1529</v>
      </c>
      <c r="F510" s="1">
        <v>1</v>
      </c>
      <c r="G510" s="1">
        <v>1</v>
      </c>
      <c r="H510" s="1">
        <v>1</v>
      </c>
      <c r="I510" s="1">
        <v>1</v>
      </c>
      <c r="J510" s="1">
        <v>1</v>
      </c>
      <c r="K510" s="1">
        <v>1</v>
      </c>
      <c r="L510" s="10">
        <v>0</v>
      </c>
      <c r="M510" s="8">
        <v>0</v>
      </c>
      <c r="N510" s="13">
        <v>0</v>
      </c>
      <c r="O510" s="20">
        <v>0</v>
      </c>
      <c r="P510" s="21">
        <v>4</v>
      </c>
    </row>
    <row r="511" spans="1:16" x14ac:dyDescent="0.25">
      <c r="A511" s="13" t="s">
        <v>2418</v>
      </c>
      <c r="B511" s="4" t="s">
        <v>1445</v>
      </c>
      <c r="C511" s="1" t="s">
        <v>1530</v>
      </c>
      <c r="D511" s="5" t="s">
        <v>1531</v>
      </c>
      <c r="E511" s="6" t="s">
        <v>1532</v>
      </c>
      <c r="F511" s="1">
        <v>1</v>
      </c>
      <c r="G511" s="1">
        <v>1</v>
      </c>
      <c r="H511" s="1">
        <v>1</v>
      </c>
      <c r="I511" s="1">
        <v>1</v>
      </c>
      <c r="J511" s="1">
        <v>1</v>
      </c>
      <c r="K511" s="1">
        <v>1</v>
      </c>
      <c r="L511" s="10">
        <v>0</v>
      </c>
      <c r="M511" s="8">
        <v>0</v>
      </c>
      <c r="N511" s="13">
        <v>0</v>
      </c>
      <c r="O511" s="20">
        <v>0</v>
      </c>
      <c r="P511" s="21">
        <v>4</v>
      </c>
    </row>
    <row r="512" spans="1:16" x14ac:dyDescent="0.25">
      <c r="A512" s="13" t="s">
        <v>2418</v>
      </c>
      <c r="B512" s="4" t="s">
        <v>1445</v>
      </c>
      <c r="C512" s="1" t="s">
        <v>1533</v>
      </c>
      <c r="D512" s="5" t="s">
        <v>1534</v>
      </c>
      <c r="E512" s="6" t="s">
        <v>1535</v>
      </c>
      <c r="F512" s="1">
        <v>1</v>
      </c>
      <c r="G512" s="1">
        <v>1</v>
      </c>
      <c r="H512" s="1">
        <v>1</v>
      </c>
      <c r="I512" s="1">
        <v>1</v>
      </c>
      <c r="J512" s="1">
        <v>1</v>
      </c>
      <c r="K512" s="1">
        <v>1</v>
      </c>
      <c r="L512" s="10">
        <v>0</v>
      </c>
      <c r="M512" s="8">
        <v>0</v>
      </c>
      <c r="N512" s="13">
        <v>0</v>
      </c>
      <c r="O512" s="20">
        <v>0</v>
      </c>
      <c r="P512" s="21">
        <v>4</v>
      </c>
    </row>
    <row r="513" spans="1:16" x14ac:dyDescent="0.25">
      <c r="A513" s="13" t="s">
        <v>2418</v>
      </c>
      <c r="B513" s="4" t="s">
        <v>1445</v>
      </c>
      <c r="C513" s="1" t="s">
        <v>1536</v>
      </c>
      <c r="D513" s="5" t="s">
        <v>1537</v>
      </c>
      <c r="E513" s="6" t="s">
        <v>1538</v>
      </c>
      <c r="F513" s="1">
        <v>1</v>
      </c>
      <c r="G513" s="1">
        <v>1</v>
      </c>
      <c r="H513" s="1">
        <v>0</v>
      </c>
      <c r="I513" s="1">
        <v>0</v>
      </c>
      <c r="J513" s="1">
        <v>1</v>
      </c>
      <c r="K513" s="1">
        <v>0</v>
      </c>
      <c r="L513" s="10">
        <v>0</v>
      </c>
      <c r="M513" s="8">
        <v>0</v>
      </c>
      <c r="N513" s="13">
        <v>0</v>
      </c>
      <c r="O513" s="20">
        <v>0</v>
      </c>
      <c r="P513" s="21">
        <v>3</v>
      </c>
    </row>
    <row r="514" spans="1:16" x14ac:dyDescent="0.25">
      <c r="A514" s="13" t="s">
        <v>2418</v>
      </c>
      <c r="B514" s="4" t="s">
        <v>1445</v>
      </c>
      <c r="C514" s="1" t="s">
        <v>1539</v>
      </c>
      <c r="D514" s="5" t="s">
        <v>1540</v>
      </c>
      <c r="E514" s="6" t="s">
        <v>1541</v>
      </c>
      <c r="F514" s="1">
        <v>1</v>
      </c>
      <c r="G514" s="1">
        <v>1</v>
      </c>
      <c r="H514" s="1">
        <v>1</v>
      </c>
      <c r="I514" s="1">
        <v>1</v>
      </c>
      <c r="J514" s="1">
        <v>1</v>
      </c>
      <c r="K514" s="1">
        <v>1</v>
      </c>
      <c r="L514" s="10">
        <v>0</v>
      </c>
      <c r="M514" s="8">
        <v>0</v>
      </c>
      <c r="N514" s="13">
        <v>0</v>
      </c>
      <c r="O514" s="20">
        <v>0</v>
      </c>
      <c r="P514" s="21">
        <v>4</v>
      </c>
    </row>
    <row r="515" spans="1:16" x14ac:dyDescent="0.25">
      <c r="A515" s="13" t="s">
        <v>2418</v>
      </c>
      <c r="B515" s="4" t="s">
        <v>1445</v>
      </c>
      <c r="C515" s="1" t="s">
        <v>1542</v>
      </c>
      <c r="D515" s="5" t="s">
        <v>1543</v>
      </c>
      <c r="E515" s="6" t="s">
        <v>1544</v>
      </c>
      <c r="F515" s="1">
        <v>1</v>
      </c>
      <c r="G515" s="1">
        <v>1</v>
      </c>
      <c r="H515" s="1">
        <v>1</v>
      </c>
      <c r="I515" s="1">
        <v>1</v>
      </c>
      <c r="J515" s="1">
        <v>1</v>
      </c>
      <c r="K515" s="1">
        <v>1</v>
      </c>
      <c r="L515" s="10">
        <v>0</v>
      </c>
      <c r="M515" s="8">
        <v>0</v>
      </c>
      <c r="N515" s="13">
        <v>0</v>
      </c>
      <c r="O515" s="20">
        <v>0</v>
      </c>
      <c r="P515" s="21">
        <v>3</v>
      </c>
    </row>
    <row r="516" spans="1:16" x14ac:dyDescent="0.25">
      <c r="A516" s="13" t="s">
        <v>2418</v>
      </c>
      <c r="B516" s="4" t="s">
        <v>1445</v>
      </c>
      <c r="C516" s="1" t="s">
        <v>1545</v>
      </c>
      <c r="D516" s="5" t="s">
        <v>1546</v>
      </c>
      <c r="E516" s="6" t="s">
        <v>1547</v>
      </c>
      <c r="F516" s="1">
        <v>1</v>
      </c>
      <c r="G516" s="1">
        <v>1</v>
      </c>
      <c r="H516" s="1">
        <v>1</v>
      </c>
      <c r="I516" s="1">
        <v>1</v>
      </c>
      <c r="J516" s="1">
        <v>0</v>
      </c>
      <c r="K516" s="1">
        <v>0</v>
      </c>
      <c r="L516" s="10">
        <v>0</v>
      </c>
      <c r="M516" s="8">
        <v>0</v>
      </c>
      <c r="N516" s="13">
        <v>0</v>
      </c>
      <c r="O516" s="20">
        <v>0</v>
      </c>
      <c r="P516" s="21">
        <v>3</v>
      </c>
    </row>
    <row r="517" spans="1:16" x14ac:dyDescent="0.25">
      <c r="A517" s="13" t="s">
        <v>2418</v>
      </c>
      <c r="B517" s="4" t="s">
        <v>1445</v>
      </c>
      <c r="C517" s="1" t="s">
        <v>1548</v>
      </c>
      <c r="D517" s="5" t="s">
        <v>1549</v>
      </c>
      <c r="E517" s="6" t="s">
        <v>1550</v>
      </c>
      <c r="F517" s="1">
        <v>1</v>
      </c>
      <c r="G517" s="1">
        <v>1</v>
      </c>
      <c r="H517" s="1">
        <v>1</v>
      </c>
      <c r="I517" s="1">
        <v>1</v>
      </c>
      <c r="J517" s="1">
        <v>0</v>
      </c>
      <c r="K517" s="1">
        <v>0</v>
      </c>
      <c r="L517" s="10">
        <v>0</v>
      </c>
      <c r="M517" s="8">
        <v>0</v>
      </c>
      <c r="N517" s="13">
        <v>0</v>
      </c>
      <c r="O517" s="20">
        <v>0</v>
      </c>
      <c r="P517" s="21">
        <v>3</v>
      </c>
    </row>
    <row r="518" spans="1:16" x14ac:dyDescent="0.25">
      <c r="A518" s="13" t="s">
        <v>2418</v>
      </c>
      <c r="B518" s="4" t="s">
        <v>1445</v>
      </c>
      <c r="C518" s="1" t="s">
        <v>1551</v>
      </c>
      <c r="D518" s="5" t="s">
        <v>1552</v>
      </c>
      <c r="E518" s="6" t="s">
        <v>1553</v>
      </c>
      <c r="F518" s="1">
        <v>1</v>
      </c>
      <c r="G518" s="1">
        <v>1</v>
      </c>
      <c r="H518" s="1">
        <v>0</v>
      </c>
      <c r="I518" s="1">
        <v>0</v>
      </c>
      <c r="J518" s="1">
        <v>1</v>
      </c>
      <c r="K518" s="1">
        <v>1</v>
      </c>
      <c r="L518" s="10">
        <v>0</v>
      </c>
      <c r="M518" s="8">
        <v>0</v>
      </c>
      <c r="N518" s="13">
        <v>0</v>
      </c>
      <c r="O518" s="20">
        <v>0</v>
      </c>
      <c r="P518" s="21">
        <v>4</v>
      </c>
    </row>
    <row r="519" spans="1:16" x14ac:dyDescent="0.25">
      <c r="A519" s="13" t="s">
        <v>2418</v>
      </c>
      <c r="B519" s="4" t="s">
        <v>1445</v>
      </c>
      <c r="C519" s="1" t="s">
        <v>1554</v>
      </c>
      <c r="D519" s="5" t="s">
        <v>1555</v>
      </c>
      <c r="E519" s="6" t="s">
        <v>1556</v>
      </c>
      <c r="F519" s="1">
        <v>1</v>
      </c>
      <c r="G519" s="1">
        <v>1</v>
      </c>
      <c r="H519" s="1">
        <v>1</v>
      </c>
      <c r="I519" s="1">
        <v>1</v>
      </c>
      <c r="J519" s="1">
        <v>1</v>
      </c>
      <c r="K519" s="1">
        <v>1</v>
      </c>
      <c r="L519" s="10">
        <v>0</v>
      </c>
      <c r="M519" s="8">
        <v>0</v>
      </c>
      <c r="N519" s="13">
        <v>0</v>
      </c>
      <c r="O519" s="20">
        <v>0</v>
      </c>
      <c r="P519" s="21">
        <v>3</v>
      </c>
    </row>
    <row r="520" spans="1:16" x14ac:dyDescent="0.25">
      <c r="A520" s="13" t="s">
        <v>2418</v>
      </c>
      <c r="B520" s="4" t="s">
        <v>1445</v>
      </c>
      <c r="C520" s="1" t="s">
        <v>1557</v>
      </c>
      <c r="D520" s="5" t="s">
        <v>1558</v>
      </c>
      <c r="E520" s="6" t="s">
        <v>1559</v>
      </c>
      <c r="F520" s="1">
        <v>1</v>
      </c>
      <c r="G520" s="1">
        <v>1</v>
      </c>
      <c r="H520" s="1">
        <v>1</v>
      </c>
      <c r="I520" s="1">
        <v>1</v>
      </c>
      <c r="J520" s="1">
        <v>1</v>
      </c>
      <c r="K520" s="1">
        <v>1</v>
      </c>
      <c r="L520" s="10">
        <v>0</v>
      </c>
      <c r="M520" s="8">
        <v>0</v>
      </c>
      <c r="N520" s="13">
        <v>0</v>
      </c>
      <c r="O520" s="20">
        <v>0</v>
      </c>
      <c r="P520" s="21">
        <v>3</v>
      </c>
    </row>
    <row r="521" spans="1:16" x14ac:dyDescent="0.25">
      <c r="A521" s="13" t="s">
        <v>2418</v>
      </c>
      <c r="B521" s="4" t="s">
        <v>1445</v>
      </c>
      <c r="C521" s="1" t="s">
        <v>1560</v>
      </c>
      <c r="D521" s="5" t="s">
        <v>1561</v>
      </c>
      <c r="E521" s="6" t="s">
        <v>1562</v>
      </c>
      <c r="F521" s="1">
        <v>1</v>
      </c>
      <c r="G521" s="1">
        <v>1</v>
      </c>
      <c r="H521" s="1">
        <v>1</v>
      </c>
      <c r="I521" s="1">
        <v>1</v>
      </c>
      <c r="J521" s="1">
        <v>1</v>
      </c>
      <c r="K521" s="1">
        <v>1</v>
      </c>
      <c r="L521" s="10">
        <v>0</v>
      </c>
      <c r="M521" s="8">
        <v>0</v>
      </c>
      <c r="N521" s="13">
        <v>0</v>
      </c>
      <c r="O521" s="20">
        <v>0</v>
      </c>
      <c r="P521" s="21">
        <v>3</v>
      </c>
    </row>
    <row r="522" spans="1:16" x14ac:dyDescent="0.25">
      <c r="A522" s="13" t="s">
        <v>2418</v>
      </c>
      <c r="B522" s="4" t="s">
        <v>1445</v>
      </c>
      <c r="C522" s="1" t="s">
        <v>1563</v>
      </c>
      <c r="D522" s="5" t="s">
        <v>1564</v>
      </c>
      <c r="E522" s="6" t="s">
        <v>1565</v>
      </c>
      <c r="F522" s="1">
        <v>1</v>
      </c>
      <c r="G522" s="1">
        <v>1</v>
      </c>
      <c r="H522" s="1">
        <v>1</v>
      </c>
      <c r="I522" s="1">
        <v>1</v>
      </c>
      <c r="J522" s="1">
        <v>1</v>
      </c>
      <c r="K522" s="1">
        <v>1</v>
      </c>
      <c r="L522" s="10">
        <v>0</v>
      </c>
      <c r="M522" s="8">
        <v>0</v>
      </c>
      <c r="N522" s="13">
        <v>0</v>
      </c>
      <c r="O522" s="20">
        <v>0</v>
      </c>
      <c r="P522" s="21">
        <v>3</v>
      </c>
    </row>
    <row r="523" spans="1:16" x14ac:dyDescent="0.25">
      <c r="A523" s="13" t="s">
        <v>2418</v>
      </c>
      <c r="B523" s="4" t="s">
        <v>1445</v>
      </c>
      <c r="C523" s="1" t="s">
        <v>1566</v>
      </c>
      <c r="D523" s="5" t="s">
        <v>1567</v>
      </c>
      <c r="E523" s="6" t="s">
        <v>1568</v>
      </c>
      <c r="F523" s="1">
        <v>1</v>
      </c>
      <c r="G523" s="1">
        <v>1</v>
      </c>
      <c r="H523" s="1">
        <v>1</v>
      </c>
      <c r="I523" s="1">
        <v>0</v>
      </c>
      <c r="J523" s="1">
        <v>1</v>
      </c>
      <c r="K523" s="1">
        <v>1</v>
      </c>
      <c r="L523" s="10">
        <v>0</v>
      </c>
      <c r="M523" s="8">
        <v>0</v>
      </c>
      <c r="N523" s="13">
        <v>0</v>
      </c>
      <c r="O523" s="20">
        <v>0</v>
      </c>
      <c r="P523" s="21">
        <v>3</v>
      </c>
    </row>
    <row r="524" spans="1:16" x14ac:dyDescent="0.25">
      <c r="A524" s="13" t="s">
        <v>2418</v>
      </c>
      <c r="B524" s="4" t="s">
        <v>1445</v>
      </c>
      <c r="C524" s="1" t="s">
        <v>1569</v>
      </c>
      <c r="D524" s="5" t="s">
        <v>1570</v>
      </c>
      <c r="E524" s="6" t="s">
        <v>1571</v>
      </c>
      <c r="F524" s="1">
        <v>1</v>
      </c>
      <c r="G524" s="1">
        <v>1</v>
      </c>
      <c r="H524" s="1">
        <v>1</v>
      </c>
      <c r="I524" s="1">
        <v>1</v>
      </c>
      <c r="J524" s="1">
        <v>1</v>
      </c>
      <c r="K524" s="1">
        <v>0</v>
      </c>
      <c r="L524" s="10">
        <v>0</v>
      </c>
      <c r="M524" s="8">
        <v>0</v>
      </c>
      <c r="N524" s="13">
        <v>0</v>
      </c>
      <c r="O524" s="20">
        <v>0</v>
      </c>
      <c r="P524" s="21">
        <v>3</v>
      </c>
    </row>
    <row r="525" spans="1:16" x14ac:dyDescent="0.25">
      <c r="A525" s="13" t="s">
        <v>2418</v>
      </c>
      <c r="B525" s="4" t="s">
        <v>1445</v>
      </c>
      <c r="C525" s="1" t="s">
        <v>1572</v>
      </c>
      <c r="D525" s="5" t="s">
        <v>1573</v>
      </c>
      <c r="E525" s="6" t="s">
        <v>1574</v>
      </c>
      <c r="F525" s="1">
        <v>1</v>
      </c>
      <c r="G525" s="1">
        <v>1</v>
      </c>
      <c r="H525" s="1">
        <v>1</v>
      </c>
      <c r="I525" s="1">
        <v>1</v>
      </c>
      <c r="J525" s="1">
        <v>1</v>
      </c>
      <c r="K525" s="1">
        <v>1</v>
      </c>
      <c r="L525" s="10">
        <v>0</v>
      </c>
      <c r="M525" s="8">
        <v>0</v>
      </c>
      <c r="N525" s="13">
        <v>0</v>
      </c>
      <c r="O525" s="20">
        <v>0</v>
      </c>
      <c r="P525" s="21">
        <v>3</v>
      </c>
    </row>
    <row r="526" spans="1:16" x14ac:dyDescent="0.25">
      <c r="A526" s="13" t="s">
        <v>2418</v>
      </c>
      <c r="B526" s="4" t="s">
        <v>1445</v>
      </c>
      <c r="C526" s="1" t="s">
        <v>1575</v>
      </c>
      <c r="D526" s="5" t="s">
        <v>1576</v>
      </c>
      <c r="E526" s="6" t="s">
        <v>1577</v>
      </c>
      <c r="F526" s="1">
        <v>1</v>
      </c>
      <c r="G526" s="1">
        <v>1</v>
      </c>
      <c r="H526" s="1">
        <v>1</v>
      </c>
      <c r="I526" s="1">
        <v>1</v>
      </c>
      <c r="J526" s="1">
        <v>1</v>
      </c>
      <c r="K526" s="1">
        <v>1</v>
      </c>
      <c r="L526" s="10">
        <v>0</v>
      </c>
      <c r="M526" s="8">
        <v>0</v>
      </c>
      <c r="N526" s="13">
        <v>0</v>
      </c>
      <c r="O526" s="20">
        <v>0</v>
      </c>
      <c r="P526" s="21">
        <v>3</v>
      </c>
    </row>
    <row r="527" spans="1:16" x14ac:dyDescent="0.25">
      <c r="A527" s="13" t="s">
        <v>2418</v>
      </c>
      <c r="B527" s="4" t="s">
        <v>1445</v>
      </c>
      <c r="C527" s="1" t="s">
        <v>1578</v>
      </c>
      <c r="D527" s="5" t="s">
        <v>1579</v>
      </c>
      <c r="E527" s="6" t="s">
        <v>1580</v>
      </c>
      <c r="F527" s="1">
        <v>1</v>
      </c>
      <c r="G527" s="1">
        <v>1</v>
      </c>
      <c r="H527" s="1">
        <v>1</v>
      </c>
      <c r="I527" s="1">
        <v>1</v>
      </c>
      <c r="J527" s="1">
        <v>1</v>
      </c>
      <c r="K527" s="1">
        <v>1</v>
      </c>
      <c r="L527" s="10">
        <v>0</v>
      </c>
      <c r="M527" s="8">
        <v>0</v>
      </c>
      <c r="N527" s="13">
        <v>0</v>
      </c>
      <c r="O527" s="20">
        <v>0</v>
      </c>
      <c r="P527" s="21">
        <v>3</v>
      </c>
    </row>
    <row r="528" spans="1:16" x14ac:dyDescent="0.25">
      <c r="A528" s="13" t="s">
        <v>2418</v>
      </c>
      <c r="B528" s="4" t="s">
        <v>1445</v>
      </c>
      <c r="C528" s="1" t="s">
        <v>1581</v>
      </c>
      <c r="D528" s="5" t="s">
        <v>1582</v>
      </c>
      <c r="E528" s="6" t="s">
        <v>1583</v>
      </c>
      <c r="F528" s="1">
        <v>1</v>
      </c>
      <c r="G528" s="1">
        <v>1</v>
      </c>
      <c r="H528" s="1">
        <v>1</v>
      </c>
      <c r="I528" s="1">
        <v>1</v>
      </c>
      <c r="J528" s="1">
        <v>1</v>
      </c>
      <c r="K528" s="1">
        <v>0</v>
      </c>
      <c r="L528" s="10">
        <v>0</v>
      </c>
      <c r="M528" s="8">
        <v>0</v>
      </c>
      <c r="N528" s="13">
        <v>0</v>
      </c>
      <c r="O528" s="20">
        <v>0</v>
      </c>
      <c r="P528" s="21">
        <v>3</v>
      </c>
    </row>
    <row r="529" spans="1:16" x14ac:dyDescent="0.25">
      <c r="A529" s="13" t="s">
        <v>2418</v>
      </c>
      <c r="B529" s="4" t="s">
        <v>1445</v>
      </c>
      <c r="C529" s="1" t="s">
        <v>1584</v>
      </c>
      <c r="D529" s="5" t="s">
        <v>1585</v>
      </c>
      <c r="E529" s="6" t="s">
        <v>1586</v>
      </c>
      <c r="F529" s="1">
        <v>1</v>
      </c>
      <c r="G529" s="1">
        <v>1</v>
      </c>
      <c r="H529" s="1">
        <v>1</v>
      </c>
      <c r="I529" s="1">
        <v>1</v>
      </c>
      <c r="J529" s="1">
        <v>1</v>
      </c>
      <c r="K529" s="1">
        <v>1</v>
      </c>
      <c r="L529" s="10">
        <v>0</v>
      </c>
      <c r="M529" s="8">
        <v>0</v>
      </c>
      <c r="N529" s="13">
        <v>0</v>
      </c>
      <c r="O529" s="20">
        <v>0</v>
      </c>
      <c r="P529" s="21">
        <v>4</v>
      </c>
    </row>
    <row r="530" spans="1:16" x14ac:dyDescent="0.25">
      <c r="A530" s="13" t="s">
        <v>2418</v>
      </c>
      <c r="B530" s="4" t="s">
        <v>1445</v>
      </c>
      <c r="C530" s="1" t="s">
        <v>1587</v>
      </c>
      <c r="D530" s="5" t="s">
        <v>1588</v>
      </c>
      <c r="E530" s="6" t="s">
        <v>1589</v>
      </c>
      <c r="F530" s="1">
        <v>1</v>
      </c>
      <c r="G530" s="1">
        <v>1</v>
      </c>
      <c r="H530" s="1">
        <v>1</v>
      </c>
      <c r="I530" s="1">
        <v>1</v>
      </c>
      <c r="J530" s="1">
        <v>1</v>
      </c>
      <c r="K530" s="1">
        <v>1</v>
      </c>
      <c r="L530" s="10">
        <v>1</v>
      </c>
      <c r="M530" s="9">
        <v>1</v>
      </c>
      <c r="N530" s="13">
        <v>0</v>
      </c>
      <c r="O530" s="20">
        <v>0</v>
      </c>
      <c r="P530" s="21">
        <v>4</v>
      </c>
    </row>
    <row r="531" spans="1:16" x14ac:dyDescent="0.25">
      <c r="A531" s="13" t="s">
        <v>2418</v>
      </c>
      <c r="B531" s="4" t="s">
        <v>1445</v>
      </c>
      <c r="C531" s="1" t="s">
        <v>1590</v>
      </c>
      <c r="D531" s="5" t="s">
        <v>1591</v>
      </c>
      <c r="E531" s="6" t="s">
        <v>1592</v>
      </c>
      <c r="F531" s="1">
        <v>1</v>
      </c>
      <c r="G531" s="1">
        <v>1</v>
      </c>
      <c r="H531" s="1">
        <v>1</v>
      </c>
      <c r="I531" s="1">
        <v>1</v>
      </c>
      <c r="J531" s="1">
        <v>1</v>
      </c>
      <c r="K531" s="1">
        <v>1</v>
      </c>
      <c r="L531" s="10">
        <v>0</v>
      </c>
      <c r="M531" s="9">
        <v>0</v>
      </c>
      <c r="N531" s="13">
        <v>0</v>
      </c>
      <c r="O531" s="20">
        <v>0</v>
      </c>
      <c r="P531" s="21">
        <v>3</v>
      </c>
    </row>
    <row r="532" spans="1:16" x14ac:dyDescent="0.25">
      <c r="A532" s="13" t="s">
        <v>2418</v>
      </c>
      <c r="B532" s="4" t="s">
        <v>1445</v>
      </c>
      <c r="C532" s="1" t="s">
        <v>1593</v>
      </c>
      <c r="D532" s="5" t="s">
        <v>1594</v>
      </c>
      <c r="E532" s="6" t="s">
        <v>1595</v>
      </c>
      <c r="F532" s="1">
        <v>1</v>
      </c>
      <c r="G532" s="1">
        <v>1</v>
      </c>
      <c r="H532" s="1">
        <v>1</v>
      </c>
      <c r="I532" s="1">
        <v>1</v>
      </c>
      <c r="J532" s="1">
        <v>1</v>
      </c>
      <c r="K532" s="1">
        <v>1</v>
      </c>
      <c r="L532" s="10">
        <v>0</v>
      </c>
      <c r="M532" s="9">
        <v>0</v>
      </c>
      <c r="N532" s="13">
        <v>0</v>
      </c>
      <c r="O532" s="20">
        <v>0</v>
      </c>
      <c r="P532" s="21">
        <v>3</v>
      </c>
    </row>
    <row r="533" spans="1:16" x14ac:dyDescent="0.25">
      <c r="A533" s="13" t="s">
        <v>2418</v>
      </c>
      <c r="B533" s="4" t="s">
        <v>1445</v>
      </c>
      <c r="C533" s="1" t="s">
        <v>1596</v>
      </c>
      <c r="D533" s="5" t="s">
        <v>1597</v>
      </c>
      <c r="E533" s="6" t="s">
        <v>1598</v>
      </c>
      <c r="F533" s="1">
        <v>1</v>
      </c>
      <c r="G533" s="1">
        <v>1</v>
      </c>
      <c r="H533" s="1">
        <v>1</v>
      </c>
      <c r="I533" s="1">
        <v>0</v>
      </c>
      <c r="J533" s="1">
        <v>1</v>
      </c>
      <c r="K533" s="1">
        <v>1</v>
      </c>
      <c r="L533" s="10">
        <v>0</v>
      </c>
      <c r="M533" s="9">
        <v>0</v>
      </c>
      <c r="N533" s="13">
        <v>0</v>
      </c>
      <c r="O533" s="20">
        <v>0</v>
      </c>
      <c r="P533" s="21">
        <v>3</v>
      </c>
    </row>
    <row r="534" spans="1:16" x14ac:dyDescent="0.25">
      <c r="A534" s="13" t="s">
        <v>2418</v>
      </c>
      <c r="B534" s="4" t="s">
        <v>1445</v>
      </c>
      <c r="C534" s="1" t="s">
        <v>1599</v>
      </c>
      <c r="D534" s="5" t="s">
        <v>1600</v>
      </c>
      <c r="E534" s="6" t="s">
        <v>1601</v>
      </c>
      <c r="F534" s="1">
        <v>1</v>
      </c>
      <c r="G534" s="1">
        <v>1</v>
      </c>
      <c r="H534" s="1">
        <v>1</v>
      </c>
      <c r="I534" s="1">
        <v>1</v>
      </c>
      <c r="J534" s="1">
        <v>1</v>
      </c>
      <c r="K534" s="1">
        <v>1</v>
      </c>
      <c r="L534" s="10">
        <v>0</v>
      </c>
      <c r="M534" s="9">
        <v>0</v>
      </c>
      <c r="N534" s="13">
        <v>0</v>
      </c>
      <c r="O534" s="20">
        <v>0</v>
      </c>
      <c r="P534" s="21">
        <v>4</v>
      </c>
    </row>
    <row r="535" spans="1:16" x14ac:dyDescent="0.25">
      <c r="A535" s="13" t="s">
        <v>2418</v>
      </c>
      <c r="B535" s="4" t="s">
        <v>1445</v>
      </c>
      <c r="C535" s="1" t="s">
        <v>1602</v>
      </c>
      <c r="D535" s="5" t="s">
        <v>1603</v>
      </c>
      <c r="E535" s="6" t="s">
        <v>1604</v>
      </c>
      <c r="F535" s="1">
        <v>1</v>
      </c>
      <c r="G535" s="1">
        <v>1</v>
      </c>
      <c r="H535" s="1">
        <v>1</v>
      </c>
      <c r="I535" s="1">
        <v>1</v>
      </c>
      <c r="J535" s="1">
        <v>1</v>
      </c>
      <c r="K535" s="1">
        <v>1</v>
      </c>
      <c r="L535" s="10">
        <v>0</v>
      </c>
      <c r="M535" s="9">
        <v>0</v>
      </c>
      <c r="N535" s="13">
        <v>0</v>
      </c>
      <c r="O535" s="20">
        <v>0</v>
      </c>
      <c r="P535" s="21">
        <v>3</v>
      </c>
    </row>
    <row r="536" spans="1:16" x14ac:dyDescent="0.25">
      <c r="A536" s="13" t="s">
        <v>2418</v>
      </c>
      <c r="B536" s="4" t="s">
        <v>1445</v>
      </c>
      <c r="C536" s="1" t="s">
        <v>1605</v>
      </c>
      <c r="D536" s="5" t="s">
        <v>1606</v>
      </c>
      <c r="E536" s="6" t="s">
        <v>1607</v>
      </c>
      <c r="F536" s="1">
        <v>1</v>
      </c>
      <c r="G536" s="1">
        <v>1</v>
      </c>
      <c r="H536" s="1">
        <v>1</v>
      </c>
      <c r="I536" s="1">
        <v>1</v>
      </c>
      <c r="J536" s="1">
        <v>1</v>
      </c>
      <c r="K536" s="1">
        <v>1</v>
      </c>
      <c r="L536" s="10">
        <v>0</v>
      </c>
      <c r="M536" s="9">
        <v>0</v>
      </c>
      <c r="N536" s="13">
        <v>0</v>
      </c>
      <c r="O536" s="20">
        <v>0</v>
      </c>
      <c r="P536" s="21">
        <v>3</v>
      </c>
    </row>
    <row r="537" spans="1:16" x14ac:dyDescent="0.25">
      <c r="A537" s="13" t="s">
        <v>2418</v>
      </c>
      <c r="B537" s="4" t="s">
        <v>1445</v>
      </c>
      <c r="C537" s="1" t="s">
        <v>1608</v>
      </c>
      <c r="D537" s="5" t="s">
        <v>1609</v>
      </c>
      <c r="E537" s="6" t="s">
        <v>1610</v>
      </c>
      <c r="F537" s="1">
        <v>1</v>
      </c>
      <c r="G537" s="1">
        <v>1</v>
      </c>
      <c r="H537" s="1">
        <v>1</v>
      </c>
      <c r="I537" s="1">
        <v>1</v>
      </c>
      <c r="J537" s="1">
        <v>1</v>
      </c>
      <c r="K537" s="1">
        <v>1</v>
      </c>
      <c r="L537" s="10">
        <v>0</v>
      </c>
      <c r="M537" s="9">
        <v>0</v>
      </c>
      <c r="N537" s="13">
        <v>0</v>
      </c>
      <c r="O537" s="20">
        <v>0</v>
      </c>
      <c r="P537" s="21">
        <v>3</v>
      </c>
    </row>
    <row r="538" spans="1:16" x14ac:dyDescent="0.25">
      <c r="A538" s="13" t="s">
        <v>2418</v>
      </c>
      <c r="B538" s="4" t="s">
        <v>1445</v>
      </c>
      <c r="C538" s="1" t="s">
        <v>1611</v>
      </c>
      <c r="D538" s="5" t="s">
        <v>1612</v>
      </c>
      <c r="E538" s="6" t="s">
        <v>1613</v>
      </c>
      <c r="F538" s="1">
        <v>1</v>
      </c>
      <c r="G538" s="1">
        <v>1</v>
      </c>
      <c r="H538" s="1">
        <v>1</v>
      </c>
      <c r="I538" s="1">
        <v>1</v>
      </c>
      <c r="J538" s="1">
        <v>1</v>
      </c>
      <c r="K538" s="1">
        <v>1</v>
      </c>
      <c r="L538" s="10">
        <v>0</v>
      </c>
      <c r="M538" s="9">
        <v>0</v>
      </c>
      <c r="N538" s="13">
        <v>0</v>
      </c>
      <c r="O538" s="20">
        <v>0</v>
      </c>
      <c r="P538" s="21">
        <v>3</v>
      </c>
    </row>
    <row r="539" spans="1:16" x14ac:dyDescent="0.25">
      <c r="A539" s="13" t="s">
        <v>2418</v>
      </c>
      <c r="B539" s="4" t="s">
        <v>1445</v>
      </c>
      <c r="C539" s="1" t="s">
        <v>1614</v>
      </c>
      <c r="D539" s="5" t="s">
        <v>1615</v>
      </c>
      <c r="E539" s="6" t="s">
        <v>1616</v>
      </c>
      <c r="F539" s="1">
        <v>1</v>
      </c>
      <c r="G539" s="1">
        <v>1</v>
      </c>
      <c r="H539" s="1">
        <v>1</v>
      </c>
      <c r="I539" s="1">
        <v>1</v>
      </c>
      <c r="J539" s="1">
        <v>1</v>
      </c>
      <c r="K539" s="1">
        <v>0</v>
      </c>
      <c r="L539" s="10">
        <v>0</v>
      </c>
      <c r="M539" s="9">
        <v>0</v>
      </c>
      <c r="N539" s="13">
        <v>0</v>
      </c>
      <c r="O539" s="20">
        <v>0</v>
      </c>
      <c r="P539" s="21">
        <v>3</v>
      </c>
    </row>
    <row r="540" spans="1:16" x14ac:dyDescent="0.25">
      <c r="A540" s="13" t="s">
        <v>2418</v>
      </c>
      <c r="B540" s="4" t="s">
        <v>1445</v>
      </c>
      <c r="C540" s="1" t="s">
        <v>1617</v>
      </c>
      <c r="D540" s="5" t="s">
        <v>1618</v>
      </c>
      <c r="E540" s="6" t="s">
        <v>1619</v>
      </c>
      <c r="F540" s="1">
        <v>1</v>
      </c>
      <c r="G540" s="1">
        <v>1</v>
      </c>
      <c r="H540" s="1">
        <v>1</v>
      </c>
      <c r="I540" s="1">
        <v>1</v>
      </c>
      <c r="J540" s="1">
        <v>1</v>
      </c>
      <c r="K540" s="1">
        <v>1</v>
      </c>
      <c r="L540" s="10">
        <v>0</v>
      </c>
      <c r="M540" s="9">
        <v>0</v>
      </c>
      <c r="N540" s="13">
        <v>0</v>
      </c>
      <c r="O540" s="20">
        <v>0</v>
      </c>
      <c r="P540" s="21">
        <v>3</v>
      </c>
    </row>
    <row r="541" spans="1:16" x14ac:dyDescent="0.25">
      <c r="A541" s="13" t="s">
        <v>2418</v>
      </c>
      <c r="B541" s="4" t="s">
        <v>1445</v>
      </c>
      <c r="C541" s="1" t="s">
        <v>1620</v>
      </c>
      <c r="D541" s="5" t="s">
        <v>1621</v>
      </c>
      <c r="E541" s="6" t="s">
        <v>1622</v>
      </c>
      <c r="F541" s="1">
        <v>1</v>
      </c>
      <c r="G541" s="1">
        <v>1</v>
      </c>
      <c r="H541" s="1">
        <v>1</v>
      </c>
      <c r="I541" s="1">
        <v>1</v>
      </c>
      <c r="J541" s="1">
        <v>1</v>
      </c>
      <c r="K541" s="1">
        <v>1</v>
      </c>
      <c r="L541" s="10">
        <v>0</v>
      </c>
      <c r="M541" s="9">
        <v>0</v>
      </c>
      <c r="N541" s="13">
        <v>0</v>
      </c>
      <c r="O541" s="20">
        <v>0</v>
      </c>
      <c r="P541" s="21">
        <v>3</v>
      </c>
    </row>
    <row r="542" spans="1:16" x14ac:dyDescent="0.25">
      <c r="A542" s="13" t="s">
        <v>2418</v>
      </c>
      <c r="B542" s="4" t="s">
        <v>1445</v>
      </c>
      <c r="C542" s="1" t="s">
        <v>1623</v>
      </c>
      <c r="D542" s="5" t="s">
        <v>1624</v>
      </c>
      <c r="E542" s="6" t="s">
        <v>1625</v>
      </c>
      <c r="F542" s="1">
        <v>1</v>
      </c>
      <c r="G542" s="1">
        <v>1</v>
      </c>
      <c r="H542" s="1">
        <v>1</v>
      </c>
      <c r="I542" s="1">
        <v>1</v>
      </c>
      <c r="J542" s="1">
        <v>1</v>
      </c>
      <c r="K542" s="1">
        <v>1</v>
      </c>
      <c r="L542" s="10">
        <v>0</v>
      </c>
      <c r="M542" s="9">
        <v>0</v>
      </c>
      <c r="N542" s="13">
        <v>0</v>
      </c>
      <c r="O542" s="20">
        <v>0</v>
      </c>
      <c r="P542" s="21">
        <v>3</v>
      </c>
    </row>
    <row r="543" spans="1:16" x14ac:dyDescent="0.25">
      <c r="A543" s="13" t="s">
        <v>2418</v>
      </c>
      <c r="B543" s="4" t="s">
        <v>1445</v>
      </c>
      <c r="C543" s="1" t="s">
        <v>1626</v>
      </c>
      <c r="D543" s="5" t="s">
        <v>1627</v>
      </c>
      <c r="E543" s="6" t="s">
        <v>1628</v>
      </c>
      <c r="F543" s="1">
        <v>1</v>
      </c>
      <c r="G543" s="1">
        <v>1</v>
      </c>
      <c r="H543" s="1">
        <v>0</v>
      </c>
      <c r="I543" s="1">
        <v>0</v>
      </c>
      <c r="J543" s="1">
        <v>1</v>
      </c>
      <c r="K543" s="1">
        <v>0</v>
      </c>
      <c r="L543" s="10">
        <v>0</v>
      </c>
      <c r="M543" s="9">
        <v>0</v>
      </c>
      <c r="N543" s="13">
        <v>0</v>
      </c>
      <c r="O543" s="20">
        <v>0</v>
      </c>
      <c r="P543" s="21">
        <v>3</v>
      </c>
    </row>
    <row r="544" spans="1:16" x14ac:dyDescent="0.25">
      <c r="A544" s="13" t="s">
        <v>2418</v>
      </c>
      <c r="B544" s="4" t="s">
        <v>1445</v>
      </c>
      <c r="C544" s="1" t="s">
        <v>1629</v>
      </c>
      <c r="D544" s="5" t="s">
        <v>1630</v>
      </c>
      <c r="E544" s="6" t="s">
        <v>1631</v>
      </c>
      <c r="F544" s="1">
        <v>1</v>
      </c>
      <c r="G544" s="1">
        <v>1</v>
      </c>
      <c r="H544" s="1">
        <v>1</v>
      </c>
      <c r="I544" s="1">
        <v>1</v>
      </c>
      <c r="J544" s="1">
        <v>1</v>
      </c>
      <c r="K544" s="1">
        <v>1</v>
      </c>
      <c r="L544" s="10">
        <v>0</v>
      </c>
      <c r="M544" s="8">
        <v>0</v>
      </c>
      <c r="N544" s="13">
        <v>0</v>
      </c>
      <c r="O544" s="20">
        <v>0</v>
      </c>
      <c r="P544" s="21">
        <v>3</v>
      </c>
    </row>
    <row r="545" spans="1:16" x14ac:dyDescent="0.25">
      <c r="A545" s="13" t="s">
        <v>2418</v>
      </c>
      <c r="B545" s="4" t="s">
        <v>1445</v>
      </c>
      <c r="C545" s="1" t="s">
        <v>1632</v>
      </c>
      <c r="D545" s="5" t="s">
        <v>1633</v>
      </c>
      <c r="E545" s="6" t="s">
        <v>1634</v>
      </c>
      <c r="F545" s="1">
        <v>1</v>
      </c>
      <c r="G545" s="1">
        <v>1</v>
      </c>
      <c r="H545" s="1">
        <v>1</v>
      </c>
      <c r="I545" s="1">
        <v>1</v>
      </c>
      <c r="J545" s="1">
        <v>1</v>
      </c>
      <c r="K545" s="1">
        <v>1</v>
      </c>
      <c r="L545" s="10">
        <v>0</v>
      </c>
      <c r="M545" s="8">
        <v>0</v>
      </c>
      <c r="N545" s="13">
        <v>0</v>
      </c>
      <c r="O545" s="20">
        <v>0</v>
      </c>
      <c r="P545" s="21">
        <v>3</v>
      </c>
    </row>
    <row r="546" spans="1:16" x14ac:dyDescent="0.25">
      <c r="A546" s="13" t="s">
        <v>2418</v>
      </c>
      <c r="B546" s="4" t="s">
        <v>1445</v>
      </c>
      <c r="C546" s="1" t="s">
        <v>1635</v>
      </c>
      <c r="D546" s="5" t="s">
        <v>1636</v>
      </c>
      <c r="E546" s="6" t="s">
        <v>1637</v>
      </c>
      <c r="F546" s="1">
        <v>1</v>
      </c>
      <c r="G546" s="1">
        <v>1</v>
      </c>
      <c r="H546" s="1">
        <v>1</v>
      </c>
      <c r="I546" s="1">
        <v>1</v>
      </c>
      <c r="J546" s="1">
        <v>1</v>
      </c>
      <c r="K546" s="1">
        <v>1</v>
      </c>
      <c r="L546" s="10">
        <v>0</v>
      </c>
      <c r="M546" s="8">
        <v>0</v>
      </c>
      <c r="N546" s="13">
        <v>0</v>
      </c>
      <c r="O546" s="20">
        <v>0</v>
      </c>
      <c r="P546" s="21">
        <v>3</v>
      </c>
    </row>
    <row r="547" spans="1:16" x14ac:dyDescent="0.25">
      <c r="A547" s="13" t="s">
        <v>2418</v>
      </c>
      <c r="B547" s="4" t="s">
        <v>1445</v>
      </c>
      <c r="C547" s="1" t="s">
        <v>1638</v>
      </c>
      <c r="D547" s="5" t="s">
        <v>929</v>
      </c>
      <c r="E547" s="6" t="s">
        <v>1639</v>
      </c>
      <c r="F547" s="1">
        <v>1</v>
      </c>
      <c r="G547" s="1">
        <v>1</v>
      </c>
      <c r="H547" s="1">
        <v>1</v>
      </c>
      <c r="I547" s="1">
        <v>1</v>
      </c>
      <c r="J547" s="1">
        <v>1</v>
      </c>
      <c r="K547" s="1">
        <v>1</v>
      </c>
      <c r="L547" s="10">
        <v>0</v>
      </c>
      <c r="M547" s="8">
        <v>0</v>
      </c>
      <c r="N547" s="13">
        <v>0</v>
      </c>
      <c r="O547" s="20">
        <v>0</v>
      </c>
      <c r="P547" s="21">
        <v>3</v>
      </c>
    </row>
    <row r="548" spans="1:16" x14ac:dyDescent="0.25">
      <c r="A548" s="13" t="s">
        <v>2418</v>
      </c>
      <c r="B548" s="4" t="s">
        <v>1445</v>
      </c>
      <c r="C548" s="1" t="s">
        <v>1640</v>
      </c>
      <c r="D548" s="5" t="s">
        <v>1641</v>
      </c>
      <c r="E548" s="6" t="s">
        <v>1642</v>
      </c>
      <c r="F548" s="1">
        <v>1</v>
      </c>
      <c r="G548" s="1">
        <v>1</v>
      </c>
      <c r="H548" s="1">
        <v>0</v>
      </c>
      <c r="I548" s="1">
        <v>0</v>
      </c>
      <c r="J548" s="1">
        <v>0</v>
      </c>
      <c r="K548" s="1">
        <v>1</v>
      </c>
      <c r="L548" s="10">
        <v>0</v>
      </c>
      <c r="M548" s="8">
        <v>0</v>
      </c>
      <c r="N548" s="13">
        <v>0</v>
      </c>
      <c r="O548" s="20">
        <v>0</v>
      </c>
      <c r="P548" s="21">
        <v>3</v>
      </c>
    </row>
    <row r="549" spans="1:16" x14ac:dyDescent="0.25">
      <c r="A549" s="13" t="s">
        <v>2418</v>
      </c>
      <c r="B549" s="4" t="s">
        <v>1445</v>
      </c>
      <c r="C549" s="1" t="s">
        <v>1643</v>
      </c>
      <c r="D549" s="5" t="s">
        <v>1644</v>
      </c>
      <c r="E549" s="6" t="s">
        <v>1645</v>
      </c>
      <c r="F549" s="1">
        <v>1</v>
      </c>
      <c r="G549" s="1">
        <v>1</v>
      </c>
      <c r="H549" s="1">
        <v>1</v>
      </c>
      <c r="I549" s="1">
        <v>1</v>
      </c>
      <c r="J549" s="1">
        <v>1</v>
      </c>
      <c r="K549" s="1">
        <v>1</v>
      </c>
      <c r="L549" s="10">
        <v>0</v>
      </c>
      <c r="M549" s="8">
        <v>0</v>
      </c>
      <c r="N549" s="13">
        <v>0</v>
      </c>
      <c r="O549" s="20">
        <v>0</v>
      </c>
      <c r="P549" s="21">
        <v>3</v>
      </c>
    </row>
    <row r="550" spans="1:16" x14ac:dyDescent="0.25">
      <c r="A550" s="13" t="s">
        <v>2418</v>
      </c>
      <c r="B550" s="4" t="s">
        <v>1445</v>
      </c>
      <c r="C550" s="1" t="s">
        <v>1646</v>
      </c>
      <c r="D550" s="5" t="s">
        <v>1647</v>
      </c>
      <c r="E550" s="6" t="s">
        <v>1648</v>
      </c>
      <c r="F550" s="1">
        <v>1</v>
      </c>
      <c r="G550" s="1">
        <v>1</v>
      </c>
      <c r="H550" s="1">
        <v>1</v>
      </c>
      <c r="I550" s="1">
        <v>1</v>
      </c>
      <c r="J550" s="1">
        <v>1</v>
      </c>
      <c r="K550" s="1">
        <v>1</v>
      </c>
      <c r="L550" s="10">
        <v>0</v>
      </c>
      <c r="M550" s="8">
        <v>0</v>
      </c>
      <c r="N550" s="13">
        <v>0</v>
      </c>
      <c r="O550" s="20">
        <v>0</v>
      </c>
      <c r="P550" s="21">
        <v>3</v>
      </c>
    </row>
    <row r="551" spans="1:16" x14ac:dyDescent="0.25">
      <c r="A551" s="13" t="s">
        <v>2418</v>
      </c>
      <c r="B551" s="4" t="s">
        <v>1445</v>
      </c>
      <c r="C551" s="1" t="s">
        <v>1649</v>
      </c>
      <c r="D551" s="5" t="s">
        <v>1650</v>
      </c>
      <c r="E551" s="6" t="s">
        <v>1651</v>
      </c>
      <c r="F551" s="1">
        <v>1</v>
      </c>
      <c r="G551" s="1">
        <v>1</v>
      </c>
      <c r="H551" s="1">
        <v>1</v>
      </c>
      <c r="I551" s="1">
        <v>1</v>
      </c>
      <c r="J551" s="1">
        <v>1</v>
      </c>
      <c r="K551" s="1">
        <v>0</v>
      </c>
      <c r="L551" s="10">
        <v>0</v>
      </c>
      <c r="M551" s="8">
        <v>0</v>
      </c>
      <c r="N551" s="13">
        <v>0</v>
      </c>
      <c r="O551" s="20">
        <v>0</v>
      </c>
      <c r="P551" s="21">
        <v>3</v>
      </c>
    </row>
    <row r="552" spans="1:16" x14ac:dyDescent="0.25">
      <c r="A552" s="13" t="s">
        <v>2418</v>
      </c>
      <c r="B552" s="4" t="s">
        <v>1445</v>
      </c>
      <c r="C552" s="1" t="s">
        <v>1652</v>
      </c>
      <c r="D552" s="5" t="s">
        <v>1653</v>
      </c>
      <c r="E552" s="6" t="s">
        <v>1654</v>
      </c>
      <c r="F552" s="1">
        <v>1</v>
      </c>
      <c r="G552" s="1">
        <v>1</v>
      </c>
      <c r="H552" s="1">
        <v>1</v>
      </c>
      <c r="I552" s="1">
        <v>1</v>
      </c>
      <c r="J552" s="1">
        <v>1</v>
      </c>
      <c r="K552" s="1">
        <v>1</v>
      </c>
      <c r="L552" s="10">
        <v>0</v>
      </c>
      <c r="M552" s="8">
        <v>0</v>
      </c>
      <c r="N552" s="13">
        <v>0</v>
      </c>
      <c r="O552" s="20">
        <v>0</v>
      </c>
      <c r="P552" s="21">
        <v>3</v>
      </c>
    </row>
    <row r="553" spans="1:16" x14ac:dyDescent="0.25">
      <c r="A553" s="13" t="s">
        <v>2418</v>
      </c>
      <c r="B553" s="4" t="s">
        <v>1445</v>
      </c>
      <c r="C553" s="1" t="s">
        <v>1655</v>
      </c>
      <c r="D553" s="5" t="s">
        <v>1656</v>
      </c>
      <c r="E553" s="6" t="s">
        <v>1657</v>
      </c>
      <c r="F553" s="1">
        <v>1</v>
      </c>
      <c r="G553" s="1">
        <v>1</v>
      </c>
      <c r="H553" s="1">
        <v>1</v>
      </c>
      <c r="I553" s="1">
        <v>1</v>
      </c>
      <c r="J553" s="1">
        <v>1</v>
      </c>
      <c r="K553" s="1">
        <v>1</v>
      </c>
      <c r="L553" s="10">
        <v>0</v>
      </c>
      <c r="M553" s="8">
        <v>0</v>
      </c>
      <c r="N553" s="13">
        <v>0</v>
      </c>
      <c r="O553" s="20">
        <v>0</v>
      </c>
      <c r="P553" s="21">
        <v>3</v>
      </c>
    </row>
    <row r="554" spans="1:16" x14ac:dyDescent="0.25">
      <c r="A554" s="13" t="s">
        <v>2418</v>
      </c>
      <c r="B554" s="4" t="s">
        <v>1445</v>
      </c>
      <c r="C554" s="1" t="s">
        <v>1658</v>
      </c>
      <c r="D554" s="5" t="s">
        <v>1659</v>
      </c>
      <c r="E554" s="6" t="s">
        <v>1660</v>
      </c>
      <c r="F554" s="1">
        <v>1</v>
      </c>
      <c r="G554" s="1">
        <v>1</v>
      </c>
      <c r="H554" s="1">
        <v>1</v>
      </c>
      <c r="I554" s="1">
        <v>1</v>
      </c>
      <c r="J554" s="1">
        <v>1</v>
      </c>
      <c r="K554" s="1">
        <v>0</v>
      </c>
      <c r="L554" s="10">
        <v>0</v>
      </c>
      <c r="M554" s="8">
        <v>0</v>
      </c>
      <c r="N554" s="13">
        <v>0</v>
      </c>
      <c r="O554" s="20">
        <v>0</v>
      </c>
      <c r="P554" s="21">
        <v>3</v>
      </c>
    </row>
    <row r="555" spans="1:16" x14ac:dyDescent="0.25">
      <c r="A555" s="13" t="s">
        <v>2418</v>
      </c>
      <c r="B555" s="4" t="s">
        <v>1445</v>
      </c>
      <c r="C555" s="1" t="s">
        <v>1661</v>
      </c>
      <c r="D555" s="5" t="s">
        <v>1662</v>
      </c>
      <c r="E555" s="6" t="s">
        <v>1663</v>
      </c>
      <c r="F555" s="1">
        <v>1</v>
      </c>
      <c r="G555" s="1">
        <v>1</v>
      </c>
      <c r="H555" s="1">
        <v>0</v>
      </c>
      <c r="I555" s="1">
        <v>0</v>
      </c>
      <c r="J555" s="1">
        <v>0</v>
      </c>
      <c r="K555" s="1">
        <v>1</v>
      </c>
      <c r="L555" s="10">
        <v>0</v>
      </c>
      <c r="M555" s="8">
        <v>0</v>
      </c>
      <c r="N555" s="13">
        <v>0</v>
      </c>
      <c r="O555" s="20">
        <v>0</v>
      </c>
      <c r="P555" s="21">
        <v>3</v>
      </c>
    </row>
    <row r="556" spans="1:16" x14ac:dyDescent="0.25">
      <c r="A556" s="13" t="s">
        <v>2418</v>
      </c>
      <c r="B556" s="4" t="s">
        <v>1445</v>
      </c>
      <c r="C556" s="1" t="s">
        <v>1664</v>
      </c>
      <c r="D556" s="5" t="s">
        <v>1665</v>
      </c>
      <c r="E556" s="6" t="s">
        <v>1666</v>
      </c>
      <c r="F556" s="1">
        <v>1</v>
      </c>
      <c r="G556" s="1">
        <v>1</v>
      </c>
      <c r="H556" s="1">
        <v>1</v>
      </c>
      <c r="I556" s="1">
        <v>1</v>
      </c>
      <c r="J556" s="1">
        <v>1</v>
      </c>
      <c r="K556" s="1">
        <v>1</v>
      </c>
      <c r="L556" s="10">
        <v>0</v>
      </c>
      <c r="M556" s="8">
        <v>0</v>
      </c>
      <c r="N556" s="13">
        <v>0</v>
      </c>
      <c r="O556" s="20">
        <v>0</v>
      </c>
      <c r="P556" s="21">
        <v>4</v>
      </c>
    </row>
    <row r="557" spans="1:16" x14ac:dyDescent="0.25">
      <c r="A557" s="13" t="s">
        <v>2418</v>
      </c>
      <c r="B557" s="4" t="s">
        <v>1445</v>
      </c>
      <c r="C557" s="1" t="s">
        <v>1667</v>
      </c>
      <c r="D557" s="5" t="s">
        <v>1668</v>
      </c>
      <c r="E557" s="6" t="s">
        <v>1669</v>
      </c>
      <c r="F557" s="1">
        <v>1</v>
      </c>
      <c r="G557" s="1">
        <v>1</v>
      </c>
      <c r="H557" s="1">
        <v>1</v>
      </c>
      <c r="I557" s="1">
        <v>1</v>
      </c>
      <c r="J557" s="1">
        <v>1</v>
      </c>
      <c r="K557" s="1">
        <v>0</v>
      </c>
      <c r="L557" s="10">
        <v>0</v>
      </c>
      <c r="M557" s="8">
        <v>0</v>
      </c>
      <c r="N557" s="13">
        <v>0</v>
      </c>
      <c r="O557" s="20">
        <v>0</v>
      </c>
      <c r="P557" s="21">
        <v>3</v>
      </c>
    </row>
    <row r="558" spans="1:16" x14ac:dyDescent="0.25">
      <c r="A558" s="13" t="s">
        <v>2418</v>
      </c>
      <c r="B558" s="4" t="s">
        <v>1445</v>
      </c>
      <c r="C558" s="1" t="s">
        <v>1670</v>
      </c>
      <c r="D558" s="5" t="s">
        <v>1671</v>
      </c>
      <c r="E558" s="6" t="s">
        <v>1672</v>
      </c>
      <c r="F558" s="1">
        <v>1</v>
      </c>
      <c r="G558" s="1">
        <v>1</v>
      </c>
      <c r="H558" s="1">
        <v>1</v>
      </c>
      <c r="I558" s="1">
        <v>1</v>
      </c>
      <c r="J558" s="1">
        <v>1</v>
      </c>
      <c r="K558" s="1">
        <v>1</v>
      </c>
      <c r="L558" s="10">
        <v>0</v>
      </c>
      <c r="M558" s="8">
        <v>0</v>
      </c>
      <c r="N558" s="13">
        <v>0</v>
      </c>
      <c r="O558" s="20">
        <v>0</v>
      </c>
      <c r="P558" s="21">
        <v>3</v>
      </c>
    </row>
    <row r="559" spans="1:16" x14ac:dyDescent="0.25">
      <c r="A559" s="13" t="s">
        <v>2418</v>
      </c>
      <c r="B559" s="4" t="s">
        <v>1445</v>
      </c>
      <c r="C559" s="1" t="s">
        <v>1673</v>
      </c>
      <c r="D559" s="5" t="s">
        <v>808</v>
      </c>
      <c r="E559" s="6" t="s">
        <v>1674</v>
      </c>
      <c r="F559" s="1">
        <v>1</v>
      </c>
      <c r="G559" s="1">
        <v>1</v>
      </c>
      <c r="H559" s="1">
        <v>1</v>
      </c>
      <c r="I559" s="1">
        <v>1</v>
      </c>
      <c r="J559" s="1">
        <v>0</v>
      </c>
      <c r="K559" s="1">
        <v>1</v>
      </c>
      <c r="L559" s="10">
        <v>0</v>
      </c>
      <c r="M559" s="8">
        <v>0</v>
      </c>
      <c r="N559" s="13">
        <v>0</v>
      </c>
      <c r="O559" s="20">
        <v>0</v>
      </c>
      <c r="P559" s="21">
        <v>3</v>
      </c>
    </row>
    <row r="560" spans="1:16" x14ac:dyDescent="0.25">
      <c r="A560" s="13" t="s">
        <v>2418</v>
      </c>
      <c r="B560" s="4" t="s">
        <v>1445</v>
      </c>
      <c r="C560" s="1" t="s">
        <v>1675</v>
      </c>
      <c r="D560" s="5" t="s">
        <v>1676</v>
      </c>
      <c r="E560" s="6" t="s">
        <v>1677</v>
      </c>
      <c r="F560" s="1">
        <v>1</v>
      </c>
      <c r="G560" s="1">
        <v>1</v>
      </c>
      <c r="H560" s="1">
        <v>1</v>
      </c>
      <c r="I560" s="1">
        <v>1</v>
      </c>
      <c r="J560" s="1">
        <v>1</v>
      </c>
      <c r="K560" s="1">
        <v>0</v>
      </c>
      <c r="L560" s="10">
        <v>0</v>
      </c>
      <c r="M560" s="8">
        <v>0</v>
      </c>
      <c r="N560" s="13">
        <v>0</v>
      </c>
      <c r="O560" s="20">
        <v>0</v>
      </c>
      <c r="P560" s="21">
        <v>3</v>
      </c>
    </row>
    <row r="561" spans="1:16" x14ac:dyDescent="0.25">
      <c r="A561" s="13" t="s">
        <v>2418</v>
      </c>
      <c r="B561" s="4" t="s">
        <v>1445</v>
      </c>
      <c r="C561" s="1" t="s">
        <v>1678</v>
      </c>
      <c r="D561" s="5" t="s">
        <v>1679</v>
      </c>
      <c r="E561" s="6" t="s">
        <v>1680</v>
      </c>
      <c r="F561" s="1">
        <v>1</v>
      </c>
      <c r="G561" s="1">
        <v>1</v>
      </c>
      <c r="H561" s="1">
        <v>1</v>
      </c>
      <c r="I561" s="1">
        <v>1</v>
      </c>
      <c r="J561" s="1">
        <v>1</v>
      </c>
      <c r="K561" s="1">
        <v>0</v>
      </c>
      <c r="L561" s="10">
        <v>0</v>
      </c>
      <c r="M561" s="8">
        <v>0</v>
      </c>
      <c r="N561" s="13">
        <v>0</v>
      </c>
      <c r="O561" s="20">
        <v>0</v>
      </c>
      <c r="P561" s="21">
        <v>3</v>
      </c>
    </row>
    <row r="562" spans="1:16" x14ac:dyDescent="0.25">
      <c r="A562" s="13" t="s">
        <v>2418</v>
      </c>
      <c r="B562" s="4" t="s">
        <v>1445</v>
      </c>
      <c r="C562" s="1" t="s">
        <v>1681</v>
      </c>
      <c r="D562" s="5" t="s">
        <v>1682</v>
      </c>
      <c r="E562" s="6" t="s">
        <v>1683</v>
      </c>
      <c r="F562" s="1">
        <v>1</v>
      </c>
      <c r="G562" s="1">
        <v>1</v>
      </c>
      <c r="H562" s="1">
        <v>1</v>
      </c>
      <c r="I562" s="1">
        <v>1</v>
      </c>
      <c r="J562" s="1">
        <v>1</v>
      </c>
      <c r="K562" s="1">
        <v>1</v>
      </c>
      <c r="L562" s="10">
        <v>0</v>
      </c>
      <c r="M562" s="8">
        <v>0</v>
      </c>
      <c r="N562" s="13">
        <v>0</v>
      </c>
      <c r="O562" s="20">
        <v>0</v>
      </c>
      <c r="P562" s="21">
        <v>4</v>
      </c>
    </row>
    <row r="563" spans="1:16" x14ac:dyDescent="0.25">
      <c r="A563" s="13" t="s">
        <v>2418</v>
      </c>
      <c r="B563" s="4" t="s">
        <v>1445</v>
      </c>
      <c r="C563" s="1" t="s">
        <v>1684</v>
      </c>
      <c r="D563" s="5" t="s">
        <v>1685</v>
      </c>
      <c r="E563" s="6" t="s">
        <v>1686</v>
      </c>
      <c r="F563" s="1">
        <v>1</v>
      </c>
      <c r="G563" s="1">
        <v>1</v>
      </c>
      <c r="H563" s="1">
        <v>1</v>
      </c>
      <c r="I563" s="1">
        <v>1</v>
      </c>
      <c r="J563" s="1">
        <v>1</v>
      </c>
      <c r="K563" s="1">
        <v>0</v>
      </c>
      <c r="L563" s="10">
        <v>0</v>
      </c>
      <c r="M563" s="8">
        <v>0</v>
      </c>
      <c r="N563" s="13">
        <v>0</v>
      </c>
      <c r="O563" s="20">
        <v>0</v>
      </c>
      <c r="P563" s="21">
        <v>3</v>
      </c>
    </row>
    <row r="564" spans="1:16" x14ac:dyDescent="0.25">
      <c r="A564" s="13" t="s">
        <v>2418</v>
      </c>
      <c r="B564" s="4" t="s">
        <v>1445</v>
      </c>
      <c r="C564" s="1" t="s">
        <v>1687</v>
      </c>
      <c r="D564" s="5" t="s">
        <v>1688</v>
      </c>
      <c r="E564" s="6" t="s">
        <v>1689</v>
      </c>
      <c r="F564" s="1">
        <v>1</v>
      </c>
      <c r="G564" s="1">
        <v>1</v>
      </c>
      <c r="H564" s="1">
        <v>1</v>
      </c>
      <c r="I564" s="1">
        <v>1</v>
      </c>
      <c r="J564" s="1">
        <v>1</v>
      </c>
      <c r="K564" s="1">
        <v>1</v>
      </c>
      <c r="L564" s="10">
        <v>0</v>
      </c>
      <c r="M564" s="8">
        <v>0</v>
      </c>
      <c r="N564" s="13">
        <v>0</v>
      </c>
      <c r="O564" s="20">
        <v>0</v>
      </c>
      <c r="P564" s="21">
        <v>4</v>
      </c>
    </row>
    <row r="565" spans="1:16" x14ac:dyDescent="0.25">
      <c r="A565" s="13" t="s">
        <v>2418</v>
      </c>
      <c r="B565" s="4" t="s">
        <v>1445</v>
      </c>
      <c r="C565" s="1" t="s">
        <v>1690</v>
      </c>
      <c r="D565" s="5" t="s">
        <v>1691</v>
      </c>
      <c r="E565" s="6" t="s">
        <v>1692</v>
      </c>
      <c r="F565" s="1">
        <v>1</v>
      </c>
      <c r="G565" s="1">
        <v>1</v>
      </c>
      <c r="H565" s="1">
        <v>1</v>
      </c>
      <c r="I565" s="1">
        <v>1</v>
      </c>
      <c r="J565" s="1">
        <v>1</v>
      </c>
      <c r="K565" s="1">
        <v>0</v>
      </c>
      <c r="L565" s="10">
        <v>0</v>
      </c>
      <c r="M565" s="8">
        <v>0</v>
      </c>
      <c r="N565" s="13">
        <v>0</v>
      </c>
      <c r="O565" s="20">
        <v>0</v>
      </c>
      <c r="P565" s="21">
        <v>3</v>
      </c>
    </row>
    <row r="566" spans="1:16" x14ac:dyDescent="0.25">
      <c r="A566" s="13" t="s">
        <v>2418</v>
      </c>
      <c r="B566" s="4" t="s">
        <v>1445</v>
      </c>
      <c r="C566" s="1" t="s">
        <v>1693</v>
      </c>
      <c r="D566" s="5" t="s">
        <v>1694</v>
      </c>
      <c r="E566" s="6" t="s">
        <v>1695</v>
      </c>
      <c r="F566" s="1">
        <v>1</v>
      </c>
      <c r="G566" s="1">
        <v>1</v>
      </c>
      <c r="H566" s="1">
        <v>1</v>
      </c>
      <c r="I566" s="1">
        <v>1</v>
      </c>
      <c r="J566" s="1">
        <v>1</v>
      </c>
      <c r="K566" s="1">
        <v>1</v>
      </c>
      <c r="L566" s="10">
        <v>0</v>
      </c>
      <c r="M566" s="8">
        <v>0</v>
      </c>
      <c r="N566" s="13">
        <v>0</v>
      </c>
      <c r="O566" s="20">
        <v>0</v>
      </c>
      <c r="P566" s="21">
        <v>4</v>
      </c>
    </row>
    <row r="567" spans="1:16" x14ac:dyDescent="0.25">
      <c r="A567" s="13" t="s">
        <v>2418</v>
      </c>
      <c r="B567" s="4" t="s">
        <v>1445</v>
      </c>
      <c r="C567" s="1" t="s">
        <v>1696</v>
      </c>
      <c r="D567" s="5" t="s">
        <v>1697</v>
      </c>
      <c r="E567" s="6" t="s">
        <v>1698</v>
      </c>
      <c r="F567" s="1">
        <v>1</v>
      </c>
      <c r="G567" s="1">
        <v>1</v>
      </c>
      <c r="H567" s="1">
        <v>1</v>
      </c>
      <c r="I567" s="1">
        <v>1</v>
      </c>
      <c r="J567" s="1">
        <v>1</v>
      </c>
      <c r="K567" s="1">
        <v>1</v>
      </c>
      <c r="L567" s="10">
        <v>0</v>
      </c>
      <c r="M567" s="8">
        <v>0</v>
      </c>
      <c r="N567" s="13">
        <v>0</v>
      </c>
      <c r="O567" s="20">
        <v>0</v>
      </c>
      <c r="P567" s="21">
        <v>3</v>
      </c>
    </row>
    <row r="568" spans="1:16" x14ac:dyDescent="0.25">
      <c r="A568" s="13" t="s">
        <v>2418</v>
      </c>
      <c r="B568" s="4" t="s">
        <v>1445</v>
      </c>
      <c r="C568" s="1" t="s">
        <v>1699</v>
      </c>
      <c r="D568" s="5" t="s">
        <v>1700</v>
      </c>
      <c r="E568" s="6" t="s">
        <v>1701</v>
      </c>
      <c r="F568" s="1">
        <v>1</v>
      </c>
      <c r="G568" s="1">
        <v>1</v>
      </c>
      <c r="H568" s="1">
        <v>1</v>
      </c>
      <c r="I568" s="1">
        <v>1</v>
      </c>
      <c r="J568" s="1">
        <v>1</v>
      </c>
      <c r="K568" s="1">
        <v>1</v>
      </c>
      <c r="L568" s="10">
        <v>0</v>
      </c>
      <c r="M568" s="8">
        <v>0</v>
      </c>
      <c r="N568" s="13">
        <v>0</v>
      </c>
      <c r="O568" s="20">
        <v>0</v>
      </c>
      <c r="P568" s="21">
        <v>3</v>
      </c>
    </row>
    <row r="569" spans="1:16" x14ac:dyDescent="0.25">
      <c r="A569" s="13" t="s">
        <v>2418</v>
      </c>
      <c r="B569" s="4" t="s">
        <v>1445</v>
      </c>
      <c r="C569" s="1" t="s">
        <v>1702</v>
      </c>
      <c r="D569" s="5" t="s">
        <v>1703</v>
      </c>
      <c r="E569" s="6" t="s">
        <v>1704</v>
      </c>
      <c r="F569" s="1">
        <v>1</v>
      </c>
      <c r="G569" s="1">
        <v>1</v>
      </c>
      <c r="H569" s="1">
        <v>1</v>
      </c>
      <c r="I569" s="1">
        <v>1</v>
      </c>
      <c r="J569" s="1">
        <v>1</v>
      </c>
      <c r="K569" s="1">
        <v>1</v>
      </c>
      <c r="L569" s="10">
        <v>0</v>
      </c>
      <c r="M569" s="8">
        <v>0</v>
      </c>
      <c r="N569" s="13">
        <v>0</v>
      </c>
      <c r="O569" s="20">
        <v>0</v>
      </c>
      <c r="P569" s="21">
        <v>3</v>
      </c>
    </row>
    <row r="570" spans="1:16" x14ac:dyDescent="0.25">
      <c r="A570" s="13" t="s">
        <v>2418</v>
      </c>
      <c r="B570" s="4" t="s">
        <v>1445</v>
      </c>
      <c r="C570" s="1" t="s">
        <v>1705</v>
      </c>
      <c r="D570" s="5" t="s">
        <v>1706</v>
      </c>
      <c r="E570" s="6" t="s">
        <v>1707</v>
      </c>
      <c r="F570" s="1">
        <v>1</v>
      </c>
      <c r="G570" s="1">
        <v>1</v>
      </c>
      <c r="H570" s="1">
        <v>1</v>
      </c>
      <c r="I570" s="1">
        <v>1</v>
      </c>
      <c r="J570" s="1">
        <v>1</v>
      </c>
      <c r="K570" s="1">
        <v>1</v>
      </c>
      <c r="L570" s="10">
        <v>0</v>
      </c>
      <c r="M570" s="8">
        <v>0</v>
      </c>
      <c r="N570" s="13">
        <v>0</v>
      </c>
      <c r="O570" s="20">
        <v>0</v>
      </c>
      <c r="P570" s="21">
        <v>4</v>
      </c>
    </row>
    <row r="571" spans="1:16" x14ac:dyDescent="0.25">
      <c r="A571" s="13" t="s">
        <v>2418</v>
      </c>
      <c r="B571" s="4" t="s">
        <v>1445</v>
      </c>
      <c r="C571" s="1" t="s">
        <v>1708</v>
      </c>
      <c r="D571" s="5" t="s">
        <v>1709</v>
      </c>
      <c r="E571" s="6" t="s">
        <v>1710</v>
      </c>
      <c r="F571" s="1">
        <v>1</v>
      </c>
      <c r="G571" s="1">
        <v>1</v>
      </c>
      <c r="H571" s="1">
        <v>1</v>
      </c>
      <c r="I571" s="1">
        <v>1</v>
      </c>
      <c r="J571" s="1">
        <v>1</v>
      </c>
      <c r="K571" s="1">
        <v>0</v>
      </c>
      <c r="L571" s="10">
        <v>0</v>
      </c>
      <c r="M571" s="8">
        <v>0</v>
      </c>
      <c r="N571" s="13">
        <v>0</v>
      </c>
      <c r="O571" s="20">
        <v>0</v>
      </c>
      <c r="P571" s="21">
        <v>3</v>
      </c>
    </row>
    <row r="572" spans="1:16" x14ac:dyDescent="0.25">
      <c r="A572" s="13" t="s">
        <v>2418</v>
      </c>
      <c r="B572" s="4" t="s">
        <v>1445</v>
      </c>
      <c r="C572" s="1" t="s">
        <v>1711</v>
      </c>
      <c r="D572" s="5" t="s">
        <v>1712</v>
      </c>
      <c r="E572" s="6" t="s">
        <v>1713</v>
      </c>
      <c r="F572" s="1">
        <v>1</v>
      </c>
      <c r="G572" s="1">
        <v>1</v>
      </c>
      <c r="H572" s="1">
        <v>1</v>
      </c>
      <c r="I572" s="1">
        <v>1</v>
      </c>
      <c r="J572" s="1">
        <v>1</v>
      </c>
      <c r="K572" s="1">
        <v>0</v>
      </c>
      <c r="L572" s="10">
        <v>0</v>
      </c>
      <c r="M572" s="8">
        <v>0</v>
      </c>
      <c r="N572" s="13">
        <v>0</v>
      </c>
      <c r="O572" s="20">
        <v>0</v>
      </c>
      <c r="P572" s="21">
        <v>3</v>
      </c>
    </row>
    <row r="573" spans="1:16" x14ac:dyDescent="0.25">
      <c r="A573" s="13" t="s">
        <v>2418</v>
      </c>
      <c r="B573" s="4" t="s">
        <v>1445</v>
      </c>
      <c r="C573" s="1" t="s">
        <v>1714</v>
      </c>
      <c r="D573" s="5" t="s">
        <v>1715</v>
      </c>
      <c r="E573" s="6" t="s">
        <v>1716</v>
      </c>
      <c r="F573" s="1">
        <v>1</v>
      </c>
      <c r="G573" s="1">
        <v>1</v>
      </c>
      <c r="H573" s="1">
        <v>1</v>
      </c>
      <c r="I573" s="1">
        <v>1</v>
      </c>
      <c r="J573" s="1">
        <v>1</v>
      </c>
      <c r="K573" s="1">
        <v>0</v>
      </c>
      <c r="L573" s="10">
        <v>0</v>
      </c>
      <c r="M573" s="8">
        <v>0</v>
      </c>
      <c r="N573" s="13">
        <v>0</v>
      </c>
      <c r="O573" s="20">
        <v>0</v>
      </c>
      <c r="P573" s="21">
        <v>3</v>
      </c>
    </row>
    <row r="574" spans="1:16" x14ac:dyDescent="0.25">
      <c r="A574" s="13" t="s">
        <v>2418</v>
      </c>
      <c r="B574" s="4" t="s">
        <v>1445</v>
      </c>
      <c r="C574" s="1" t="s">
        <v>1717</v>
      </c>
      <c r="D574" s="5" t="s">
        <v>1718</v>
      </c>
      <c r="E574" s="6" t="s">
        <v>1719</v>
      </c>
      <c r="F574" s="1">
        <v>1</v>
      </c>
      <c r="G574" s="1">
        <v>1</v>
      </c>
      <c r="H574" s="1">
        <v>1</v>
      </c>
      <c r="I574" s="1">
        <v>1</v>
      </c>
      <c r="J574" s="1">
        <v>1</v>
      </c>
      <c r="K574" s="1">
        <v>0</v>
      </c>
      <c r="L574" s="10">
        <v>0</v>
      </c>
      <c r="M574" s="8">
        <v>0</v>
      </c>
      <c r="N574" s="13">
        <v>0</v>
      </c>
      <c r="O574" s="20">
        <v>0</v>
      </c>
      <c r="P574" s="21">
        <v>3</v>
      </c>
    </row>
    <row r="575" spans="1:16" x14ac:dyDescent="0.25">
      <c r="A575" s="13" t="s">
        <v>2418</v>
      </c>
      <c r="B575" s="4" t="s">
        <v>1445</v>
      </c>
      <c r="C575" s="1" t="s">
        <v>1720</v>
      </c>
      <c r="D575" s="5" t="s">
        <v>1721</v>
      </c>
      <c r="E575" s="6" t="s">
        <v>1722</v>
      </c>
      <c r="F575" s="1">
        <v>1</v>
      </c>
      <c r="G575" s="1">
        <v>1</v>
      </c>
      <c r="H575" s="1">
        <v>1</v>
      </c>
      <c r="I575" s="1">
        <v>1</v>
      </c>
      <c r="J575" s="1">
        <v>1</v>
      </c>
      <c r="K575" s="1">
        <v>0</v>
      </c>
      <c r="L575" s="10">
        <v>0</v>
      </c>
      <c r="M575" s="8">
        <v>0</v>
      </c>
      <c r="N575" s="13">
        <v>0</v>
      </c>
      <c r="O575" s="20">
        <v>0</v>
      </c>
      <c r="P575" s="21">
        <v>3</v>
      </c>
    </row>
    <row r="576" spans="1:16" x14ac:dyDescent="0.25">
      <c r="A576" s="13" t="s">
        <v>2419</v>
      </c>
      <c r="B576" s="4" t="s">
        <v>1723</v>
      </c>
      <c r="C576" s="1" t="s">
        <v>1724</v>
      </c>
      <c r="D576" s="5" t="s">
        <v>1725</v>
      </c>
      <c r="E576" s="6" t="s">
        <v>1726</v>
      </c>
      <c r="F576" s="1">
        <v>1</v>
      </c>
      <c r="G576" s="1">
        <v>1</v>
      </c>
      <c r="H576" s="1">
        <v>1</v>
      </c>
      <c r="I576" s="1">
        <v>1</v>
      </c>
      <c r="J576" s="1">
        <v>1</v>
      </c>
      <c r="K576" s="1">
        <v>1</v>
      </c>
      <c r="L576" s="10">
        <v>0</v>
      </c>
      <c r="M576" s="8">
        <v>0</v>
      </c>
      <c r="N576" s="13">
        <v>0</v>
      </c>
      <c r="O576" s="20">
        <v>0</v>
      </c>
      <c r="P576" s="21">
        <v>5</v>
      </c>
    </row>
    <row r="577" spans="1:16" x14ac:dyDescent="0.25">
      <c r="A577" s="13" t="s">
        <v>2419</v>
      </c>
      <c r="B577" s="4" t="s">
        <v>1723</v>
      </c>
      <c r="C577" s="1" t="s">
        <v>1727</v>
      </c>
      <c r="D577" s="5" t="s">
        <v>1728</v>
      </c>
      <c r="E577" s="6" t="s">
        <v>1729</v>
      </c>
      <c r="F577" s="1">
        <v>0</v>
      </c>
      <c r="G577" s="1">
        <v>1</v>
      </c>
      <c r="H577" s="1">
        <v>1</v>
      </c>
      <c r="I577" s="1">
        <v>1</v>
      </c>
      <c r="J577" s="1">
        <v>1</v>
      </c>
      <c r="K577" s="1">
        <v>1</v>
      </c>
      <c r="L577" s="10">
        <v>1</v>
      </c>
      <c r="M577" s="9">
        <v>3</v>
      </c>
      <c r="N577" s="13">
        <v>0</v>
      </c>
      <c r="O577" s="20">
        <v>0</v>
      </c>
      <c r="P577" s="21">
        <v>2</v>
      </c>
    </row>
    <row r="578" spans="1:16" x14ac:dyDescent="0.25">
      <c r="A578" s="13" t="s">
        <v>2419</v>
      </c>
      <c r="B578" s="4" t="s">
        <v>1723</v>
      </c>
      <c r="C578" s="1" t="s">
        <v>1730</v>
      </c>
      <c r="D578" s="5" t="s">
        <v>1731</v>
      </c>
      <c r="E578" s="6" t="s">
        <v>1732</v>
      </c>
      <c r="F578" s="1">
        <v>1</v>
      </c>
      <c r="G578" s="1">
        <v>1</v>
      </c>
      <c r="H578" s="1">
        <v>1</v>
      </c>
      <c r="I578" s="1">
        <v>1</v>
      </c>
      <c r="J578" s="1">
        <v>1</v>
      </c>
      <c r="K578" s="1">
        <v>1</v>
      </c>
      <c r="L578" s="10">
        <v>0</v>
      </c>
      <c r="M578" s="9">
        <v>0</v>
      </c>
      <c r="N578" s="13">
        <v>0</v>
      </c>
      <c r="O578" s="20">
        <v>0</v>
      </c>
      <c r="P578" s="21">
        <v>5</v>
      </c>
    </row>
    <row r="579" spans="1:16" x14ac:dyDescent="0.25">
      <c r="A579" s="13" t="s">
        <v>2419</v>
      </c>
      <c r="B579" s="4" t="s">
        <v>1723</v>
      </c>
      <c r="C579" s="1" t="s">
        <v>1733</v>
      </c>
      <c r="D579" s="5" t="s">
        <v>1734</v>
      </c>
      <c r="E579" s="6" t="s">
        <v>1735</v>
      </c>
      <c r="F579" s="1">
        <v>1</v>
      </c>
      <c r="G579" s="1">
        <v>1</v>
      </c>
      <c r="H579" s="1">
        <v>1</v>
      </c>
      <c r="I579" s="1">
        <v>1</v>
      </c>
      <c r="J579" s="1">
        <v>1</v>
      </c>
      <c r="K579" s="1">
        <v>1</v>
      </c>
      <c r="L579" s="10">
        <v>0</v>
      </c>
      <c r="M579" s="9">
        <v>0</v>
      </c>
      <c r="N579" s="13">
        <v>0</v>
      </c>
      <c r="O579" s="20">
        <v>0</v>
      </c>
      <c r="P579" s="21">
        <v>5</v>
      </c>
    </row>
    <row r="580" spans="1:16" x14ac:dyDescent="0.25">
      <c r="A580" s="13" t="s">
        <v>2419</v>
      </c>
      <c r="B580" s="4" t="s">
        <v>1723</v>
      </c>
      <c r="C580" s="1" t="s">
        <v>1736</v>
      </c>
      <c r="D580" s="5" t="s">
        <v>1737</v>
      </c>
      <c r="E580" s="6" t="s">
        <v>1738</v>
      </c>
      <c r="F580" s="1">
        <v>1</v>
      </c>
      <c r="G580" s="1">
        <v>1</v>
      </c>
      <c r="H580" s="1">
        <v>1</v>
      </c>
      <c r="I580" s="1">
        <v>1</v>
      </c>
      <c r="J580" s="1">
        <v>1</v>
      </c>
      <c r="K580" s="1">
        <v>1</v>
      </c>
      <c r="L580" s="10">
        <v>0</v>
      </c>
      <c r="M580" s="9">
        <v>0</v>
      </c>
      <c r="N580" s="13">
        <v>0</v>
      </c>
      <c r="O580" s="20">
        <v>0</v>
      </c>
      <c r="P580" s="21">
        <v>4</v>
      </c>
    </row>
    <row r="581" spans="1:16" x14ac:dyDescent="0.25">
      <c r="A581" s="13" t="s">
        <v>2419</v>
      </c>
      <c r="B581" s="4" t="s">
        <v>1723</v>
      </c>
      <c r="C581" s="1" t="s">
        <v>1739</v>
      </c>
      <c r="D581" s="5" t="s">
        <v>1740</v>
      </c>
      <c r="E581" s="6" t="s">
        <v>1741</v>
      </c>
      <c r="F581" s="1">
        <v>1</v>
      </c>
      <c r="G581" s="1">
        <v>1</v>
      </c>
      <c r="H581" s="1">
        <v>1</v>
      </c>
      <c r="I581" s="1">
        <v>1</v>
      </c>
      <c r="J581" s="1">
        <v>1</v>
      </c>
      <c r="K581" s="1">
        <v>1</v>
      </c>
      <c r="L581" s="10">
        <v>0</v>
      </c>
      <c r="M581" s="9">
        <v>0</v>
      </c>
      <c r="N581" s="13">
        <v>0</v>
      </c>
      <c r="O581" s="20">
        <v>0</v>
      </c>
      <c r="P581" s="21">
        <v>4</v>
      </c>
    </row>
    <row r="582" spans="1:16" x14ac:dyDescent="0.25">
      <c r="A582" s="13" t="s">
        <v>2419</v>
      </c>
      <c r="B582" s="4" t="s">
        <v>1723</v>
      </c>
      <c r="C582" s="1" t="s">
        <v>1742</v>
      </c>
      <c r="D582" s="5" t="s">
        <v>1743</v>
      </c>
      <c r="E582" s="6" t="s">
        <v>1744</v>
      </c>
      <c r="F582" s="1">
        <v>1</v>
      </c>
      <c r="G582" s="1">
        <v>1</v>
      </c>
      <c r="H582" s="1">
        <v>1</v>
      </c>
      <c r="I582" s="1">
        <v>1</v>
      </c>
      <c r="J582" s="1">
        <v>1</v>
      </c>
      <c r="K582" s="1">
        <v>1</v>
      </c>
      <c r="L582" s="10">
        <v>1</v>
      </c>
      <c r="M582" s="9">
        <v>2</v>
      </c>
      <c r="N582" s="13">
        <v>0</v>
      </c>
      <c r="O582" s="20">
        <v>0</v>
      </c>
      <c r="P582" s="21">
        <v>5</v>
      </c>
    </row>
    <row r="583" spans="1:16" x14ac:dyDescent="0.25">
      <c r="A583" s="13" t="s">
        <v>2419</v>
      </c>
      <c r="B583" s="4" t="s">
        <v>1723</v>
      </c>
      <c r="C583" s="1" t="s">
        <v>1745</v>
      </c>
      <c r="D583" s="5" t="s">
        <v>1746</v>
      </c>
      <c r="E583" s="6" t="s">
        <v>1747</v>
      </c>
      <c r="F583" s="1">
        <v>1</v>
      </c>
      <c r="G583" s="1">
        <v>1</v>
      </c>
      <c r="H583" s="1">
        <v>1</v>
      </c>
      <c r="I583" s="1">
        <v>1</v>
      </c>
      <c r="J583" s="1">
        <v>1</v>
      </c>
      <c r="K583" s="1">
        <v>1</v>
      </c>
      <c r="L583" s="10">
        <v>0</v>
      </c>
      <c r="M583" s="9">
        <v>0</v>
      </c>
      <c r="N583" s="13">
        <v>0</v>
      </c>
      <c r="O583" s="20">
        <v>0</v>
      </c>
      <c r="P583" s="21">
        <v>5</v>
      </c>
    </row>
    <row r="584" spans="1:16" x14ac:dyDescent="0.25">
      <c r="A584" s="13" t="s">
        <v>2419</v>
      </c>
      <c r="B584" s="4" t="s">
        <v>1723</v>
      </c>
      <c r="C584" s="1" t="s">
        <v>1748</v>
      </c>
      <c r="D584" s="5" t="s">
        <v>1749</v>
      </c>
      <c r="E584" s="6" t="s">
        <v>1750</v>
      </c>
      <c r="F584" s="1">
        <v>1</v>
      </c>
      <c r="G584" s="1">
        <v>1</v>
      </c>
      <c r="H584" s="1">
        <v>1</v>
      </c>
      <c r="I584" s="1">
        <v>1</v>
      </c>
      <c r="J584" s="1">
        <v>1</v>
      </c>
      <c r="K584" s="1">
        <v>1</v>
      </c>
      <c r="L584" s="10">
        <v>1</v>
      </c>
      <c r="M584" s="9">
        <v>2</v>
      </c>
      <c r="N584" s="13">
        <v>0</v>
      </c>
      <c r="O584" s="20">
        <v>0</v>
      </c>
      <c r="P584" s="21">
        <v>5</v>
      </c>
    </row>
    <row r="585" spans="1:16" x14ac:dyDescent="0.25">
      <c r="A585" s="13" t="s">
        <v>2419</v>
      </c>
      <c r="B585" s="4" t="s">
        <v>1723</v>
      </c>
      <c r="C585" s="1" t="s">
        <v>1751</v>
      </c>
      <c r="D585" s="5" t="s">
        <v>1752</v>
      </c>
      <c r="E585" s="6" t="s">
        <v>1753</v>
      </c>
      <c r="F585" s="1">
        <v>1</v>
      </c>
      <c r="G585" s="1">
        <v>1</v>
      </c>
      <c r="H585" s="1">
        <v>1</v>
      </c>
      <c r="I585" s="1">
        <v>1</v>
      </c>
      <c r="J585" s="1">
        <v>0</v>
      </c>
      <c r="K585" s="1">
        <v>0</v>
      </c>
      <c r="L585" s="10">
        <v>0</v>
      </c>
      <c r="M585" s="9">
        <v>0</v>
      </c>
      <c r="N585" s="13">
        <v>0</v>
      </c>
      <c r="O585" s="20">
        <v>0</v>
      </c>
      <c r="P585" s="21">
        <v>2</v>
      </c>
    </row>
    <row r="586" spans="1:16" x14ac:dyDescent="0.25">
      <c r="A586" s="13" t="s">
        <v>2419</v>
      </c>
      <c r="B586" s="4" t="s">
        <v>1723</v>
      </c>
      <c r="C586" s="1" t="s">
        <v>1754</v>
      </c>
      <c r="D586" s="5" t="s">
        <v>1755</v>
      </c>
      <c r="E586" s="6" t="s">
        <v>1756</v>
      </c>
      <c r="F586" s="1">
        <v>1</v>
      </c>
      <c r="G586" s="1">
        <v>1</v>
      </c>
      <c r="H586" s="1">
        <v>1</v>
      </c>
      <c r="I586" s="1">
        <v>0</v>
      </c>
      <c r="J586" s="1">
        <v>1</v>
      </c>
      <c r="K586" s="1">
        <v>1</v>
      </c>
      <c r="L586" s="10">
        <v>0</v>
      </c>
      <c r="M586" s="9">
        <v>0</v>
      </c>
      <c r="N586" s="13">
        <v>0</v>
      </c>
      <c r="O586" s="20">
        <v>0</v>
      </c>
      <c r="P586" s="21">
        <v>4</v>
      </c>
    </row>
    <row r="587" spans="1:16" x14ac:dyDescent="0.25">
      <c r="A587" s="13" t="s">
        <v>2419</v>
      </c>
      <c r="B587" s="4" t="s">
        <v>1723</v>
      </c>
      <c r="C587" s="1" t="s">
        <v>1757</v>
      </c>
      <c r="D587" s="5" t="s">
        <v>1758</v>
      </c>
      <c r="E587" s="6" t="s">
        <v>1759</v>
      </c>
      <c r="F587" s="1">
        <v>1</v>
      </c>
      <c r="G587" s="1">
        <v>1</v>
      </c>
      <c r="H587" s="1">
        <v>1</v>
      </c>
      <c r="I587" s="1">
        <v>1</v>
      </c>
      <c r="J587" s="1">
        <v>1</v>
      </c>
      <c r="K587" s="1">
        <v>1</v>
      </c>
      <c r="L587" s="10">
        <v>1</v>
      </c>
      <c r="M587" s="9">
        <v>2</v>
      </c>
      <c r="N587" s="13">
        <v>0</v>
      </c>
      <c r="O587" s="20">
        <v>0</v>
      </c>
      <c r="P587" s="21">
        <v>4</v>
      </c>
    </row>
    <row r="588" spans="1:16" x14ac:dyDescent="0.25">
      <c r="A588" s="13" t="s">
        <v>2419</v>
      </c>
      <c r="B588" s="4" t="s">
        <v>1723</v>
      </c>
      <c r="C588" s="1" t="s">
        <v>1760</v>
      </c>
      <c r="D588" s="5" t="s">
        <v>1761</v>
      </c>
      <c r="E588" s="6" t="s">
        <v>1762</v>
      </c>
      <c r="F588" s="1">
        <v>1</v>
      </c>
      <c r="G588" s="1">
        <v>1</v>
      </c>
      <c r="H588" s="1">
        <v>1</v>
      </c>
      <c r="I588" s="1">
        <v>1</v>
      </c>
      <c r="J588" s="1">
        <v>1</v>
      </c>
      <c r="K588" s="1">
        <v>1</v>
      </c>
      <c r="L588" s="10">
        <v>0</v>
      </c>
      <c r="M588" s="9">
        <v>0</v>
      </c>
      <c r="N588" s="13">
        <v>0</v>
      </c>
      <c r="O588" s="20">
        <v>0</v>
      </c>
      <c r="P588" s="21">
        <v>4</v>
      </c>
    </row>
    <row r="589" spans="1:16" x14ac:dyDescent="0.25">
      <c r="A589" s="13" t="s">
        <v>2419</v>
      </c>
      <c r="B589" s="4" t="s">
        <v>1723</v>
      </c>
      <c r="C589" s="1" t="s">
        <v>1763</v>
      </c>
      <c r="D589" s="5" t="s">
        <v>1764</v>
      </c>
      <c r="E589" s="6" t="s">
        <v>1765</v>
      </c>
      <c r="F589" s="1">
        <v>1</v>
      </c>
      <c r="G589" s="1">
        <v>1</v>
      </c>
      <c r="H589" s="1">
        <v>1</v>
      </c>
      <c r="I589" s="1">
        <v>1</v>
      </c>
      <c r="J589" s="1">
        <v>1</v>
      </c>
      <c r="K589" s="1">
        <v>1</v>
      </c>
      <c r="L589" s="10">
        <v>1</v>
      </c>
      <c r="M589" s="9">
        <v>2</v>
      </c>
      <c r="N589" s="13">
        <v>0</v>
      </c>
      <c r="O589" s="20">
        <v>0</v>
      </c>
      <c r="P589" s="21">
        <v>4</v>
      </c>
    </row>
    <row r="590" spans="1:16" x14ac:dyDescent="0.25">
      <c r="A590" s="13" t="s">
        <v>2419</v>
      </c>
      <c r="B590" s="4" t="s">
        <v>1723</v>
      </c>
      <c r="C590" s="1" t="s">
        <v>1766</v>
      </c>
      <c r="D590" s="5" t="s">
        <v>1767</v>
      </c>
      <c r="E590" s="6" t="s">
        <v>1768</v>
      </c>
      <c r="F590" s="1">
        <v>1</v>
      </c>
      <c r="G590" s="1">
        <v>1</v>
      </c>
      <c r="H590" s="1">
        <v>1</v>
      </c>
      <c r="I590" s="1">
        <v>1</v>
      </c>
      <c r="J590" s="1">
        <v>1</v>
      </c>
      <c r="K590" s="1">
        <v>1</v>
      </c>
      <c r="L590" s="10">
        <v>0</v>
      </c>
      <c r="M590" s="9">
        <v>0</v>
      </c>
      <c r="N590" s="13">
        <v>0</v>
      </c>
      <c r="O590" s="20">
        <v>0</v>
      </c>
      <c r="P590" s="21">
        <v>4</v>
      </c>
    </row>
    <row r="591" spans="1:16" x14ac:dyDescent="0.25">
      <c r="A591" s="13" t="s">
        <v>2419</v>
      </c>
      <c r="B591" s="4" t="s">
        <v>1723</v>
      </c>
      <c r="C591" s="1" t="s">
        <v>1769</v>
      </c>
      <c r="D591" s="5" t="s">
        <v>1770</v>
      </c>
      <c r="E591" s="6" t="s">
        <v>1771</v>
      </c>
      <c r="F591" s="1">
        <v>1</v>
      </c>
      <c r="G591" s="1">
        <v>1</v>
      </c>
      <c r="H591" s="1">
        <v>1</v>
      </c>
      <c r="I591" s="1">
        <v>1</v>
      </c>
      <c r="J591" s="1">
        <v>1</v>
      </c>
      <c r="K591" s="1">
        <v>1</v>
      </c>
      <c r="L591" s="10">
        <v>0</v>
      </c>
      <c r="M591" s="9">
        <v>0</v>
      </c>
      <c r="N591" s="13">
        <v>0</v>
      </c>
      <c r="O591" s="20">
        <v>0</v>
      </c>
      <c r="P591" s="21">
        <v>4</v>
      </c>
    </row>
    <row r="592" spans="1:16" x14ac:dyDescent="0.25">
      <c r="A592" s="13" t="s">
        <v>2419</v>
      </c>
      <c r="B592" s="4" t="s">
        <v>1723</v>
      </c>
      <c r="C592" s="1" t="s">
        <v>1772</v>
      </c>
      <c r="D592" s="5" t="s">
        <v>1773</v>
      </c>
      <c r="E592" s="6" t="s">
        <v>1774</v>
      </c>
      <c r="F592" s="1">
        <v>1</v>
      </c>
      <c r="G592" s="1">
        <v>1</v>
      </c>
      <c r="H592" s="1">
        <v>1</v>
      </c>
      <c r="I592" s="1">
        <v>1</v>
      </c>
      <c r="J592" s="1">
        <v>0</v>
      </c>
      <c r="K592" s="1">
        <v>1</v>
      </c>
      <c r="L592" s="10">
        <v>0</v>
      </c>
      <c r="M592" s="9">
        <v>0</v>
      </c>
      <c r="N592" s="13">
        <v>0</v>
      </c>
      <c r="O592" s="20">
        <v>0</v>
      </c>
      <c r="P592" s="21">
        <v>4</v>
      </c>
    </row>
    <row r="593" spans="1:16" x14ac:dyDescent="0.25">
      <c r="A593" s="13" t="s">
        <v>2419</v>
      </c>
      <c r="B593" s="4" t="s">
        <v>1723</v>
      </c>
      <c r="C593" s="1" t="s">
        <v>1775</v>
      </c>
      <c r="D593" s="5" t="s">
        <v>1776</v>
      </c>
      <c r="E593" s="6" t="s">
        <v>1777</v>
      </c>
      <c r="F593" s="1">
        <v>1</v>
      </c>
      <c r="G593" s="1">
        <v>1</v>
      </c>
      <c r="H593" s="1">
        <v>1</v>
      </c>
      <c r="I593" s="1">
        <v>1</v>
      </c>
      <c r="J593" s="1">
        <v>1</v>
      </c>
      <c r="K593" s="1">
        <v>1</v>
      </c>
      <c r="L593" s="10">
        <v>0</v>
      </c>
      <c r="M593" s="9">
        <v>0</v>
      </c>
      <c r="N593" s="13">
        <v>0</v>
      </c>
      <c r="O593" s="20">
        <v>0</v>
      </c>
      <c r="P593" s="21">
        <v>3</v>
      </c>
    </row>
    <row r="594" spans="1:16" x14ac:dyDescent="0.25">
      <c r="A594" s="13" t="s">
        <v>2419</v>
      </c>
      <c r="B594" s="4" t="s">
        <v>1723</v>
      </c>
      <c r="C594" s="1" t="s">
        <v>1778</v>
      </c>
      <c r="D594" s="5" t="s">
        <v>1779</v>
      </c>
      <c r="E594" s="6" t="s">
        <v>1780</v>
      </c>
      <c r="F594" s="1">
        <v>1</v>
      </c>
      <c r="G594" s="1">
        <v>1</v>
      </c>
      <c r="H594" s="1">
        <v>1</v>
      </c>
      <c r="I594" s="1">
        <v>1</v>
      </c>
      <c r="J594" s="1">
        <v>1</v>
      </c>
      <c r="K594" s="1">
        <v>1</v>
      </c>
      <c r="L594" s="10">
        <v>1</v>
      </c>
      <c r="M594" s="9">
        <v>2</v>
      </c>
      <c r="N594" s="13">
        <v>0</v>
      </c>
      <c r="O594" s="20">
        <v>0</v>
      </c>
      <c r="P594" s="21">
        <v>2</v>
      </c>
    </row>
    <row r="595" spans="1:16" x14ac:dyDescent="0.25">
      <c r="A595" s="13" t="s">
        <v>2419</v>
      </c>
      <c r="B595" s="4" t="s">
        <v>1723</v>
      </c>
      <c r="C595" s="1" t="s">
        <v>1781</v>
      </c>
      <c r="D595" s="5" t="s">
        <v>1782</v>
      </c>
      <c r="E595" s="6" t="s">
        <v>1783</v>
      </c>
      <c r="F595" s="1">
        <v>1</v>
      </c>
      <c r="G595" s="1">
        <v>1</v>
      </c>
      <c r="H595" s="1">
        <v>1</v>
      </c>
      <c r="I595" s="1">
        <v>1</v>
      </c>
      <c r="J595" s="1">
        <v>1</v>
      </c>
      <c r="K595" s="1">
        <v>1</v>
      </c>
      <c r="L595" s="10">
        <v>0</v>
      </c>
      <c r="M595" s="9">
        <v>0</v>
      </c>
      <c r="N595" s="11">
        <v>1</v>
      </c>
      <c r="O595" s="20">
        <v>0</v>
      </c>
      <c r="P595" s="21">
        <v>1</v>
      </c>
    </row>
    <row r="596" spans="1:16" x14ac:dyDescent="0.25">
      <c r="A596" s="13" t="s">
        <v>2419</v>
      </c>
      <c r="B596" s="4" t="s">
        <v>1723</v>
      </c>
      <c r="C596" s="1" t="s">
        <v>1784</v>
      </c>
      <c r="D596" s="5" t="s">
        <v>1785</v>
      </c>
      <c r="E596" s="6" t="s">
        <v>1786</v>
      </c>
      <c r="F596" s="1">
        <v>1</v>
      </c>
      <c r="G596" s="1">
        <v>1</v>
      </c>
      <c r="H596" s="1">
        <v>1</v>
      </c>
      <c r="I596" s="1">
        <v>1</v>
      </c>
      <c r="J596" s="1">
        <v>1</v>
      </c>
      <c r="K596" s="1">
        <v>1</v>
      </c>
      <c r="L596" s="10">
        <v>1</v>
      </c>
      <c r="M596" s="9">
        <v>1</v>
      </c>
      <c r="N596" s="13">
        <v>0</v>
      </c>
      <c r="O596" s="20">
        <v>0</v>
      </c>
      <c r="P596" s="21">
        <v>3</v>
      </c>
    </row>
    <row r="597" spans="1:16" x14ac:dyDescent="0.25">
      <c r="A597" s="13" t="s">
        <v>2419</v>
      </c>
      <c r="B597" s="4" t="s">
        <v>1723</v>
      </c>
      <c r="C597" s="1" t="s">
        <v>1787</v>
      </c>
      <c r="D597" s="5" t="s">
        <v>1788</v>
      </c>
      <c r="E597" s="6" t="s">
        <v>1789</v>
      </c>
      <c r="F597" s="1">
        <v>1</v>
      </c>
      <c r="G597" s="1">
        <v>1</v>
      </c>
      <c r="H597" s="1">
        <v>0</v>
      </c>
      <c r="I597" s="1">
        <v>0</v>
      </c>
      <c r="J597" s="1">
        <v>0</v>
      </c>
      <c r="K597" s="1">
        <v>1</v>
      </c>
      <c r="L597" s="10">
        <v>1</v>
      </c>
      <c r="M597" s="9">
        <v>2</v>
      </c>
      <c r="N597" s="13">
        <v>0</v>
      </c>
      <c r="O597" s="20">
        <v>0</v>
      </c>
      <c r="P597" s="21">
        <v>3</v>
      </c>
    </row>
    <row r="598" spans="1:16" x14ac:dyDescent="0.25">
      <c r="A598" s="13" t="s">
        <v>2419</v>
      </c>
      <c r="B598" s="4" t="s">
        <v>1723</v>
      </c>
      <c r="C598" s="1" t="s">
        <v>1790</v>
      </c>
      <c r="D598" s="5" t="s">
        <v>1791</v>
      </c>
      <c r="E598" s="6" t="s">
        <v>1792</v>
      </c>
      <c r="F598" s="1">
        <v>1</v>
      </c>
      <c r="G598" s="1">
        <v>1</v>
      </c>
      <c r="H598" s="1">
        <v>1</v>
      </c>
      <c r="I598" s="1">
        <v>1</v>
      </c>
      <c r="J598" s="1">
        <v>0</v>
      </c>
      <c r="K598" s="1">
        <v>1</v>
      </c>
      <c r="L598" s="10">
        <v>0</v>
      </c>
      <c r="M598" s="9">
        <v>0</v>
      </c>
      <c r="N598" s="13">
        <v>0</v>
      </c>
      <c r="O598" s="20">
        <v>0</v>
      </c>
      <c r="P598" s="21">
        <v>2</v>
      </c>
    </row>
    <row r="599" spans="1:16" x14ac:dyDescent="0.25">
      <c r="A599" s="13" t="s">
        <v>2419</v>
      </c>
      <c r="B599" s="4" t="s">
        <v>1723</v>
      </c>
      <c r="C599" s="1" t="s">
        <v>1793</v>
      </c>
      <c r="D599" s="5" t="s">
        <v>1794</v>
      </c>
      <c r="E599" s="6" t="s">
        <v>1795</v>
      </c>
      <c r="F599" s="1">
        <v>1</v>
      </c>
      <c r="G599" s="1">
        <v>1</v>
      </c>
      <c r="H599" s="1">
        <v>1</v>
      </c>
      <c r="I599" s="1">
        <v>1</v>
      </c>
      <c r="J599" s="1">
        <v>1</v>
      </c>
      <c r="K599" s="1">
        <v>1</v>
      </c>
      <c r="L599" s="10">
        <v>1</v>
      </c>
      <c r="M599" s="9">
        <v>2</v>
      </c>
      <c r="N599" s="13">
        <v>0</v>
      </c>
      <c r="O599" s="20">
        <v>0</v>
      </c>
      <c r="P599" s="21">
        <v>2</v>
      </c>
    </row>
    <row r="600" spans="1:16" x14ac:dyDescent="0.25">
      <c r="A600" s="13" t="s">
        <v>2419</v>
      </c>
      <c r="B600" s="4" t="s">
        <v>1723</v>
      </c>
      <c r="C600" s="1" t="s">
        <v>1796</v>
      </c>
      <c r="D600" s="5" t="s">
        <v>1797</v>
      </c>
      <c r="E600" s="6" t="s">
        <v>1798</v>
      </c>
      <c r="F600" s="1">
        <v>0</v>
      </c>
      <c r="G600" s="1">
        <v>1</v>
      </c>
      <c r="H600" s="1">
        <v>1</v>
      </c>
      <c r="I600" s="1">
        <v>1</v>
      </c>
      <c r="J600" s="1">
        <v>1</v>
      </c>
      <c r="K600" s="1">
        <v>1</v>
      </c>
      <c r="L600" s="10">
        <v>0</v>
      </c>
      <c r="M600" s="9">
        <v>0</v>
      </c>
      <c r="N600" s="13">
        <v>0</v>
      </c>
      <c r="O600" s="20">
        <v>0</v>
      </c>
      <c r="P600" s="21">
        <v>2</v>
      </c>
    </row>
    <row r="601" spans="1:16" x14ac:dyDescent="0.25">
      <c r="A601" s="13" t="s">
        <v>2419</v>
      </c>
      <c r="B601" s="4" t="s">
        <v>1723</v>
      </c>
      <c r="C601" s="1" t="s">
        <v>1799</v>
      </c>
      <c r="D601" s="5" t="s">
        <v>1800</v>
      </c>
      <c r="E601" s="6" t="s">
        <v>1801</v>
      </c>
      <c r="F601" s="1">
        <v>0</v>
      </c>
      <c r="G601" s="1">
        <v>0</v>
      </c>
      <c r="H601" s="1">
        <v>1</v>
      </c>
      <c r="I601" s="1">
        <v>0</v>
      </c>
      <c r="J601" s="1">
        <v>0</v>
      </c>
      <c r="K601" s="1">
        <v>1</v>
      </c>
      <c r="L601" s="10">
        <v>0</v>
      </c>
      <c r="M601" s="9">
        <v>0</v>
      </c>
      <c r="N601" s="13">
        <v>0</v>
      </c>
      <c r="O601" s="20">
        <v>0</v>
      </c>
      <c r="P601" s="21">
        <v>1</v>
      </c>
    </row>
    <row r="602" spans="1:16" x14ac:dyDescent="0.25">
      <c r="A602" s="13" t="s">
        <v>2419</v>
      </c>
      <c r="B602" s="4" t="s">
        <v>1723</v>
      </c>
      <c r="C602" s="1" t="s">
        <v>1802</v>
      </c>
      <c r="D602" s="5" t="s">
        <v>1803</v>
      </c>
      <c r="E602" s="6" t="s">
        <v>1804</v>
      </c>
      <c r="F602" s="1">
        <v>1</v>
      </c>
      <c r="G602" s="1">
        <v>1</v>
      </c>
      <c r="H602" s="1">
        <v>1</v>
      </c>
      <c r="I602" s="1">
        <v>1</v>
      </c>
      <c r="J602" s="1">
        <v>0</v>
      </c>
      <c r="K602" s="1">
        <v>1</v>
      </c>
      <c r="L602" s="10">
        <v>0</v>
      </c>
      <c r="M602" s="9">
        <v>0</v>
      </c>
      <c r="N602" s="13">
        <v>0</v>
      </c>
      <c r="O602" s="20">
        <v>0</v>
      </c>
      <c r="P602" s="21">
        <v>3</v>
      </c>
    </row>
    <row r="603" spans="1:16" x14ac:dyDescent="0.25">
      <c r="A603" s="13" t="s">
        <v>2419</v>
      </c>
      <c r="B603" s="4" t="s">
        <v>1723</v>
      </c>
      <c r="C603" s="1" t="s">
        <v>1805</v>
      </c>
      <c r="D603" s="5" t="s">
        <v>1806</v>
      </c>
      <c r="E603" s="6" t="s">
        <v>1807</v>
      </c>
      <c r="F603" s="1">
        <v>1</v>
      </c>
      <c r="G603" s="1">
        <v>1</v>
      </c>
      <c r="H603" s="1">
        <v>1</v>
      </c>
      <c r="I603" s="1">
        <v>1</v>
      </c>
      <c r="J603" s="1">
        <v>1</v>
      </c>
      <c r="K603" s="1">
        <v>1</v>
      </c>
      <c r="L603" s="10">
        <v>1</v>
      </c>
      <c r="M603" s="9">
        <v>2</v>
      </c>
      <c r="N603" s="13">
        <v>0</v>
      </c>
      <c r="O603" s="20">
        <v>0</v>
      </c>
      <c r="P603" s="21">
        <v>3</v>
      </c>
    </row>
    <row r="604" spans="1:16" x14ac:dyDescent="0.25">
      <c r="A604" s="13" t="s">
        <v>2419</v>
      </c>
      <c r="B604" s="4" t="s">
        <v>1723</v>
      </c>
      <c r="C604" s="1" t="s">
        <v>1808</v>
      </c>
      <c r="D604" s="5" t="s">
        <v>1809</v>
      </c>
      <c r="E604" s="6" t="s">
        <v>1810</v>
      </c>
      <c r="F604" s="1">
        <v>1</v>
      </c>
      <c r="G604" s="1">
        <v>1</v>
      </c>
      <c r="H604" s="1">
        <v>1</v>
      </c>
      <c r="I604" s="1">
        <v>1</v>
      </c>
      <c r="J604" s="1">
        <v>0</v>
      </c>
      <c r="K604" s="1">
        <v>1</v>
      </c>
      <c r="L604" s="10">
        <v>0</v>
      </c>
      <c r="M604" s="9">
        <v>0</v>
      </c>
      <c r="N604" s="13">
        <v>0</v>
      </c>
      <c r="O604" s="20">
        <v>0</v>
      </c>
      <c r="P604" s="21">
        <v>3</v>
      </c>
    </row>
    <row r="605" spans="1:16" x14ac:dyDescent="0.25">
      <c r="A605" s="13" t="s">
        <v>2419</v>
      </c>
      <c r="B605" s="4" t="s">
        <v>1723</v>
      </c>
      <c r="C605" s="1" t="s">
        <v>1811</v>
      </c>
      <c r="D605" s="5" t="s">
        <v>1812</v>
      </c>
      <c r="E605" s="6" t="s">
        <v>1813</v>
      </c>
      <c r="F605" s="1">
        <v>1</v>
      </c>
      <c r="G605" s="1">
        <v>1</v>
      </c>
      <c r="H605" s="1">
        <v>1</v>
      </c>
      <c r="I605" s="1">
        <v>1</v>
      </c>
      <c r="J605" s="1">
        <v>1</v>
      </c>
      <c r="K605" s="1">
        <v>1</v>
      </c>
      <c r="L605" s="10">
        <v>1</v>
      </c>
      <c r="M605" s="9">
        <v>1</v>
      </c>
      <c r="N605" s="13">
        <v>0</v>
      </c>
      <c r="O605" s="20">
        <v>0</v>
      </c>
      <c r="P605" s="21">
        <v>4</v>
      </c>
    </row>
    <row r="606" spans="1:16" x14ac:dyDescent="0.25">
      <c r="A606" s="13" t="s">
        <v>2419</v>
      </c>
      <c r="B606" s="4" t="s">
        <v>1723</v>
      </c>
      <c r="C606" s="1" t="s">
        <v>1814</v>
      </c>
      <c r="D606" s="5" t="s">
        <v>1815</v>
      </c>
      <c r="E606" s="6" t="s">
        <v>1816</v>
      </c>
      <c r="F606" s="1">
        <v>1</v>
      </c>
      <c r="G606" s="1">
        <v>1</v>
      </c>
      <c r="H606" s="1">
        <v>1</v>
      </c>
      <c r="I606" s="1">
        <v>1</v>
      </c>
      <c r="J606" s="1">
        <v>1</v>
      </c>
      <c r="K606" s="1">
        <v>1</v>
      </c>
      <c r="L606" s="10">
        <v>0</v>
      </c>
      <c r="M606" s="9">
        <v>0</v>
      </c>
      <c r="N606" s="11">
        <v>1</v>
      </c>
      <c r="O606" s="20">
        <v>0</v>
      </c>
      <c r="P606" s="21">
        <v>3</v>
      </c>
    </row>
    <row r="607" spans="1:16" x14ac:dyDescent="0.25">
      <c r="A607" s="13" t="s">
        <v>2419</v>
      </c>
      <c r="B607" s="4" t="s">
        <v>1723</v>
      </c>
      <c r="C607" s="1" t="s">
        <v>1817</v>
      </c>
      <c r="D607" s="5" t="s">
        <v>1818</v>
      </c>
      <c r="E607" s="6" t="s">
        <v>1819</v>
      </c>
      <c r="F607" s="1">
        <v>1</v>
      </c>
      <c r="G607" s="1">
        <v>1</v>
      </c>
      <c r="H607" s="1">
        <v>1</v>
      </c>
      <c r="I607" s="1">
        <v>1</v>
      </c>
      <c r="J607" s="1">
        <v>1</v>
      </c>
      <c r="K607" s="1">
        <v>1</v>
      </c>
      <c r="L607" s="10">
        <v>1</v>
      </c>
      <c r="M607" s="9">
        <v>2</v>
      </c>
      <c r="N607" s="13">
        <v>0</v>
      </c>
      <c r="O607" s="20">
        <v>0</v>
      </c>
      <c r="P607" s="21">
        <v>3</v>
      </c>
    </row>
    <row r="608" spans="1:16" x14ac:dyDescent="0.25">
      <c r="A608" s="13" t="s">
        <v>2419</v>
      </c>
      <c r="B608" s="4" t="s">
        <v>1723</v>
      </c>
      <c r="C608" s="1" t="s">
        <v>1820</v>
      </c>
      <c r="D608" s="5" t="s">
        <v>1821</v>
      </c>
      <c r="E608" s="6" t="s">
        <v>1822</v>
      </c>
      <c r="F608" s="1">
        <v>1</v>
      </c>
      <c r="G608" s="1">
        <v>1</v>
      </c>
      <c r="H608" s="1">
        <v>1</v>
      </c>
      <c r="I608" s="1">
        <v>1</v>
      </c>
      <c r="J608" s="1">
        <v>0</v>
      </c>
      <c r="K608" s="1">
        <v>1</v>
      </c>
      <c r="L608" s="10">
        <v>0</v>
      </c>
      <c r="M608" s="9">
        <v>0</v>
      </c>
      <c r="N608" s="13">
        <v>0</v>
      </c>
      <c r="O608" s="20">
        <v>0</v>
      </c>
      <c r="P608" s="21">
        <v>3</v>
      </c>
    </row>
    <row r="609" spans="1:16" x14ac:dyDescent="0.25">
      <c r="A609" s="13" t="s">
        <v>2419</v>
      </c>
      <c r="B609" s="4" t="s">
        <v>1723</v>
      </c>
      <c r="C609" s="1" t="s">
        <v>1823</v>
      </c>
      <c r="D609" s="5" t="s">
        <v>1824</v>
      </c>
      <c r="E609" s="6" t="s">
        <v>1825</v>
      </c>
      <c r="F609" s="1">
        <v>1</v>
      </c>
      <c r="G609" s="1">
        <v>1</v>
      </c>
      <c r="H609" s="1">
        <v>1</v>
      </c>
      <c r="I609" s="1">
        <v>1</v>
      </c>
      <c r="J609" s="1">
        <v>1</v>
      </c>
      <c r="K609" s="1">
        <v>1</v>
      </c>
      <c r="L609" s="10">
        <v>0</v>
      </c>
      <c r="M609" s="9">
        <v>0</v>
      </c>
      <c r="N609" s="13">
        <v>0</v>
      </c>
      <c r="O609" s="20">
        <v>0</v>
      </c>
      <c r="P609" s="21">
        <v>3</v>
      </c>
    </row>
    <row r="610" spans="1:16" x14ac:dyDescent="0.25">
      <c r="A610" s="13" t="s">
        <v>2419</v>
      </c>
      <c r="B610" s="4" t="s">
        <v>1723</v>
      </c>
      <c r="C610" s="1" t="s">
        <v>1826</v>
      </c>
      <c r="D610" s="5" t="s">
        <v>1827</v>
      </c>
      <c r="E610" s="6" t="s">
        <v>1828</v>
      </c>
      <c r="F610" s="1">
        <v>1</v>
      </c>
      <c r="G610" s="1">
        <v>1</v>
      </c>
      <c r="H610" s="1">
        <v>1</v>
      </c>
      <c r="I610" s="1">
        <v>1</v>
      </c>
      <c r="J610" s="1">
        <v>0</v>
      </c>
      <c r="K610" s="1">
        <v>0</v>
      </c>
      <c r="L610" s="10">
        <v>0</v>
      </c>
      <c r="M610" s="9">
        <v>0</v>
      </c>
      <c r="N610" s="13">
        <v>0</v>
      </c>
      <c r="O610" s="20">
        <v>0</v>
      </c>
      <c r="P610" s="21">
        <v>2</v>
      </c>
    </row>
    <row r="611" spans="1:16" x14ac:dyDescent="0.25">
      <c r="A611" s="13" t="s">
        <v>2419</v>
      </c>
      <c r="B611" s="4" t="s">
        <v>1723</v>
      </c>
      <c r="C611" s="1" t="s">
        <v>1829</v>
      </c>
      <c r="D611" s="5" t="s">
        <v>1830</v>
      </c>
      <c r="E611" s="6" t="s">
        <v>1831</v>
      </c>
      <c r="F611" s="1">
        <v>1</v>
      </c>
      <c r="G611" s="1">
        <v>0</v>
      </c>
      <c r="H611" s="1">
        <v>1</v>
      </c>
      <c r="I611" s="1">
        <v>1</v>
      </c>
      <c r="J611" s="1">
        <v>1</v>
      </c>
      <c r="K611" s="1">
        <v>1</v>
      </c>
      <c r="L611" s="10">
        <v>0</v>
      </c>
      <c r="M611" s="9">
        <v>0</v>
      </c>
      <c r="N611" s="13">
        <v>0</v>
      </c>
      <c r="O611" s="20">
        <v>0</v>
      </c>
      <c r="P611" s="21">
        <v>3</v>
      </c>
    </row>
    <row r="612" spans="1:16" x14ac:dyDescent="0.25">
      <c r="A612" s="13" t="s">
        <v>2419</v>
      </c>
      <c r="B612" s="4" t="s">
        <v>1723</v>
      </c>
      <c r="C612" s="1" t="s">
        <v>1832</v>
      </c>
      <c r="D612" s="5" t="s">
        <v>1833</v>
      </c>
      <c r="E612" s="6" t="s">
        <v>1834</v>
      </c>
      <c r="F612" s="1">
        <v>1</v>
      </c>
      <c r="G612" s="1">
        <v>1</v>
      </c>
      <c r="H612" s="1">
        <v>0</v>
      </c>
      <c r="I612" s="1">
        <v>0</v>
      </c>
      <c r="J612" s="1">
        <v>0</v>
      </c>
      <c r="K612" s="1">
        <v>0</v>
      </c>
      <c r="L612" s="10">
        <v>0</v>
      </c>
      <c r="M612" s="9">
        <v>0</v>
      </c>
      <c r="N612" s="13">
        <v>0</v>
      </c>
      <c r="O612" s="20">
        <v>0</v>
      </c>
      <c r="P612" s="21">
        <v>3</v>
      </c>
    </row>
    <row r="613" spans="1:16" x14ac:dyDescent="0.25">
      <c r="A613" s="13" t="s">
        <v>2419</v>
      </c>
      <c r="B613" s="4" t="s">
        <v>1723</v>
      </c>
      <c r="C613" s="1" t="s">
        <v>1835</v>
      </c>
      <c r="D613" s="5" t="s">
        <v>1836</v>
      </c>
      <c r="E613" s="6" t="s">
        <v>1837</v>
      </c>
      <c r="F613" s="1">
        <v>1</v>
      </c>
      <c r="G613" s="1">
        <v>1</v>
      </c>
      <c r="H613" s="1">
        <v>1</v>
      </c>
      <c r="I613" s="1">
        <v>1</v>
      </c>
      <c r="J613" s="1">
        <v>1</v>
      </c>
      <c r="K613" s="1">
        <v>1</v>
      </c>
      <c r="L613" s="10">
        <v>0</v>
      </c>
      <c r="M613" s="9">
        <v>0</v>
      </c>
      <c r="N613" s="13">
        <v>0</v>
      </c>
      <c r="O613" s="20">
        <v>0</v>
      </c>
      <c r="P613" s="21">
        <v>3</v>
      </c>
    </row>
    <row r="614" spans="1:16" x14ac:dyDescent="0.25">
      <c r="A614" s="13" t="s">
        <v>2419</v>
      </c>
      <c r="B614" s="4" t="s">
        <v>1723</v>
      </c>
      <c r="C614" s="1" t="s">
        <v>1838</v>
      </c>
      <c r="D614" s="5" t="s">
        <v>1839</v>
      </c>
      <c r="E614" s="6" t="s">
        <v>1840</v>
      </c>
      <c r="F614" s="1">
        <v>1</v>
      </c>
      <c r="G614" s="1">
        <v>1</v>
      </c>
      <c r="H614" s="1">
        <v>1</v>
      </c>
      <c r="I614" s="1">
        <v>1</v>
      </c>
      <c r="J614" s="1">
        <v>1</v>
      </c>
      <c r="K614" s="1">
        <v>1</v>
      </c>
      <c r="L614" s="10">
        <v>1</v>
      </c>
      <c r="M614" s="9">
        <v>1</v>
      </c>
      <c r="N614" s="13">
        <v>0</v>
      </c>
      <c r="O614" s="20">
        <v>0</v>
      </c>
      <c r="P614" s="21">
        <v>3</v>
      </c>
    </row>
    <row r="615" spans="1:16" x14ac:dyDescent="0.25">
      <c r="A615" s="13" t="s">
        <v>2419</v>
      </c>
      <c r="B615" s="4" t="s">
        <v>1723</v>
      </c>
      <c r="C615" s="1" t="s">
        <v>1841</v>
      </c>
      <c r="D615" s="5" t="s">
        <v>1842</v>
      </c>
      <c r="E615" s="6" t="s">
        <v>1843</v>
      </c>
      <c r="F615" s="1">
        <v>1</v>
      </c>
      <c r="G615" s="1">
        <v>1</v>
      </c>
      <c r="H615" s="1">
        <v>1</v>
      </c>
      <c r="I615" s="1">
        <v>1</v>
      </c>
      <c r="J615" s="1">
        <v>1</v>
      </c>
      <c r="K615" s="1">
        <v>1</v>
      </c>
      <c r="L615" s="10">
        <v>0</v>
      </c>
      <c r="M615" s="9">
        <v>0</v>
      </c>
      <c r="N615" s="13">
        <v>0</v>
      </c>
      <c r="O615" s="20">
        <v>0</v>
      </c>
      <c r="P615" s="21">
        <v>3</v>
      </c>
    </row>
    <row r="616" spans="1:16" x14ac:dyDescent="0.25">
      <c r="A616" s="13" t="s">
        <v>2419</v>
      </c>
      <c r="B616" s="4" t="s">
        <v>1723</v>
      </c>
      <c r="C616" s="1" t="s">
        <v>1844</v>
      </c>
      <c r="D616" s="5" t="s">
        <v>1845</v>
      </c>
      <c r="E616" s="6" t="s">
        <v>1846</v>
      </c>
      <c r="F616" s="1">
        <v>1</v>
      </c>
      <c r="G616" s="1">
        <v>1</v>
      </c>
      <c r="H616" s="1">
        <v>1</v>
      </c>
      <c r="I616" s="1">
        <v>1</v>
      </c>
      <c r="J616" s="1">
        <v>1</v>
      </c>
      <c r="K616" s="1">
        <v>1</v>
      </c>
      <c r="L616" s="10">
        <v>0</v>
      </c>
      <c r="M616" s="9">
        <v>0</v>
      </c>
      <c r="N616" s="13">
        <v>0</v>
      </c>
      <c r="O616" s="20">
        <v>0</v>
      </c>
      <c r="P616" s="21">
        <v>2</v>
      </c>
    </row>
    <row r="617" spans="1:16" x14ac:dyDescent="0.25">
      <c r="A617" s="13" t="s">
        <v>2419</v>
      </c>
      <c r="B617" s="4" t="s">
        <v>1723</v>
      </c>
      <c r="C617" s="1" t="s">
        <v>1847</v>
      </c>
      <c r="D617" s="5" t="s">
        <v>1848</v>
      </c>
      <c r="E617" s="6" t="s">
        <v>1849</v>
      </c>
      <c r="F617" s="1">
        <v>1</v>
      </c>
      <c r="G617" s="1">
        <v>1</v>
      </c>
      <c r="H617" s="1">
        <v>1</v>
      </c>
      <c r="I617" s="1">
        <v>1</v>
      </c>
      <c r="J617" s="1">
        <v>1</v>
      </c>
      <c r="K617" s="1">
        <v>1</v>
      </c>
      <c r="L617" s="10">
        <v>0</v>
      </c>
      <c r="M617" s="9">
        <v>0</v>
      </c>
      <c r="N617" s="13">
        <v>0</v>
      </c>
      <c r="O617" s="20">
        <v>0</v>
      </c>
      <c r="P617" s="21">
        <v>4</v>
      </c>
    </row>
    <row r="618" spans="1:16" x14ac:dyDescent="0.25">
      <c r="A618" s="13" t="s">
        <v>2419</v>
      </c>
      <c r="B618" s="4" t="s">
        <v>1723</v>
      </c>
      <c r="C618" s="1" t="s">
        <v>1850</v>
      </c>
      <c r="D618" s="5" t="s">
        <v>1851</v>
      </c>
      <c r="E618" s="6" t="s">
        <v>1852</v>
      </c>
      <c r="F618" s="1">
        <v>1</v>
      </c>
      <c r="G618" s="1">
        <v>1</v>
      </c>
      <c r="H618" s="1">
        <v>0</v>
      </c>
      <c r="I618" s="1">
        <v>0</v>
      </c>
      <c r="J618" s="1">
        <v>0</v>
      </c>
      <c r="K618" s="1">
        <v>0</v>
      </c>
      <c r="L618" s="10">
        <v>0</v>
      </c>
      <c r="M618" s="9">
        <v>0</v>
      </c>
      <c r="N618" s="13">
        <v>0</v>
      </c>
      <c r="O618" s="20">
        <v>0</v>
      </c>
      <c r="P618" s="21">
        <v>3</v>
      </c>
    </row>
    <row r="619" spans="1:16" x14ac:dyDescent="0.25">
      <c r="A619" s="13" t="s">
        <v>2419</v>
      </c>
      <c r="B619" s="4" t="s">
        <v>1723</v>
      </c>
      <c r="C619" s="1" t="s">
        <v>1853</v>
      </c>
      <c r="D619" s="5" t="s">
        <v>1854</v>
      </c>
      <c r="E619" s="6" t="s">
        <v>1855</v>
      </c>
      <c r="F619" s="1">
        <v>1</v>
      </c>
      <c r="G619" s="1">
        <v>1</v>
      </c>
      <c r="H619" s="1">
        <v>0</v>
      </c>
      <c r="I619" s="1">
        <v>0</v>
      </c>
      <c r="J619" s="1">
        <v>0</v>
      </c>
      <c r="K619" s="1">
        <v>0</v>
      </c>
      <c r="L619" s="10">
        <v>0</v>
      </c>
      <c r="M619" s="9">
        <v>0</v>
      </c>
      <c r="N619" s="13">
        <v>0</v>
      </c>
      <c r="O619" s="20">
        <v>0</v>
      </c>
      <c r="P619" s="21">
        <v>2</v>
      </c>
    </row>
    <row r="620" spans="1:16" x14ac:dyDescent="0.25">
      <c r="A620" s="13" t="s">
        <v>2419</v>
      </c>
      <c r="B620" s="4" t="s">
        <v>1723</v>
      </c>
      <c r="C620" s="1" t="s">
        <v>1856</v>
      </c>
      <c r="D620" s="5" t="s">
        <v>1857</v>
      </c>
      <c r="E620" s="6" t="s">
        <v>1858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0">
        <v>0</v>
      </c>
      <c r="M620" s="9">
        <v>0</v>
      </c>
      <c r="N620" s="13">
        <v>0</v>
      </c>
      <c r="O620" s="20">
        <v>0</v>
      </c>
      <c r="P620" s="21">
        <v>3</v>
      </c>
    </row>
    <row r="621" spans="1:16" x14ac:dyDescent="0.25">
      <c r="A621" s="13" t="s">
        <v>2419</v>
      </c>
      <c r="B621" s="4" t="s">
        <v>1859</v>
      </c>
      <c r="C621" s="1" t="s">
        <v>1860</v>
      </c>
      <c r="D621" s="5" t="s">
        <v>1861</v>
      </c>
      <c r="E621" s="6" t="s">
        <v>1862</v>
      </c>
      <c r="F621" s="1">
        <v>1</v>
      </c>
      <c r="G621" s="1">
        <v>1</v>
      </c>
      <c r="H621" s="1">
        <v>1</v>
      </c>
      <c r="I621" s="1">
        <v>1</v>
      </c>
      <c r="J621" s="1">
        <v>1</v>
      </c>
      <c r="K621" s="1">
        <v>1</v>
      </c>
      <c r="L621" s="10">
        <v>0</v>
      </c>
      <c r="M621" s="9">
        <v>0</v>
      </c>
      <c r="N621" s="13">
        <v>0</v>
      </c>
      <c r="O621" s="20">
        <v>0</v>
      </c>
      <c r="P621" s="21">
        <v>4</v>
      </c>
    </row>
    <row r="622" spans="1:16" x14ac:dyDescent="0.25">
      <c r="A622" s="13" t="s">
        <v>2419</v>
      </c>
      <c r="B622" s="4" t="s">
        <v>1859</v>
      </c>
      <c r="C622" s="1" t="s">
        <v>1863</v>
      </c>
      <c r="D622" s="5" t="s">
        <v>1864</v>
      </c>
      <c r="E622" s="6" t="s">
        <v>1865</v>
      </c>
      <c r="F622" s="1">
        <v>1</v>
      </c>
      <c r="G622" s="1">
        <v>1</v>
      </c>
      <c r="H622" s="1">
        <v>1</v>
      </c>
      <c r="I622" s="1">
        <v>1</v>
      </c>
      <c r="J622" s="1">
        <v>1</v>
      </c>
      <c r="K622" s="1">
        <v>1</v>
      </c>
      <c r="L622" s="10">
        <v>0</v>
      </c>
      <c r="M622" s="9">
        <v>0</v>
      </c>
      <c r="N622" s="13">
        <v>0</v>
      </c>
      <c r="O622" s="20">
        <v>0</v>
      </c>
      <c r="P622" s="21">
        <v>4</v>
      </c>
    </row>
    <row r="623" spans="1:16" x14ac:dyDescent="0.25">
      <c r="A623" s="13" t="s">
        <v>2419</v>
      </c>
      <c r="B623" s="4" t="s">
        <v>1859</v>
      </c>
      <c r="C623" s="1" t="s">
        <v>1866</v>
      </c>
      <c r="D623" s="5" t="s">
        <v>1867</v>
      </c>
      <c r="E623" s="6" t="s">
        <v>1868</v>
      </c>
      <c r="F623" s="1">
        <v>1</v>
      </c>
      <c r="G623" s="1">
        <v>1</v>
      </c>
      <c r="H623" s="1">
        <v>1</v>
      </c>
      <c r="I623" s="1">
        <v>1</v>
      </c>
      <c r="J623" s="1">
        <v>1</v>
      </c>
      <c r="K623" s="1">
        <v>1</v>
      </c>
      <c r="L623" s="10">
        <v>0</v>
      </c>
      <c r="M623" s="9">
        <v>0</v>
      </c>
      <c r="N623" s="13">
        <v>0</v>
      </c>
      <c r="O623" s="20">
        <v>0</v>
      </c>
      <c r="P623" s="21">
        <v>4</v>
      </c>
    </row>
    <row r="624" spans="1:16" x14ac:dyDescent="0.25">
      <c r="A624" s="13" t="s">
        <v>2419</v>
      </c>
      <c r="B624" s="4" t="s">
        <v>1859</v>
      </c>
      <c r="C624" s="1" t="s">
        <v>1869</v>
      </c>
      <c r="D624" s="5" t="s">
        <v>1870</v>
      </c>
      <c r="E624" s="6" t="s">
        <v>1871</v>
      </c>
      <c r="F624" s="1">
        <v>1</v>
      </c>
      <c r="G624" s="1">
        <v>1</v>
      </c>
      <c r="H624" s="1">
        <v>1</v>
      </c>
      <c r="I624" s="1">
        <v>1</v>
      </c>
      <c r="J624" s="1">
        <v>1</v>
      </c>
      <c r="K624" s="1">
        <v>1</v>
      </c>
      <c r="L624" s="10">
        <v>0</v>
      </c>
      <c r="M624" s="8">
        <v>0</v>
      </c>
      <c r="N624" s="13">
        <v>0</v>
      </c>
      <c r="O624" s="20">
        <v>0</v>
      </c>
      <c r="P624" s="21">
        <v>3</v>
      </c>
    </row>
    <row r="625" spans="1:16" x14ac:dyDescent="0.25">
      <c r="A625" s="13" t="s">
        <v>2419</v>
      </c>
      <c r="B625" s="4" t="s">
        <v>1859</v>
      </c>
      <c r="C625" s="1" t="s">
        <v>1872</v>
      </c>
      <c r="D625" s="5" t="s">
        <v>1873</v>
      </c>
      <c r="E625" s="6" t="s">
        <v>1874</v>
      </c>
      <c r="F625" s="1">
        <v>1</v>
      </c>
      <c r="G625" s="1">
        <v>1</v>
      </c>
      <c r="H625" s="1">
        <v>1</v>
      </c>
      <c r="I625" s="1">
        <v>1</v>
      </c>
      <c r="J625" s="1">
        <v>1</v>
      </c>
      <c r="K625" s="1">
        <v>1</v>
      </c>
      <c r="L625" s="10">
        <v>0</v>
      </c>
      <c r="M625" s="8">
        <v>0</v>
      </c>
      <c r="N625" s="13">
        <v>0</v>
      </c>
      <c r="O625" s="20">
        <v>0</v>
      </c>
      <c r="P625" s="21">
        <v>4</v>
      </c>
    </row>
    <row r="626" spans="1:16" x14ac:dyDescent="0.25">
      <c r="A626" s="13" t="s">
        <v>2419</v>
      </c>
      <c r="B626" s="4" t="s">
        <v>1859</v>
      </c>
      <c r="C626" s="1" t="s">
        <v>1875</v>
      </c>
      <c r="D626" s="5" t="s">
        <v>1876</v>
      </c>
      <c r="E626" s="6" t="s">
        <v>1877</v>
      </c>
      <c r="F626" s="1">
        <v>1</v>
      </c>
      <c r="G626" s="1">
        <v>1</v>
      </c>
      <c r="H626" s="1">
        <v>1</v>
      </c>
      <c r="I626" s="1">
        <v>0</v>
      </c>
      <c r="J626" s="1">
        <v>1</v>
      </c>
      <c r="K626" s="1">
        <v>1</v>
      </c>
      <c r="L626" s="10">
        <v>0</v>
      </c>
      <c r="M626" s="8">
        <v>0</v>
      </c>
      <c r="N626" s="13">
        <v>0</v>
      </c>
      <c r="O626" s="20">
        <v>0</v>
      </c>
      <c r="P626" s="21">
        <v>4</v>
      </c>
    </row>
    <row r="627" spans="1:16" x14ac:dyDescent="0.25">
      <c r="A627" s="13" t="s">
        <v>2419</v>
      </c>
      <c r="B627" s="4" t="s">
        <v>1859</v>
      </c>
      <c r="C627" s="1" t="s">
        <v>1878</v>
      </c>
      <c r="D627" s="5" t="s">
        <v>1879</v>
      </c>
      <c r="E627" s="6" t="s">
        <v>1880</v>
      </c>
      <c r="F627" s="1">
        <v>1</v>
      </c>
      <c r="G627" s="1">
        <v>1</v>
      </c>
      <c r="H627" s="1">
        <v>1</v>
      </c>
      <c r="I627" s="1">
        <v>1</v>
      </c>
      <c r="J627" s="1">
        <v>1</v>
      </c>
      <c r="K627" s="1">
        <v>1</v>
      </c>
      <c r="L627" s="10">
        <v>0</v>
      </c>
      <c r="M627" s="8">
        <v>0</v>
      </c>
      <c r="N627" s="13">
        <v>0</v>
      </c>
      <c r="O627" s="20">
        <v>0</v>
      </c>
      <c r="P627" s="21">
        <v>4</v>
      </c>
    </row>
    <row r="628" spans="1:16" x14ac:dyDescent="0.25">
      <c r="A628" s="13" t="s">
        <v>2419</v>
      </c>
      <c r="B628" s="4" t="s">
        <v>1859</v>
      </c>
      <c r="C628" s="1" t="s">
        <v>1881</v>
      </c>
      <c r="D628" s="5" t="s">
        <v>1882</v>
      </c>
      <c r="E628" s="6" t="s">
        <v>1883</v>
      </c>
      <c r="F628" s="1">
        <v>1</v>
      </c>
      <c r="G628" s="1">
        <v>1</v>
      </c>
      <c r="H628" s="1">
        <v>1</v>
      </c>
      <c r="I628" s="1">
        <v>1</v>
      </c>
      <c r="J628" s="1">
        <v>1</v>
      </c>
      <c r="K628" s="1">
        <v>1</v>
      </c>
      <c r="L628" s="10">
        <v>0</v>
      </c>
      <c r="M628" s="8">
        <v>0</v>
      </c>
      <c r="N628" s="13">
        <v>0</v>
      </c>
      <c r="O628" s="20">
        <v>0</v>
      </c>
      <c r="P628" s="21">
        <v>4</v>
      </c>
    </row>
    <row r="629" spans="1:16" x14ac:dyDescent="0.25">
      <c r="A629" s="13" t="s">
        <v>2419</v>
      </c>
      <c r="B629" s="4" t="s">
        <v>1859</v>
      </c>
      <c r="C629" s="1" t="s">
        <v>1884</v>
      </c>
      <c r="D629" s="5" t="s">
        <v>1885</v>
      </c>
      <c r="E629" s="6" t="s">
        <v>1886</v>
      </c>
      <c r="F629" s="1">
        <v>1</v>
      </c>
      <c r="G629" s="1">
        <v>1</v>
      </c>
      <c r="H629" s="1">
        <v>1</v>
      </c>
      <c r="I629" s="1">
        <v>1</v>
      </c>
      <c r="J629" s="1">
        <v>1</v>
      </c>
      <c r="K629" s="1">
        <v>1</v>
      </c>
      <c r="L629" s="10">
        <v>0</v>
      </c>
      <c r="M629" s="8">
        <v>0</v>
      </c>
      <c r="N629" s="13">
        <v>0</v>
      </c>
      <c r="O629" s="20">
        <v>0</v>
      </c>
      <c r="P629" s="21">
        <v>4</v>
      </c>
    </row>
    <row r="630" spans="1:16" x14ac:dyDescent="0.25">
      <c r="A630" s="13" t="s">
        <v>2419</v>
      </c>
      <c r="B630" s="4" t="s">
        <v>1859</v>
      </c>
      <c r="C630" s="1" t="s">
        <v>1887</v>
      </c>
      <c r="D630" s="5" t="s">
        <v>1888</v>
      </c>
      <c r="E630" s="6" t="s">
        <v>1889</v>
      </c>
      <c r="F630" s="1">
        <v>1</v>
      </c>
      <c r="G630" s="1">
        <v>1</v>
      </c>
      <c r="H630" s="1">
        <v>1</v>
      </c>
      <c r="I630" s="1">
        <v>1</v>
      </c>
      <c r="J630" s="1">
        <v>1</v>
      </c>
      <c r="K630" s="1">
        <v>0</v>
      </c>
      <c r="L630" s="10">
        <v>0</v>
      </c>
      <c r="M630" s="8">
        <v>0</v>
      </c>
      <c r="N630" s="13">
        <v>0</v>
      </c>
      <c r="O630" s="20">
        <v>0</v>
      </c>
      <c r="P630" s="21">
        <v>4</v>
      </c>
    </row>
    <row r="631" spans="1:16" x14ac:dyDescent="0.25">
      <c r="A631" s="13" t="s">
        <v>2419</v>
      </c>
      <c r="B631" s="4" t="s">
        <v>1859</v>
      </c>
      <c r="C631" s="1" t="s">
        <v>1890</v>
      </c>
      <c r="D631" s="5" t="s">
        <v>1891</v>
      </c>
      <c r="E631" s="6" t="s">
        <v>1892</v>
      </c>
      <c r="F631" s="1">
        <v>1</v>
      </c>
      <c r="G631" s="1">
        <v>1</v>
      </c>
      <c r="H631" s="1">
        <v>1</v>
      </c>
      <c r="I631" s="1">
        <v>1</v>
      </c>
      <c r="J631" s="1">
        <v>1</v>
      </c>
      <c r="K631" s="1">
        <v>1</v>
      </c>
      <c r="L631" s="10">
        <v>0</v>
      </c>
      <c r="M631" s="8">
        <v>0</v>
      </c>
      <c r="N631" s="11">
        <v>1</v>
      </c>
      <c r="O631" s="20">
        <v>0</v>
      </c>
      <c r="P631" s="21">
        <v>4</v>
      </c>
    </row>
    <row r="632" spans="1:16" x14ac:dyDescent="0.25">
      <c r="A632" s="13" t="s">
        <v>2419</v>
      </c>
      <c r="B632" s="4" t="s">
        <v>1859</v>
      </c>
      <c r="C632" s="1" t="s">
        <v>1893</v>
      </c>
      <c r="D632" s="5" t="s">
        <v>1894</v>
      </c>
      <c r="E632" s="6" t="s">
        <v>1895</v>
      </c>
      <c r="F632" s="1">
        <v>1</v>
      </c>
      <c r="G632" s="1">
        <v>1</v>
      </c>
      <c r="H632" s="1">
        <v>1</v>
      </c>
      <c r="I632" s="1">
        <v>1</v>
      </c>
      <c r="J632" s="1">
        <v>1</v>
      </c>
      <c r="K632" s="1">
        <v>1</v>
      </c>
      <c r="L632" s="10">
        <v>0</v>
      </c>
      <c r="M632" s="8">
        <v>0</v>
      </c>
      <c r="N632" s="13">
        <v>0</v>
      </c>
      <c r="O632" s="20">
        <v>0</v>
      </c>
      <c r="P632" s="21">
        <v>4</v>
      </c>
    </row>
    <row r="633" spans="1:16" x14ac:dyDescent="0.25">
      <c r="A633" s="13" t="s">
        <v>2419</v>
      </c>
      <c r="B633" s="4" t="s">
        <v>1859</v>
      </c>
      <c r="C633" s="1" t="s">
        <v>1896</v>
      </c>
      <c r="D633" s="5" t="s">
        <v>1897</v>
      </c>
      <c r="E633" s="6" t="s">
        <v>1898</v>
      </c>
      <c r="F633" s="1">
        <v>1</v>
      </c>
      <c r="G633" s="1">
        <v>1</v>
      </c>
      <c r="H633" s="1">
        <v>1</v>
      </c>
      <c r="I633" s="1">
        <v>1</v>
      </c>
      <c r="J633" s="1">
        <v>1</v>
      </c>
      <c r="K633" s="1">
        <v>0</v>
      </c>
      <c r="L633" s="10">
        <v>0</v>
      </c>
      <c r="M633" s="8">
        <v>0</v>
      </c>
      <c r="N633" s="13">
        <v>0</v>
      </c>
      <c r="O633" s="20">
        <v>0</v>
      </c>
      <c r="P633" s="21">
        <v>4</v>
      </c>
    </row>
    <row r="634" spans="1:16" x14ac:dyDescent="0.25">
      <c r="A634" s="13" t="s">
        <v>2419</v>
      </c>
      <c r="B634" s="4" t="s">
        <v>1859</v>
      </c>
      <c r="C634" s="1" t="s">
        <v>1899</v>
      </c>
      <c r="D634" s="5" t="s">
        <v>1900</v>
      </c>
      <c r="E634" s="6" t="s">
        <v>1901</v>
      </c>
      <c r="F634" s="1">
        <v>1</v>
      </c>
      <c r="G634" s="1">
        <v>1</v>
      </c>
      <c r="H634" s="1">
        <v>1</v>
      </c>
      <c r="I634" s="1">
        <v>1</v>
      </c>
      <c r="J634" s="1">
        <v>1</v>
      </c>
      <c r="K634" s="1">
        <v>1</v>
      </c>
      <c r="L634" s="10">
        <v>0</v>
      </c>
      <c r="M634" s="8">
        <v>0</v>
      </c>
      <c r="N634" s="11">
        <v>1</v>
      </c>
      <c r="O634" s="20">
        <v>0</v>
      </c>
      <c r="P634" s="21">
        <v>4</v>
      </c>
    </row>
    <row r="635" spans="1:16" x14ac:dyDescent="0.25">
      <c r="A635" s="13" t="s">
        <v>2419</v>
      </c>
      <c r="B635" s="4" t="s">
        <v>1859</v>
      </c>
      <c r="C635" s="1" t="s">
        <v>1902</v>
      </c>
      <c r="D635" s="5" t="s">
        <v>1903</v>
      </c>
      <c r="E635" s="6" t="s">
        <v>1904</v>
      </c>
      <c r="F635" s="1">
        <v>1</v>
      </c>
      <c r="G635" s="1">
        <v>1</v>
      </c>
      <c r="H635" s="1">
        <v>1</v>
      </c>
      <c r="I635" s="1">
        <v>1</v>
      </c>
      <c r="J635" s="1">
        <v>1</v>
      </c>
      <c r="K635" s="1">
        <v>0</v>
      </c>
      <c r="L635" s="10">
        <v>0</v>
      </c>
      <c r="M635" s="8">
        <v>0</v>
      </c>
      <c r="N635" s="13">
        <v>0</v>
      </c>
      <c r="O635" s="20">
        <v>0</v>
      </c>
      <c r="P635" s="21">
        <v>4</v>
      </c>
    </row>
    <row r="636" spans="1:16" x14ac:dyDescent="0.25">
      <c r="A636" s="13" t="s">
        <v>2419</v>
      </c>
      <c r="B636" s="4" t="s">
        <v>1859</v>
      </c>
      <c r="C636" s="1" t="s">
        <v>1905</v>
      </c>
      <c r="D636" s="5" t="s">
        <v>1906</v>
      </c>
      <c r="E636" s="6" t="s">
        <v>1907</v>
      </c>
      <c r="F636" s="1">
        <v>1</v>
      </c>
      <c r="G636" s="1">
        <v>1</v>
      </c>
      <c r="H636" s="1">
        <v>1</v>
      </c>
      <c r="I636" s="1">
        <v>1</v>
      </c>
      <c r="J636" s="1">
        <v>1</v>
      </c>
      <c r="K636" s="1">
        <v>0</v>
      </c>
      <c r="L636" s="10">
        <v>0</v>
      </c>
      <c r="M636" s="8">
        <v>0</v>
      </c>
      <c r="N636" s="13">
        <v>0</v>
      </c>
      <c r="O636" s="20">
        <v>0</v>
      </c>
      <c r="P636" s="21">
        <v>4</v>
      </c>
    </row>
    <row r="637" spans="1:16" x14ac:dyDescent="0.25">
      <c r="A637" s="13" t="s">
        <v>2419</v>
      </c>
      <c r="B637" s="4" t="s">
        <v>1859</v>
      </c>
      <c r="C637" s="1" t="s">
        <v>1908</v>
      </c>
      <c r="D637" s="5" t="s">
        <v>1909</v>
      </c>
      <c r="E637" s="6" t="s">
        <v>1910</v>
      </c>
      <c r="F637" s="1">
        <v>1</v>
      </c>
      <c r="G637" s="1">
        <v>1</v>
      </c>
      <c r="H637" s="1">
        <v>1</v>
      </c>
      <c r="I637" s="1">
        <v>1</v>
      </c>
      <c r="J637" s="1">
        <v>1</v>
      </c>
      <c r="K637" s="1">
        <v>1</v>
      </c>
      <c r="L637" s="10">
        <v>0</v>
      </c>
      <c r="M637" s="8">
        <v>0</v>
      </c>
      <c r="N637" s="13">
        <v>0</v>
      </c>
      <c r="O637" s="20">
        <v>0</v>
      </c>
      <c r="P637" s="21">
        <v>4</v>
      </c>
    </row>
    <row r="638" spans="1:16" x14ac:dyDescent="0.25">
      <c r="A638" s="13" t="s">
        <v>2419</v>
      </c>
      <c r="B638" s="4" t="s">
        <v>1859</v>
      </c>
      <c r="C638" s="1" t="s">
        <v>1911</v>
      </c>
      <c r="D638" s="5" t="s">
        <v>1912</v>
      </c>
      <c r="E638" s="6" t="s">
        <v>1913</v>
      </c>
      <c r="F638" s="1">
        <v>1</v>
      </c>
      <c r="G638" s="1">
        <v>1</v>
      </c>
      <c r="H638" s="1">
        <v>1</v>
      </c>
      <c r="I638" s="1">
        <v>1</v>
      </c>
      <c r="J638" s="1">
        <v>1</v>
      </c>
      <c r="K638" s="1">
        <v>0</v>
      </c>
      <c r="L638" s="10">
        <v>0</v>
      </c>
      <c r="M638" s="8">
        <v>0</v>
      </c>
      <c r="N638" s="13">
        <v>0</v>
      </c>
      <c r="O638" s="20">
        <v>0</v>
      </c>
      <c r="P638" s="21">
        <v>4</v>
      </c>
    </row>
    <row r="639" spans="1:16" x14ac:dyDescent="0.25">
      <c r="A639" s="13" t="s">
        <v>2419</v>
      </c>
      <c r="B639" s="4" t="s">
        <v>1859</v>
      </c>
      <c r="C639" s="1" t="s">
        <v>1914</v>
      </c>
      <c r="D639" s="5" t="s">
        <v>1915</v>
      </c>
      <c r="E639" s="6" t="s">
        <v>1916</v>
      </c>
      <c r="F639" s="1">
        <v>1</v>
      </c>
      <c r="G639" s="1">
        <v>1</v>
      </c>
      <c r="H639" s="1">
        <v>1</v>
      </c>
      <c r="I639" s="1">
        <v>1</v>
      </c>
      <c r="J639" s="1">
        <v>1</v>
      </c>
      <c r="K639" s="1">
        <v>0</v>
      </c>
      <c r="L639" s="10">
        <v>0</v>
      </c>
      <c r="M639" s="8">
        <v>0</v>
      </c>
      <c r="N639" s="13">
        <v>0</v>
      </c>
      <c r="O639" s="20">
        <v>0</v>
      </c>
      <c r="P639" s="21">
        <v>4</v>
      </c>
    </row>
    <row r="640" spans="1:16" x14ac:dyDescent="0.25">
      <c r="A640" s="13" t="s">
        <v>2419</v>
      </c>
      <c r="B640" s="4" t="s">
        <v>1859</v>
      </c>
      <c r="C640" s="1" t="s">
        <v>1917</v>
      </c>
      <c r="D640" s="5" t="s">
        <v>1918</v>
      </c>
      <c r="E640" s="6" t="s">
        <v>1919</v>
      </c>
      <c r="F640" s="1">
        <v>1</v>
      </c>
      <c r="G640" s="1">
        <v>0</v>
      </c>
      <c r="H640" s="1">
        <v>1</v>
      </c>
      <c r="I640" s="1">
        <v>0</v>
      </c>
      <c r="J640" s="1">
        <v>0</v>
      </c>
      <c r="K640" s="1">
        <v>0</v>
      </c>
      <c r="L640" s="10">
        <v>0</v>
      </c>
      <c r="M640" s="8">
        <v>0</v>
      </c>
      <c r="N640" s="13">
        <v>0</v>
      </c>
      <c r="O640" s="20">
        <v>0</v>
      </c>
      <c r="P640" s="21">
        <v>2</v>
      </c>
    </row>
    <row r="641" spans="1:16" x14ac:dyDescent="0.25">
      <c r="A641" s="13" t="s">
        <v>2419</v>
      </c>
      <c r="B641" s="4" t="s">
        <v>1859</v>
      </c>
      <c r="C641" s="1" t="s">
        <v>1920</v>
      </c>
      <c r="D641" s="5" t="s">
        <v>1921</v>
      </c>
      <c r="E641" s="6" t="s">
        <v>1922</v>
      </c>
      <c r="F641" s="1">
        <v>1</v>
      </c>
      <c r="G641" s="1">
        <v>1</v>
      </c>
      <c r="H641" s="1">
        <v>1</v>
      </c>
      <c r="I641" s="1">
        <v>1</v>
      </c>
      <c r="J641" s="1">
        <v>1</v>
      </c>
      <c r="K641" s="1">
        <v>0</v>
      </c>
      <c r="L641" s="10">
        <v>0</v>
      </c>
      <c r="M641" s="8">
        <v>0</v>
      </c>
      <c r="N641" s="13">
        <v>0</v>
      </c>
      <c r="O641" s="20">
        <v>0</v>
      </c>
      <c r="P641" s="21">
        <v>3</v>
      </c>
    </row>
    <row r="642" spans="1:16" x14ac:dyDescent="0.25">
      <c r="A642" s="13" t="s">
        <v>2419</v>
      </c>
      <c r="B642" s="4" t="s">
        <v>1859</v>
      </c>
      <c r="C642" s="1" t="s">
        <v>1923</v>
      </c>
      <c r="D642" s="5" t="s">
        <v>1924</v>
      </c>
      <c r="E642" s="6" t="s">
        <v>1925</v>
      </c>
      <c r="F642" s="1">
        <v>1</v>
      </c>
      <c r="G642" s="1">
        <v>1</v>
      </c>
      <c r="H642" s="1">
        <v>1</v>
      </c>
      <c r="I642" s="1">
        <v>1</v>
      </c>
      <c r="J642" s="1">
        <v>1</v>
      </c>
      <c r="K642" s="1">
        <v>1</v>
      </c>
      <c r="L642" s="10">
        <v>0</v>
      </c>
      <c r="M642" s="8">
        <v>0</v>
      </c>
      <c r="N642" s="13">
        <v>0</v>
      </c>
      <c r="O642" s="20">
        <v>0</v>
      </c>
      <c r="P642" s="21">
        <v>3</v>
      </c>
    </row>
    <row r="643" spans="1:16" x14ac:dyDescent="0.25">
      <c r="A643" s="13" t="s">
        <v>2419</v>
      </c>
      <c r="B643" s="4" t="s">
        <v>1859</v>
      </c>
      <c r="C643" s="1" t="s">
        <v>1926</v>
      </c>
      <c r="D643" s="5" t="s">
        <v>1927</v>
      </c>
      <c r="E643" s="6" t="s">
        <v>1928</v>
      </c>
      <c r="F643" s="1">
        <v>1</v>
      </c>
      <c r="G643" s="1">
        <v>1</v>
      </c>
      <c r="H643" s="1">
        <v>1</v>
      </c>
      <c r="I643" s="1">
        <v>1</v>
      </c>
      <c r="J643" s="1">
        <v>1</v>
      </c>
      <c r="K643" s="1">
        <v>0</v>
      </c>
      <c r="L643" s="10">
        <v>0</v>
      </c>
      <c r="M643" s="8">
        <v>0</v>
      </c>
      <c r="N643" s="13">
        <v>0</v>
      </c>
      <c r="O643" s="20">
        <v>0</v>
      </c>
      <c r="P643" s="21">
        <v>3</v>
      </c>
    </row>
    <row r="644" spans="1:16" x14ac:dyDescent="0.25">
      <c r="A644" s="13" t="s">
        <v>2419</v>
      </c>
      <c r="B644" s="4" t="s">
        <v>1859</v>
      </c>
      <c r="C644" s="1" t="s">
        <v>1929</v>
      </c>
      <c r="D644" s="5" t="s">
        <v>257</v>
      </c>
      <c r="E644" s="6" t="s">
        <v>1930</v>
      </c>
      <c r="F644" s="1">
        <v>1</v>
      </c>
      <c r="G644" s="1">
        <v>1</v>
      </c>
      <c r="H644" s="1">
        <v>1</v>
      </c>
      <c r="I644" s="1">
        <v>1</v>
      </c>
      <c r="J644" s="1">
        <v>1</v>
      </c>
      <c r="K644" s="1">
        <v>1</v>
      </c>
      <c r="L644" s="10">
        <v>0</v>
      </c>
      <c r="M644" s="8">
        <v>0</v>
      </c>
      <c r="N644" s="13">
        <v>0</v>
      </c>
      <c r="O644" s="20">
        <v>0</v>
      </c>
      <c r="P644" s="21">
        <v>2</v>
      </c>
    </row>
    <row r="645" spans="1:16" x14ac:dyDescent="0.25">
      <c r="A645" s="13" t="s">
        <v>2419</v>
      </c>
      <c r="B645" s="4" t="s">
        <v>1859</v>
      </c>
      <c r="C645" s="1" t="s">
        <v>1931</v>
      </c>
      <c r="D645" s="5" t="s">
        <v>1932</v>
      </c>
      <c r="E645" s="6" t="s">
        <v>1933</v>
      </c>
      <c r="F645" s="1">
        <v>1</v>
      </c>
      <c r="G645" s="1">
        <v>1</v>
      </c>
      <c r="H645" s="1">
        <v>1</v>
      </c>
      <c r="I645" s="1">
        <v>1</v>
      </c>
      <c r="J645" s="1">
        <v>0</v>
      </c>
      <c r="K645" s="1">
        <v>1</v>
      </c>
      <c r="L645" s="10">
        <v>0</v>
      </c>
      <c r="M645" s="8">
        <v>0</v>
      </c>
      <c r="N645" s="13">
        <v>0</v>
      </c>
      <c r="O645" s="20">
        <v>0</v>
      </c>
      <c r="P645" s="21">
        <v>2</v>
      </c>
    </row>
    <row r="646" spans="1:16" x14ac:dyDescent="0.25">
      <c r="A646" s="13" t="s">
        <v>2419</v>
      </c>
      <c r="B646" s="4" t="s">
        <v>1859</v>
      </c>
      <c r="C646" s="1" t="s">
        <v>1934</v>
      </c>
      <c r="D646" s="5" t="s">
        <v>1935</v>
      </c>
      <c r="E646" s="6" t="s">
        <v>1936</v>
      </c>
      <c r="F646" s="1">
        <v>1</v>
      </c>
      <c r="G646" s="1">
        <v>1</v>
      </c>
      <c r="H646" s="1">
        <v>1</v>
      </c>
      <c r="I646" s="1">
        <v>1</v>
      </c>
      <c r="J646" s="1">
        <v>1</v>
      </c>
      <c r="K646" s="1">
        <v>1</v>
      </c>
      <c r="L646" s="10">
        <v>0</v>
      </c>
      <c r="M646" s="8">
        <v>0</v>
      </c>
      <c r="N646" s="13">
        <v>0</v>
      </c>
      <c r="O646" s="20">
        <v>0</v>
      </c>
      <c r="P646" s="21">
        <v>3</v>
      </c>
    </row>
    <row r="647" spans="1:16" x14ac:dyDescent="0.25">
      <c r="A647" s="13" t="s">
        <v>2419</v>
      </c>
      <c r="B647" s="4" t="s">
        <v>1859</v>
      </c>
      <c r="C647" s="1" t="s">
        <v>1937</v>
      </c>
      <c r="D647" s="5" t="s">
        <v>1938</v>
      </c>
      <c r="E647" s="6" t="s">
        <v>1939</v>
      </c>
      <c r="F647" s="1">
        <v>1</v>
      </c>
      <c r="G647" s="1">
        <v>1</v>
      </c>
      <c r="H647" s="1">
        <v>1</v>
      </c>
      <c r="I647" s="1">
        <v>1</v>
      </c>
      <c r="J647" s="1">
        <v>1</v>
      </c>
      <c r="K647" s="1">
        <v>0</v>
      </c>
      <c r="L647" s="10">
        <v>0</v>
      </c>
      <c r="M647" s="8">
        <v>0</v>
      </c>
      <c r="N647" s="13">
        <v>0</v>
      </c>
      <c r="O647" s="20">
        <v>0</v>
      </c>
      <c r="P647" s="21">
        <v>3</v>
      </c>
    </row>
    <row r="648" spans="1:16" x14ac:dyDescent="0.25">
      <c r="A648" s="13" t="s">
        <v>2419</v>
      </c>
      <c r="B648" s="4" t="s">
        <v>1859</v>
      </c>
      <c r="C648" s="1" t="s">
        <v>1940</v>
      </c>
      <c r="D648" s="5" t="s">
        <v>1941</v>
      </c>
      <c r="E648" s="6" t="s">
        <v>1942</v>
      </c>
      <c r="F648" s="1">
        <v>1</v>
      </c>
      <c r="G648" s="1">
        <v>1</v>
      </c>
      <c r="H648" s="1">
        <v>1</v>
      </c>
      <c r="I648" s="1">
        <v>1</v>
      </c>
      <c r="J648" s="1">
        <v>1</v>
      </c>
      <c r="K648" s="1">
        <v>1</v>
      </c>
      <c r="L648" s="10">
        <v>0</v>
      </c>
      <c r="M648" s="8">
        <v>0</v>
      </c>
      <c r="N648" s="13">
        <v>0</v>
      </c>
      <c r="O648" s="20">
        <v>0</v>
      </c>
      <c r="P648" s="21">
        <v>4</v>
      </c>
    </row>
    <row r="649" spans="1:16" x14ac:dyDescent="0.25">
      <c r="A649" s="13" t="s">
        <v>2419</v>
      </c>
      <c r="B649" s="4" t="s">
        <v>1859</v>
      </c>
      <c r="C649" s="1" t="s">
        <v>1943</v>
      </c>
      <c r="D649" s="5" t="s">
        <v>1944</v>
      </c>
      <c r="E649" s="6" t="s">
        <v>1945</v>
      </c>
      <c r="F649" s="1">
        <v>1</v>
      </c>
      <c r="G649" s="1">
        <v>1</v>
      </c>
      <c r="H649" s="1">
        <v>1</v>
      </c>
      <c r="I649" s="1">
        <v>1</v>
      </c>
      <c r="J649" s="1">
        <v>1</v>
      </c>
      <c r="K649" s="1">
        <v>1</v>
      </c>
      <c r="L649" s="10">
        <v>0</v>
      </c>
      <c r="M649" s="8">
        <v>0</v>
      </c>
      <c r="N649" s="13">
        <v>0</v>
      </c>
      <c r="O649" s="20">
        <v>0</v>
      </c>
      <c r="P649" s="21">
        <v>3</v>
      </c>
    </row>
    <row r="650" spans="1:16" x14ac:dyDescent="0.25">
      <c r="A650" s="13" t="s">
        <v>2419</v>
      </c>
      <c r="B650" s="4" t="s">
        <v>1859</v>
      </c>
      <c r="C650" s="1" t="s">
        <v>1946</v>
      </c>
      <c r="D650" s="5" t="s">
        <v>1947</v>
      </c>
      <c r="E650" s="6" t="s">
        <v>1948</v>
      </c>
      <c r="F650" s="1">
        <v>1</v>
      </c>
      <c r="G650" s="1">
        <v>1</v>
      </c>
      <c r="H650" s="1">
        <v>1</v>
      </c>
      <c r="I650" s="1">
        <v>1</v>
      </c>
      <c r="J650" s="1">
        <v>1</v>
      </c>
      <c r="K650" s="1">
        <v>0</v>
      </c>
      <c r="L650" s="10">
        <v>0</v>
      </c>
      <c r="M650" s="8">
        <v>0</v>
      </c>
      <c r="N650" s="13">
        <v>0</v>
      </c>
      <c r="O650" s="20">
        <v>0</v>
      </c>
      <c r="P650" s="21">
        <v>3</v>
      </c>
    </row>
    <row r="651" spans="1:16" x14ac:dyDescent="0.25">
      <c r="A651" s="13" t="s">
        <v>2419</v>
      </c>
      <c r="B651" s="4" t="s">
        <v>1859</v>
      </c>
      <c r="C651" s="1" t="s">
        <v>1949</v>
      </c>
      <c r="D651" s="5" t="s">
        <v>1950</v>
      </c>
      <c r="E651" s="6" t="s">
        <v>1951</v>
      </c>
      <c r="F651" s="1">
        <v>1</v>
      </c>
      <c r="G651" s="1">
        <v>1</v>
      </c>
      <c r="H651" s="1">
        <v>1</v>
      </c>
      <c r="I651" s="1">
        <v>1</v>
      </c>
      <c r="J651" s="1">
        <v>1</v>
      </c>
      <c r="K651" s="1">
        <v>1</v>
      </c>
      <c r="L651" s="10">
        <v>0</v>
      </c>
      <c r="M651" s="8">
        <v>0</v>
      </c>
      <c r="N651" s="13">
        <v>0</v>
      </c>
      <c r="O651" s="20">
        <v>0</v>
      </c>
      <c r="P651" s="21">
        <v>3</v>
      </c>
    </row>
    <row r="652" spans="1:16" x14ac:dyDescent="0.25">
      <c r="A652" s="13" t="s">
        <v>2419</v>
      </c>
      <c r="B652" s="4" t="s">
        <v>1859</v>
      </c>
      <c r="C652" s="1" t="s">
        <v>1952</v>
      </c>
      <c r="D652" s="5" t="s">
        <v>1953</v>
      </c>
      <c r="E652" s="6" t="s">
        <v>1954</v>
      </c>
      <c r="F652" s="1">
        <v>1</v>
      </c>
      <c r="G652" s="1">
        <v>1</v>
      </c>
      <c r="H652" s="1">
        <v>1</v>
      </c>
      <c r="I652" s="1">
        <v>1</v>
      </c>
      <c r="J652" s="1">
        <v>1</v>
      </c>
      <c r="K652" s="1">
        <v>1</v>
      </c>
      <c r="L652" s="10">
        <v>0</v>
      </c>
      <c r="M652" s="8">
        <v>0</v>
      </c>
      <c r="N652" s="13">
        <v>0</v>
      </c>
      <c r="O652" s="20">
        <v>0</v>
      </c>
      <c r="P652" s="21">
        <v>4</v>
      </c>
    </row>
    <row r="653" spans="1:16" x14ac:dyDescent="0.25">
      <c r="A653" s="13" t="s">
        <v>2419</v>
      </c>
      <c r="B653" s="4" t="s">
        <v>1859</v>
      </c>
      <c r="C653" s="1" t="s">
        <v>1955</v>
      </c>
      <c r="D653" s="5" t="s">
        <v>1956</v>
      </c>
      <c r="E653" s="6" t="s">
        <v>1957</v>
      </c>
      <c r="F653" s="1">
        <v>1</v>
      </c>
      <c r="G653" s="1">
        <v>1</v>
      </c>
      <c r="H653" s="1">
        <v>1</v>
      </c>
      <c r="I653" s="1">
        <v>0</v>
      </c>
      <c r="J653" s="1">
        <v>1</v>
      </c>
      <c r="K653" s="1">
        <v>0</v>
      </c>
      <c r="L653" s="10">
        <v>0</v>
      </c>
      <c r="M653" s="8">
        <v>0</v>
      </c>
      <c r="N653" s="13">
        <v>0</v>
      </c>
      <c r="O653" s="20">
        <v>0</v>
      </c>
      <c r="P653" s="21">
        <v>3</v>
      </c>
    </row>
    <row r="654" spans="1:16" x14ac:dyDescent="0.25">
      <c r="A654" s="13" t="s">
        <v>2419</v>
      </c>
      <c r="B654" s="4" t="s">
        <v>1859</v>
      </c>
      <c r="C654" s="1" t="s">
        <v>1958</v>
      </c>
      <c r="D654" s="5" t="s">
        <v>1959</v>
      </c>
      <c r="E654" s="6" t="s">
        <v>1960</v>
      </c>
      <c r="F654" s="1">
        <v>0</v>
      </c>
      <c r="G654" s="1">
        <v>0</v>
      </c>
      <c r="H654" s="1">
        <v>1</v>
      </c>
      <c r="I654" s="1">
        <v>1</v>
      </c>
      <c r="J654" s="1">
        <v>0</v>
      </c>
      <c r="K654" s="1">
        <v>0</v>
      </c>
      <c r="L654" s="10">
        <v>0</v>
      </c>
      <c r="M654" s="8">
        <v>0</v>
      </c>
      <c r="N654" s="13">
        <v>0</v>
      </c>
      <c r="O654" s="20">
        <v>0</v>
      </c>
      <c r="P654" s="21">
        <v>3</v>
      </c>
    </row>
    <row r="655" spans="1:16" x14ac:dyDescent="0.25">
      <c r="A655" s="13" t="s">
        <v>2419</v>
      </c>
      <c r="B655" s="4" t="s">
        <v>1961</v>
      </c>
      <c r="C655" s="1" t="s">
        <v>1962</v>
      </c>
      <c r="D655" s="5" t="s">
        <v>1963</v>
      </c>
      <c r="E655" s="6" t="s">
        <v>1964</v>
      </c>
      <c r="F655" s="1">
        <v>1</v>
      </c>
      <c r="G655" s="1">
        <v>1</v>
      </c>
      <c r="H655" s="1">
        <v>1</v>
      </c>
      <c r="I655" s="1">
        <v>1</v>
      </c>
      <c r="J655" s="1">
        <v>1</v>
      </c>
      <c r="K655" s="1">
        <v>1</v>
      </c>
      <c r="L655" s="10">
        <v>0</v>
      </c>
      <c r="M655" s="8">
        <v>0</v>
      </c>
      <c r="N655" s="13">
        <v>0</v>
      </c>
      <c r="O655" s="20">
        <v>0</v>
      </c>
      <c r="P655" s="21">
        <v>3</v>
      </c>
    </row>
    <row r="656" spans="1:16" x14ac:dyDescent="0.25">
      <c r="A656" s="13" t="s">
        <v>2419</v>
      </c>
      <c r="B656" s="4" t="s">
        <v>1961</v>
      </c>
      <c r="C656" s="1" t="s">
        <v>1965</v>
      </c>
      <c r="D656" s="5" t="s">
        <v>1966</v>
      </c>
      <c r="E656" s="6" t="s">
        <v>1967</v>
      </c>
      <c r="F656" s="1">
        <v>1</v>
      </c>
      <c r="G656" s="1">
        <v>1</v>
      </c>
      <c r="H656" s="1">
        <v>1</v>
      </c>
      <c r="I656" s="1">
        <v>1</v>
      </c>
      <c r="J656" s="1">
        <v>1</v>
      </c>
      <c r="K656" s="1">
        <v>1</v>
      </c>
      <c r="L656" s="10">
        <v>0</v>
      </c>
      <c r="M656" s="8">
        <v>0</v>
      </c>
      <c r="N656" s="13">
        <v>0</v>
      </c>
      <c r="O656" s="20">
        <v>0</v>
      </c>
      <c r="P656" s="21">
        <v>3</v>
      </c>
    </row>
    <row r="657" spans="1:16" x14ac:dyDescent="0.25">
      <c r="A657" s="13" t="s">
        <v>2419</v>
      </c>
      <c r="B657" s="4" t="s">
        <v>1961</v>
      </c>
      <c r="C657" s="1" t="s">
        <v>1968</v>
      </c>
      <c r="D657" s="5" t="s">
        <v>1969</v>
      </c>
      <c r="E657" s="6" t="s">
        <v>1970</v>
      </c>
      <c r="F657" s="1">
        <v>1</v>
      </c>
      <c r="G657" s="1">
        <v>1</v>
      </c>
      <c r="H657" s="1">
        <v>0</v>
      </c>
      <c r="I657" s="1">
        <v>0</v>
      </c>
      <c r="J657" s="1">
        <v>1</v>
      </c>
      <c r="K657" s="1">
        <v>0</v>
      </c>
      <c r="L657" s="10">
        <v>0</v>
      </c>
      <c r="M657" s="8">
        <v>0</v>
      </c>
      <c r="N657" s="13">
        <v>0</v>
      </c>
      <c r="O657" s="20">
        <v>0</v>
      </c>
      <c r="P657" s="21">
        <v>3</v>
      </c>
    </row>
    <row r="658" spans="1:16" x14ac:dyDescent="0.25">
      <c r="A658" s="13" t="s">
        <v>2419</v>
      </c>
      <c r="B658" s="4" t="s">
        <v>1961</v>
      </c>
      <c r="C658" s="1" t="s">
        <v>1971</v>
      </c>
      <c r="D658" s="5" t="s">
        <v>1972</v>
      </c>
      <c r="E658" s="6" t="s">
        <v>1973</v>
      </c>
      <c r="F658" s="1">
        <v>1</v>
      </c>
      <c r="G658" s="1">
        <v>1</v>
      </c>
      <c r="H658" s="1">
        <v>1</v>
      </c>
      <c r="I658" s="1">
        <v>1</v>
      </c>
      <c r="J658" s="1">
        <v>1</v>
      </c>
      <c r="K658" s="1">
        <v>1</v>
      </c>
      <c r="L658" s="10">
        <v>1</v>
      </c>
      <c r="M658" s="9">
        <v>3</v>
      </c>
      <c r="N658" s="13">
        <v>0</v>
      </c>
      <c r="O658" s="20">
        <v>0</v>
      </c>
      <c r="P658" s="21">
        <v>4</v>
      </c>
    </row>
    <row r="659" spans="1:16" x14ac:dyDescent="0.25">
      <c r="A659" s="13" t="s">
        <v>2419</v>
      </c>
      <c r="B659" s="4" t="s">
        <v>1961</v>
      </c>
      <c r="C659" s="1" t="s">
        <v>1974</v>
      </c>
      <c r="D659" s="5" t="s">
        <v>1975</v>
      </c>
      <c r="E659" s="6" t="s">
        <v>1976</v>
      </c>
      <c r="F659" s="1">
        <v>1</v>
      </c>
      <c r="G659" s="1">
        <v>1</v>
      </c>
      <c r="H659" s="1">
        <v>1</v>
      </c>
      <c r="I659" s="1">
        <v>1</v>
      </c>
      <c r="J659" s="1">
        <v>1</v>
      </c>
      <c r="K659" s="1">
        <v>1</v>
      </c>
      <c r="L659" s="10">
        <v>0</v>
      </c>
      <c r="M659" s="9">
        <v>0</v>
      </c>
      <c r="N659" s="13">
        <v>0</v>
      </c>
      <c r="O659" s="20">
        <v>0</v>
      </c>
      <c r="P659" s="21">
        <v>4</v>
      </c>
    </row>
    <row r="660" spans="1:16" x14ac:dyDescent="0.25">
      <c r="A660" s="13" t="s">
        <v>2419</v>
      </c>
      <c r="B660" s="4" t="s">
        <v>1961</v>
      </c>
      <c r="C660" s="1" t="s">
        <v>1977</v>
      </c>
      <c r="D660" s="5" t="s">
        <v>1978</v>
      </c>
      <c r="E660" s="6" t="s">
        <v>1979</v>
      </c>
      <c r="F660" s="1">
        <v>1</v>
      </c>
      <c r="G660" s="1">
        <v>1</v>
      </c>
      <c r="H660" s="1">
        <v>1</v>
      </c>
      <c r="I660" s="1">
        <v>1</v>
      </c>
      <c r="J660" s="1">
        <v>1</v>
      </c>
      <c r="K660" s="1">
        <v>1</v>
      </c>
      <c r="L660" s="10">
        <v>0</v>
      </c>
      <c r="M660" s="9">
        <v>0</v>
      </c>
      <c r="N660" s="13">
        <v>0</v>
      </c>
      <c r="O660" s="20">
        <v>0</v>
      </c>
      <c r="P660" s="21">
        <v>3</v>
      </c>
    </row>
    <row r="661" spans="1:16" x14ac:dyDescent="0.25">
      <c r="A661" s="13" t="s">
        <v>2419</v>
      </c>
      <c r="B661" s="4" t="s">
        <v>1961</v>
      </c>
      <c r="C661" s="1" t="s">
        <v>1980</v>
      </c>
      <c r="D661" s="5" t="s">
        <v>1981</v>
      </c>
      <c r="E661" s="6" t="s">
        <v>1982</v>
      </c>
      <c r="F661" s="1">
        <v>1</v>
      </c>
      <c r="G661" s="1">
        <v>1</v>
      </c>
      <c r="H661" s="1">
        <v>1</v>
      </c>
      <c r="I661" s="1">
        <v>1</v>
      </c>
      <c r="J661" s="1">
        <v>1</v>
      </c>
      <c r="K661" s="1">
        <v>1</v>
      </c>
      <c r="L661" s="10">
        <v>0</v>
      </c>
      <c r="M661" s="9">
        <v>0</v>
      </c>
      <c r="N661" s="13">
        <v>0</v>
      </c>
      <c r="O661" s="20">
        <v>0</v>
      </c>
      <c r="P661" s="21">
        <v>3</v>
      </c>
    </row>
    <row r="662" spans="1:16" x14ac:dyDescent="0.25">
      <c r="A662" s="13" t="s">
        <v>2419</v>
      </c>
      <c r="B662" s="4" t="s">
        <v>1961</v>
      </c>
      <c r="C662" s="1" t="s">
        <v>1983</v>
      </c>
      <c r="D662" s="5" t="s">
        <v>1984</v>
      </c>
      <c r="E662" s="6" t="s">
        <v>1985</v>
      </c>
      <c r="F662" s="1">
        <v>1</v>
      </c>
      <c r="G662" s="1">
        <v>1</v>
      </c>
      <c r="H662" s="1">
        <v>1</v>
      </c>
      <c r="I662" s="1">
        <v>1</v>
      </c>
      <c r="J662" s="1">
        <v>1</v>
      </c>
      <c r="K662" s="1">
        <v>0</v>
      </c>
      <c r="L662" s="10">
        <v>0</v>
      </c>
      <c r="M662" s="9">
        <v>0</v>
      </c>
      <c r="N662" s="13">
        <v>0</v>
      </c>
      <c r="O662" s="20">
        <v>0</v>
      </c>
      <c r="P662" s="21">
        <v>3</v>
      </c>
    </row>
    <row r="663" spans="1:16" x14ac:dyDescent="0.25">
      <c r="A663" s="13" t="s">
        <v>2419</v>
      </c>
      <c r="B663" s="4" t="s">
        <v>1961</v>
      </c>
      <c r="C663" s="1" t="s">
        <v>1986</v>
      </c>
      <c r="D663" s="5" t="s">
        <v>1987</v>
      </c>
      <c r="E663" s="6" t="s">
        <v>1988</v>
      </c>
      <c r="F663" s="1">
        <v>1</v>
      </c>
      <c r="G663" s="1">
        <v>1</v>
      </c>
      <c r="H663" s="1">
        <v>1</v>
      </c>
      <c r="I663" s="1">
        <v>1</v>
      </c>
      <c r="J663" s="1">
        <v>1</v>
      </c>
      <c r="K663" s="1">
        <v>1</v>
      </c>
      <c r="L663" s="10">
        <v>0</v>
      </c>
      <c r="M663" s="9">
        <v>0</v>
      </c>
      <c r="N663" s="13">
        <v>0</v>
      </c>
      <c r="O663" s="20">
        <v>0</v>
      </c>
      <c r="P663" s="21">
        <v>3</v>
      </c>
    </row>
    <row r="664" spans="1:16" x14ac:dyDescent="0.25">
      <c r="A664" s="13" t="s">
        <v>2419</v>
      </c>
      <c r="B664" s="4" t="s">
        <v>1961</v>
      </c>
      <c r="C664" s="1" t="s">
        <v>1989</v>
      </c>
      <c r="D664" s="5" t="s">
        <v>1990</v>
      </c>
      <c r="E664" s="6" t="s">
        <v>1991</v>
      </c>
      <c r="F664" s="1">
        <v>1</v>
      </c>
      <c r="G664" s="1">
        <v>1</v>
      </c>
      <c r="H664" s="1">
        <v>1</v>
      </c>
      <c r="I664" s="1">
        <v>1</v>
      </c>
      <c r="J664" s="1">
        <v>1</v>
      </c>
      <c r="K664" s="1">
        <v>1</v>
      </c>
      <c r="L664" s="10">
        <v>0</v>
      </c>
      <c r="M664" s="9">
        <v>0</v>
      </c>
      <c r="N664" s="13">
        <v>0</v>
      </c>
      <c r="O664" s="20">
        <v>0</v>
      </c>
      <c r="P664" s="21">
        <v>3</v>
      </c>
    </row>
    <row r="665" spans="1:16" x14ac:dyDescent="0.25">
      <c r="A665" s="13" t="s">
        <v>2419</v>
      </c>
      <c r="B665" s="4" t="s">
        <v>1961</v>
      </c>
      <c r="C665" s="1" t="s">
        <v>1992</v>
      </c>
      <c r="D665" s="5" t="s">
        <v>1993</v>
      </c>
      <c r="E665" s="6" t="s">
        <v>1994</v>
      </c>
      <c r="F665" s="1">
        <v>1</v>
      </c>
      <c r="G665" s="1">
        <v>1</v>
      </c>
      <c r="H665" s="1">
        <v>1</v>
      </c>
      <c r="I665" s="1">
        <v>1</v>
      </c>
      <c r="J665" s="1">
        <v>1</v>
      </c>
      <c r="K665" s="1">
        <v>1</v>
      </c>
      <c r="L665" s="10">
        <v>0</v>
      </c>
      <c r="M665" s="9">
        <v>0</v>
      </c>
      <c r="N665" s="13">
        <v>0</v>
      </c>
      <c r="O665" s="20">
        <v>0</v>
      </c>
      <c r="P665" s="21">
        <v>3</v>
      </c>
    </row>
    <row r="666" spans="1:16" x14ac:dyDescent="0.25">
      <c r="A666" s="13" t="s">
        <v>2419</v>
      </c>
      <c r="B666" s="4" t="s">
        <v>1961</v>
      </c>
      <c r="C666" s="1" t="s">
        <v>1995</v>
      </c>
      <c r="D666" s="5" t="s">
        <v>1996</v>
      </c>
      <c r="E666" s="6" t="s">
        <v>1997</v>
      </c>
      <c r="F666" s="1">
        <v>1</v>
      </c>
      <c r="G666" s="1">
        <v>1</v>
      </c>
      <c r="H666" s="1">
        <v>0</v>
      </c>
      <c r="I666" s="1">
        <v>1</v>
      </c>
      <c r="J666" s="1">
        <v>1</v>
      </c>
      <c r="K666" s="1">
        <v>1</v>
      </c>
      <c r="L666" s="10">
        <v>0</v>
      </c>
      <c r="M666" s="9">
        <v>0</v>
      </c>
      <c r="N666" s="13">
        <v>0</v>
      </c>
      <c r="O666" s="20">
        <v>0</v>
      </c>
      <c r="P666" s="21">
        <v>3</v>
      </c>
    </row>
    <row r="667" spans="1:16" x14ac:dyDescent="0.25">
      <c r="A667" s="13" t="s">
        <v>2419</v>
      </c>
      <c r="B667" s="4" t="s">
        <v>1961</v>
      </c>
      <c r="C667" s="1" t="s">
        <v>1998</v>
      </c>
      <c r="D667" s="5" t="s">
        <v>1999</v>
      </c>
      <c r="E667" s="6" t="s">
        <v>2000</v>
      </c>
      <c r="F667" s="1">
        <v>1</v>
      </c>
      <c r="G667" s="1">
        <v>1</v>
      </c>
      <c r="H667" s="1">
        <v>1</v>
      </c>
      <c r="I667" s="1">
        <v>1</v>
      </c>
      <c r="J667" s="1">
        <v>1</v>
      </c>
      <c r="K667" s="1">
        <v>1</v>
      </c>
      <c r="L667" s="10">
        <v>0</v>
      </c>
      <c r="M667" s="9">
        <v>0</v>
      </c>
      <c r="N667" s="13">
        <v>0</v>
      </c>
      <c r="O667" s="20">
        <v>0</v>
      </c>
      <c r="P667" s="21">
        <v>4</v>
      </c>
    </row>
    <row r="668" spans="1:16" x14ac:dyDescent="0.25">
      <c r="A668" s="13" t="s">
        <v>2419</v>
      </c>
      <c r="B668" s="4" t="s">
        <v>1961</v>
      </c>
      <c r="C668" s="1" t="s">
        <v>2001</v>
      </c>
      <c r="D668" s="5" t="s">
        <v>2002</v>
      </c>
      <c r="E668" s="6" t="s">
        <v>2003</v>
      </c>
      <c r="F668" s="1">
        <v>1</v>
      </c>
      <c r="G668" s="1">
        <v>1</v>
      </c>
      <c r="H668" s="1">
        <v>1</v>
      </c>
      <c r="I668" s="1">
        <v>1</v>
      </c>
      <c r="J668" s="1">
        <v>1</v>
      </c>
      <c r="K668" s="1">
        <v>1</v>
      </c>
      <c r="L668" s="10">
        <v>0</v>
      </c>
      <c r="M668" s="9">
        <v>0</v>
      </c>
      <c r="N668" s="13">
        <v>0</v>
      </c>
      <c r="O668" s="20">
        <v>0</v>
      </c>
      <c r="P668" s="21">
        <v>3</v>
      </c>
    </row>
    <row r="669" spans="1:16" x14ac:dyDescent="0.25">
      <c r="A669" s="13" t="s">
        <v>2419</v>
      </c>
      <c r="B669" s="4" t="s">
        <v>1961</v>
      </c>
      <c r="C669" s="1" t="s">
        <v>2004</v>
      </c>
      <c r="D669" s="5" t="s">
        <v>2005</v>
      </c>
      <c r="E669" s="6" t="s">
        <v>2006</v>
      </c>
      <c r="F669" s="1">
        <v>1</v>
      </c>
      <c r="G669" s="1">
        <v>1</v>
      </c>
      <c r="H669" s="1">
        <v>1</v>
      </c>
      <c r="I669" s="1">
        <v>1</v>
      </c>
      <c r="J669" s="1">
        <v>1</v>
      </c>
      <c r="K669" s="1">
        <v>0</v>
      </c>
      <c r="L669" s="10">
        <v>0</v>
      </c>
      <c r="M669" s="9">
        <v>0</v>
      </c>
      <c r="N669" s="13">
        <v>0</v>
      </c>
      <c r="O669" s="20">
        <v>0</v>
      </c>
      <c r="P669" s="21">
        <v>3</v>
      </c>
    </row>
    <row r="670" spans="1:16" x14ac:dyDescent="0.25">
      <c r="A670" s="13" t="s">
        <v>2419</v>
      </c>
      <c r="B670" s="4" t="s">
        <v>1961</v>
      </c>
      <c r="C670" s="1" t="s">
        <v>2007</v>
      </c>
      <c r="D670" s="5" t="s">
        <v>2008</v>
      </c>
      <c r="E670" s="6" t="s">
        <v>2009</v>
      </c>
      <c r="F670" s="1">
        <v>1</v>
      </c>
      <c r="G670" s="1">
        <v>1</v>
      </c>
      <c r="H670" s="1">
        <v>1</v>
      </c>
      <c r="I670" s="1">
        <v>1</v>
      </c>
      <c r="J670" s="1">
        <v>1</v>
      </c>
      <c r="K670" s="1">
        <v>0</v>
      </c>
      <c r="L670" s="10">
        <v>0</v>
      </c>
      <c r="M670" s="9">
        <v>0</v>
      </c>
      <c r="N670" s="13">
        <v>0</v>
      </c>
      <c r="O670" s="20">
        <v>0</v>
      </c>
      <c r="P670" s="21">
        <v>3</v>
      </c>
    </row>
    <row r="671" spans="1:16" x14ac:dyDescent="0.25">
      <c r="A671" s="13" t="s">
        <v>2419</v>
      </c>
      <c r="B671" s="4" t="s">
        <v>1961</v>
      </c>
      <c r="C671" s="1" t="s">
        <v>2010</v>
      </c>
      <c r="D671" s="5" t="s">
        <v>2011</v>
      </c>
      <c r="E671" s="6" t="s">
        <v>2012</v>
      </c>
      <c r="F671" s="1">
        <v>1</v>
      </c>
      <c r="G671" s="1">
        <v>1</v>
      </c>
      <c r="H671" s="1">
        <v>1</v>
      </c>
      <c r="I671" s="1">
        <v>1</v>
      </c>
      <c r="J671" s="1">
        <v>1</v>
      </c>
      <c r="K671" s="1">
        <v>1</v>
      </c>
      <c r="L671" s="10">
        <v>0</v>
      </c>
      <c r="M671" s="9">
        <v>0</v>
      </c>
      <c r="N671" s="13">
        <v>0</v>
      </c>
      <c r="O671" s="20">
        <v>0</v>
      </c>
      <c r="P671" s="21">
        <v>3</v>
      </c>
    </row>
    <row r="672" spans="1:16" x14ac:dyDescent="0.25">
      <c r="A672" s="13" t="s">
        <v>2419</v>
      </c>
      <c r="B672" s="4" t="s">
        <v>1961</v>
      </c>
      <c r="C672" s="1" t="s">
        <v>2013</v>
      </c>
      <c r="D672" s="5" t="s">
        <v>2014</v>
      </c>
      <c r="E672" s="6" t="s">
        <v>2015</v>
      </c>
      <c r="F672" s="1">
        <v>1</v>
      </c>
      <c r="G672" s="1">
        <v>1</v>
      </c>
      <c r="H672" s="1">
        <v>1</v>
      </c>
      <c r="I672" s="1">
        <v>1</v>
      </c>
      <c r="J672" s="1">
        <v>1</v>
      </c>
      <c r="K672" s="1">
        <v>1</v>
      </c>
      <c r="L672" s="10">
        <v>0</v>
      </c>
      <c r="M672" s="8">
        <v>0</v>
      </c>
      <c r="N672" s="13">
        <v>0</v>
      </c>
      <c r="O672" s="20">
        <v>0</v>
      </c>
      <c r="P672" s="21">
        <v>3</v>
      </c>
    </row>
    <row r="673" spans="1:16" x14ac:dyDescent="0.25">
      <c r="A673" s="13" t="s">
        <v>2419</v>
      </c>
      <c r="B673" s="4" t="s">
        <v>1961</v>
      </c>
      <c r="C673" s="1" t="s">
        <v>2016</v>
      </c>
      <c r="D673" s="5" t="s">
        <v>2017</v>
      </c>
      <c r="E673" s="6" t="s">
        <v>2018</v>
      </c>
      <c r="F673" s="1">
        <v>1</v>
      </c>
      <c r="G673" s="1">
        <v>1</v>
      </c>
      <c r="H673" s="1">
        <v>1</v>
      </c>
      <c r="I673" s="1">
        <v>1</v>
      </c>
      <c r="J673" s="1">
        <v>1</v>
      </c>
      <c r="K673" s="1">
        <v>1</v>
      </c>
      <c r="L673" s="10">
        <v>0</v>
      </c>
      <c r="M673" s="8">
        <v>0</v>
      </c>
      <c r="N673" s="13">
        <v>0</v>
      </c>
      <c r="O673" s="20">
        <v>0</v>
      </c>
      <c r="P673" s="21">
        <v>4</v>
      </c>
    </row>
    <row r="674" spans="1:16" x14ac:dyDescent="0.25">
      <c r="A674" s="13" t="s">
        <v>2419</v>
      </c>
      <c r="B674" s="4" t="s">
        <v>1961</v>
      </c>
      <c r="C674" s="1" t="s">
        <v>2019</v>
      </c>
      <c r="D674" s="5" t="s">
        <v>2020</v>
      </c>
      <c r="E674" s="6" t="s">
        <v>2021</v>
      </c>
      <c r="F674" s="1">
        <v>1</v>
      </c>
      <c r="G674" s="1">
        <v>1</v>
      </c>
      <c r="H674" s="1">
        <v>1</v>
      </c>
      <c r="I674" s="1">
        <v>1</v>
      </c>
      <c r="J674" s="1">
        <v>1</v>
      </c>
      <c r="K674" s="1">
        <v>1</v>
      </c>
      <c r="L674" s="10">
        <v>0</v>
      </c>
      <c r="M674" s="8">
        <v>0</v>
      </c>
      <c r="N674" s="13">
        <v>0</v>
      </c>
      <c r="O674" s="20">
        <v>0</v>
      </c>
      <c r="P674" s="21">
        <v>3</v>
      </c>
    </row>
    <row r="675" spans="1:16" x14ac:dyDescent="0.25">
      <c r="A675" s="13" t="s">
        <v>2419</v>
      </c>
      <c r="B675" s="4" t="s">
        <v>1961</v>
      </c>
      <c r="C675" s="1" t="s">
        <v>2022</v>
      </c>
      <c r="D675" s="5" t="s">
        <v>2023</v>
      </c>
      <c r="E675" s="6" t="s">
        <v>2024</v>
      </c>
      <c r="F675" s="1">
        <v>1</v>
      </c>
      <c r="G675" s="1">
        <v>1</v>
      </c>
      <c r="H675" s="1">
        <v>1</v>
      </c>
      <c r="I675" s="1">
        <v>1</v>
      </c>
      <c r="J675" s="1">
        <v>1</v>
      </c>
      <c r="K675" s="1">
        <v>1</v>
      </c>
      <c r="L675" s="10">
        <v>0</v>
      </c>
      <c r="M675" s="8">
        <v>0</v>
      </c>
      <c r="N675" s="13">
        <v>0</v>
      </c>
      <c r="O675" s="20">
        <v>0</v>
      </c>
      <c r="P675" s="21">
        <v>4</v>
      </c>
    </row>
    <row r="676" spans="1:16" x14ac:dyDescent="0.25">
      <c r="A676" s="13" t="s">
        <v>2419</v>
      </c>
      <c r="B676" s="4" t="s">
        <v>1961</v>
      </c>
      <c r="C676" s="1" t="s">
        <v>2025</v>
      </c>
      <c r="D676" s="5" t="s">
        <v>2026</v>
      </c>
      <c r="E676" s="6" t="s">
        <v>2027</v>
      </c>
      <c r="F676" s="1">
        <v>1</v>
      </c>
      <c r="G676" s="1">
        <v>1</v>
      </c>
      <c r="H676" s="1">
        <v>1</v>
      </c>
      <c r="I676" s="1">
        <v>1</v>
      </c>
      <c r="J676" s="1">
        <v>1</v>
      </c>
      <c r="K676" s="1">
        <v>1</v>
      </c>
      <c r="L676" s="10">
        <v>0</v>
      </c>
      <c r="M676" s="8">
        <v>0</v>
      </c>
      <c r="N676" s="13">
        <v>0</v>
      </c>
      <c r="O676" s="20">
        <v>0</v>
      </c>
      <c r="P676" s="21">
        <v>4</v>
      </c>
    </row>
    <row r="677" spans="1:16" x14ac:dyDescent="0.25">
      <c r="A677" s="13" t="s">
        <v>2419</v>
      </c>
      <c r="B677" s="4" t="s">
        <v>1961</v>
      </c>
      <c r="C677" s="1" t="s">
        <v>2028</v>
      </c>
      <c r="D677" s="5" t="s">
        <v>2029</v>
      </c>
      <c r="E677" s="6" t="s">
        <v>2030</v>
      </c>
      <c r="F677" s="1">
        <v>1</v>
      </c>
      <c r="G677" s="1">
        <v>1</v>
      </c>
      <c r="H677" s="1">
        <v>1</v>
      </c>
      <c r="I677" s="1">
        <v>1</v>
      </c>
      <c r="J677" s="1">
        <v>1</v>
      </c>
      <c r="K677" s="1">
        <v>1</v>
      </c>
      <c r="L677" s="10">
        <v>0</v>
      </c>
      <c r="M677" s="8">
        <v>0</v>
      </c>
      <c r="N677" s="13">
        <v>0</v>
      </c>
      <c r="O677" s="20">
        <v>0</v>
      </c>
      <c r="P677" s="21">
        <v>3</v>
      </c>
    </row>
    <row r="678" spans="1:16" x14ac:dyDescent="0.25">
      <c r="A678" s="13" t="s">
        <v>2419</v>
      </c>
      <c r="B678" s="4" t="s">
        <v>1961</v>
      </c>
      <c r="C678" s="1" t="s">
        <v>2031</v>
      </c>
      <c r="D678" s="5" t="s">
        <v>2032</v>
      </c>
      <c r="E678" s="6" t="s">
        <v>2033</v>
      </c>
      <c r="F678" s="1">
        <v>1</v>
      </c>
      <c r="G678" s="1">
        <v>1</v>
      </c>
      <c r="H678" s="1">
        <v>1</v>
      </c>
      <c r="I678" s="1">
        <v>1</v>
      </c>
      <c r="J678" s="1">
        <v>1</v>
      </c>
      <c r="K678" s="1">
        <v>1</v>
      </c>
      <c r="L678" s="10">
        <v>0</v>
      </c>
      <c r="M678" s="8">
        <v>0</v>
      </c>
      <c r="N678" s="13">
        <v>0</v>
      </c>
      <c r="O678" s="20">
        <v>0</v>
      </c>
      <c r="P678" s="21">
        <v>4</v>
      </c>
    </row>
    <row r="679" spans="1:16" x14ac:dyDescent="0.25">
      <c r="A679" s="13" t="s">
        <v>2419</v>
      </c>
      <c r="B679" s="4" t="s">
        <v>1961</v>
      </c>
      <c r="C679" s="1" t="s">
        <v>2034</v>
      </c>
      <c r="D679" s="5" t="s">
        <v>2035</v>
      </c>
      <c r="E679" s="6" t="s">
        <v>2036</v>
      </c>
      <c r="F679" s="1">
        <v>1</v>
      </c>
      <c r="G679" s="1">
        <v>1</v>
      </c>
      <c r="H679" s="1">
        <v>1</v>
      </c>
      <c r="I679" s="1">
        <v>1</v>
      </c>
      <c r="J679" s="1">
        <v>1</v>
      </c>
      <c r="K679" s="1">
        <v>1</v>
      </c>
      <c r="L679" s="10">
        <v>0</v>
      </c>
      <c r="M679" s="8">
        <v>0</v>
      </c>
      <c r="N679" s="13">
        <v>0</v>
      </c>
      <c r="O679" s="20">
        <v>0</v>
      </c>
      <c r="P679" s="21">
        <v>3</v>
      </c>
    </row>
    <row r="680" spans="1:16" x14ac:dyDescent="0.25">
      <c r="A680" s="13" t="s">
        <v>2419</v>
      </c>
      <c r="B680" s="4" t="s">
        <v>1961</v>
      </c>
      <c r="C680" s="1" t="s">
        <v>2037</v>
      </c>
      <c r="D680" s="5" t="s">
        <v>2038</v>
      </c>
      <c r="E680" s="6" t="s">
        <v>2039</v>
      </c>
      <c r="F680" s="1">
        <v>1</v>
      </c>
      <c r="G680" s="1">
        <v>1</v>
      </c>
      <c r="H680" s="1">
        <v>1</v>
      </c>
      <c r="I680" s="1">
        <v>1</v>
      </c>
      <c r="J680" s="1">
        <v>1</v>
      </c>
      <c r="K680" s="1">
        <v>1</v>
      </c>
      <c r="L680" s="10">
        <v>0</v>
      </c>
      <c r="M680" s="8">
        <v>0</v>
      </c>
      <c r="N680" s="13">
        <v>0</v>
      </c>
      <c r="O680" s="20">
        <v>0</v>
      </c>
      <c r="P680" s="21">
        <v>3</v>
      </c>
    </row>
    <row r="681" spans="1:16" x14ac:dyDescent="0.25">
      <c r="A681" s="13" t="s">
        <v>2419</v>
      </c>
      <c r="B681" s="4" t="s">
        <v>1961</v>
      </c>
      <c r="C681" s="1" t="s">
        <v>2040</v>
      </c>
      <c r="D681" s="5" t="s">
        <v>2041</v>
      </c>
      <c r="E681" s="6" t="s">
        <v>2042</v>
      </c>
      <c r="F681" s="1">
        <v>1</v>
      </c>
      <c r="G681" s="1">
        <v>1</v>
      </c>
      <c r="H681" s="1">
        <v>1</v>
      </c>
      <c r="I681" s="1">
        <v>1</v>
      </c>
      <c r="J681" s="1">
        <v>1</v>
      </c>
      <c r="K681" s="1">
        <v>1</v>
      </c>
      <c r="L681" s="10">
        <v>0</v>
      </c>
      <c r="M681" s="8">
        <v>0</v>
      </c>
      <c r="N681" s="13">
        <v>0</v>
      </c>
      <c r="O681" s="20">
        <v>0</v>
      </c>
      <c r="P681" s="21">
        <v>3</v>
      </c>
    </row>
    <row r="682" spans="1:16" x14ac:dyDescent="0.25">
      <c r="A682" s="13" t="s">
        <v>2419</v>
      </c>
      <c r="B682" s="4" t="s">
        <v>1961</v>
      </c>
      <c r="C682" s="1" t="s">
        <v>2043</v>
      </c>
      <c r="D682" s="5" t="s">
        <v>257</v>
      </c>
      <c r="E682" s="6" t="s">
        <v>2044</v>
      </c>
      <c r="F682" s="1">
        <v>1</v>
      </c>
      <c r="G682" s="1">
        <v>1</v>
      </c>
      <c r="H682" s="1">
        <v>0</v>
      </c>
      <c r="I682" s="1">
        <v>0</v>
      </c>
      <c r="J682" s="1">
        <v>1</v>
      </c>
      <c r="K682" s="1">
        <v>0</v>
      </c>
      <c r="L682" s="10">
        <v>0</v>
      </c>
      <c r="M682" s="8">
        <v>0</v>
      </c>
      <c r="N682" s="13">
        <v>0</v>
      </c>
      <c r="O682" s="20">
        <v>0</v>
      </c>
      <c r="P682" s="21">
        <v>3</v>
      </c>
    </row>
    <row r="683" spans="1:16" x14ac:dyDescent="0.25">
      <c r="A683" s="13" t="s">
        <v>2419</v>
      </c>
      <c r="B683" s="4" t="s">
        <v>1961</v>
      </c>
      <c r="C683" s="1" t="s">
        <v>2045</v>
      </c>
      <c r="D683" s="5" t="s">
        <v>2046</v>
      </c>
      <c r="E683" s="6" t="s">
        <v>2047</v>
      </c>
      <c r="F683" s="1">
        <v>1</v>
      </c>
      <c r="G683" s="1">
        <v>1</v>
      </c>
      <c r="H683" s="1">
        <v>1</v>
      </c>
      <c r="I683" s="1">
        <v>1</v>
      </c>
      <c r="J683" s="1">
        <v>1</v>
      </c>
      <c r="K683" s="1">
        <v>1</v>
      </c>
      <c r="L683" s="10">
        <v>0</v>
      </c>
      <c r="M683" s="8">
        <v>0</v>
      </c>
      <c r="N683" s="13">
        <v>0</v>
      </c>
      <c r="O683" s="20">
        <v>0</v>
      </c>
      <c r="P683" s="21">
        <v>3</v>
      </c>
    </row>
    <row r="684" spans="1:16" x14ac:dyDescent="0.25">
      <c r="A684" s="13" t="s">
        <v>2419</v>
      </c>
      <c r="B684" s="4" t="s">
        <v>1961</v>
      </c>
      <c r="C684" s="1" t="s">
        <v>2048</v>
      </c>
      <c r="D684" s="5" t="s">
        <v>2049</v>
      </c>
      <c r="E684" s="6" t="s">
        <v>2050</v>
      </c>
      <c r="F684" s="1">
        <v>1</v>
      </c>
      <c r="G684" s="1">
        <v>1</v>
      </c>
      <c r="H684" s="1">
        <v>1</v>
      </c>
      <c r="I684" s="1">
        <v>1</v>
      </c>
      <c r="J684" s="1">
        <v>1</v>
      </c>
      <c r="K684" s="1">
        <v>1</v>
      </c>
      <c r="L684" s="10">
        <v>0</v>
      </c>
      <c r="M684" s="8">
        <v>0</v>
      </c>
      <c r="N684" s="13">
        <v>0</v>
      </c>
      <c r="O684" s="20">
        <v>0</v>
      </c>
      <c r="P684" s="21">
        <v>3</v>
      </c>
    </row>
    <row r="685" spans="1:16" x14ac:dyDescent="0.25">
      <c r="A685" s="13" t="s">
        <v>2419</v>
      </c>
      <c r="B685" s="4" t="s">
        <v>1961</v>
      </c>
      <c r="C685" s="1" t="s">
        <v>2051</v>
      </c>
      <c r="D685" s="5" t="s">
        <v>2052</v>
      </c>
      <c r="E685" s="6" t="s">
        <v>2053</v>
      </c>
      <c r="F685" s="1">
        <v>1</v>
      </c>
      <c r="G685" s="1">
        <v>1</v>
      </c>
      <c r="H685" s="1">
        <v>1</v>
      </c>
      <c r="I685" s="1">
        <v>1</v>
      </c>
      <c r="J685" s="1">
        <v>1</v>
      </c>
      <c r="K685" s="1">
        <v>1</v>
      </c>
      <c r="L685" s="10">
        <v>0</v>
      </c>
      <c r="M685" s="8">
        <v>0</v>
      </c>
      <c r="N685" s="13">
        <v>0</v>
      </c>
      <c r="O685" s="20">
        <v>0</v>
      </c>
      <c r="P685" s="21">
        <v>3</v>
      </c>
    </row>
    <row r="686" spans="1:16" x14ac:dyDescent="0.25">
      <c r="A686" s="13" t="s">
        <v>2419</v>
      </c>
      <c r="B686" s="4" t="s">
        <v>1961</v>
      </c>
      <c r="C686" s="1" t="s">
        <v>2054</v>
      </c>
      <c r="D686" s="5" t="s">
        <v>2055</v>
      </c>
      <c r="E686" s="6" t="s">
        <v>2056</v>
      </c>
      <c r="F686" s="1">
        <v>1</v>
      </c>
      <c r="G686" s="1">
        <v>1</v>
      </c>
      <c r="H686" s="1">
        <v>1</v>
      </c>
      <c r="I686" s="1">
        <v>1</v>
      </c>
      <c r="J686" s="1">
        <v>1</v>
      </c>
      <c r="K686" s="1">
        <v>1</v>
      </c>
      <c r="L686" s="10">
        <v>0</v>
      </c>
      <c r="M686" s="8">
        <v>0</v>
      </c>
      <c r="N686" s="13">
        <v>0</v>
      </c>
      <c r="O686" s="20">
        <v>0</v>
      </c>
      <c r="P686" s="21">
        <v>3</v>
      </c>
    </row>
    <row r="687" spans="1:16" x14ac:dyDescent="0.25">
      <c r="A687" s="13" t="s">
        <v>2419</v>
      </c>
      <c r="B687" s="4" t="s">
        <v>1961</v>
      </c>
      <c r="C687" s="1" t="s">
        <v>2057</v>
      </c>
      <c r="D687" s="5" t="s">
        <v>2058</v>
      </c>
      <c r="E687" s="6" t="s">
        <v>2059</v>
      </c>
      <c r="F687" s="1">
        <v>1</v>
      </c>
      <c r="G687" s="1">
        <v>1</v>
      </c>
      <c r="H687" s="1">
        <v>1</v>
      </c>
      <c r="I687" s="1">
        <v>1</v>
      </c>
      <c r="J687" s="1">
        <v>1</v>
      </c>
      <c r="K687" s="1">
        <v>1</v>
      </c>
      <c r="L687" s="10">
        <v>0</v>
      </c>
      <c r="M687" s="8">
        <v>0</v>
      </c>
      <c r="N687" s="13">
        <v>0</v>
      </c>
      <c r="O687" s="20">
        <v>0</v>
      </c>
      <c r="P687" s="21">
        <v>3</v>
      </c>
    </row>
    <row r="688" spans="1:16" x14ac:dyDescent="0.25">
      <c r="A688" s="13" t="s">
        <v>2419</v>
      </c>
      <c r="B688" s="4" t="s">
        <v>1961</v>
      </c>
      <c r="C688" s="1" t="s">
        <v>2060</v>
      </c>
      <c r="D688" s="5" t="s">
        <v>2061</v>
      </c>
      <c r="E688" s="6" t="s">
        <v>2062</v>
      </c>
      <c r="F688" s="1">
        <v>1</v>
      </c>
      <c r="G688" s="1">
        <v>1</v>
      </c>
      <c r="H688" s="1">
        <v>1</v>
      </c>
      <c r="I688" s="1">
        <v>1</v>
      </c>
      <c r="J688" s="1">
        <v>1</v>
      </c>
      <c r="K688" s="1">
        <v>1</v>
      </c>
      <c r="L688" s="10">
        <v>0</v>
      </c>
      <c r="M688" s="8">
        <v>0</v>
      </c>
      <c r="N688" s="13">
        <v>0</v>
      </c>
      <c r="O688" s="20">
        <v>0</v>
      </c>
      <c r="P688" s="21">
        <v>3</v>
      </c>
    </row>
    <row r="689" spans="1:16" x14ac:dyDescent="0.25">
      <c r="A689" s="13" t="s">
        <v>2419</v>
      </c>
      <c r="B689" s="4" t="s">
        <v>1961</v>
      </c>
      <c r="C689" s="1" t="s">
        <v>2063</v>
      </c>
      <c r="D689" s="5" t="s">
        <v>2064</v>
      </c>
      <c r="E689" s="6" t="s">
        <v>2065</v>
      </c>
      <c r="F689" s="1">
        <v>1</v>
      </c>
      <c r="G689" s="1">
        <v>1</v>
      </c>
      <c r="H689" s="1">
        <v>1</v>
      </c>
      <c r="I689" s="1">
        <v>1</v>
      </c>
      <c r="J689" s="1">
        <v>1</v>
      </c>
      <c r="K689" s="1">
        <v>1</v>
      </c>
      <c r="L689" s="10">
        <v>0</v>
      </c>
      <c r="M689" s="8">
        <v>0</v>
      </c>
      <c r="N689" s="13">
        <v>0</v>
      </c>
      <c r="O689" s="20">
        <v>0</v>
      </c>
      <c r="P689" s="21">
        <v>3</v>
      </c>
    </row>
    <row r="690" spans="1:16" x14ac:dyDescent="0.25">
      <c r="A690" s="13" t="s">
        <v>2419</v>
      </c>
      <c r="B690" s="4" t="s">
        <v>1961</v>
      </c>
      <c r="C690" s="1" t="s">
        <v>2066</v>
      </c>
      <c r="D690" s="5" t="s">
        <v>2067</v>
      </c>
      <c r="E690" s="6" t="s">
        <v>2068</v>
      </c>
      <c r="F690" s="1">
        <v>1</v>
      </c>
      <c r="G690" s="1">
        <v>1</v>
      </c>
      <c r="H690" s="1">
        <v>1</v>
      </c>
      <c r="I690" s="1">
        <v>1</v>
      </c>
      <c r="J690" s="1">
        <v>1</v>
      </c>
      <c r="K690" s="1">
        <v>1</v>
      </c>
      <c r="L690" s="10">
        <v>0</v>
      </c>
      <c r="M690" s="8">
        <v>0</v>
      </c>
      <c r="N690" s="13">
        <v>0</v>
      </c>
      <c r="O690" s="20">
        <v>0</v>
      </c>
      <c r="P690" s="21">
        <v>4</v>
      </c>
    </row>
    <row r="691" spans="1:16" x14ac:dyDescent="0.25">
      <c r="A691" s="13" t="s">
        <v>2419</v>
      </c>
      <c r="B691" s="4" t="s">
        <v>1961</v>
      </c>
      <c r="C691" s="1" t="s">
        <v>2069</v>
      </c>
      <c r="D691" s="5" t="s">
        <v>2070</v>
      </c>
      <c r="E691" s="6" t="s">
        <v>2071</v>
      </c>
      <c r="F691" s="1">
        <v>1</v>
      </c>
      <c r="G691" s="1">
        <v>1</v>
      </c>
      <c r="H691" s="1">
        <v>1</v>
      </c>
      <c r="I691" s="1">
        <v>1</v>
      </c>
      <c r="J691" s="1">
        <v>1</v>
      </c>
      <c r="K691" s="1">
        <v>1</v>
      </c>
      <c r="L691" s="10">
        <v>0</v>
      </c>
      <c r="M691" s="8">
        <v>0</v>
      </c>
      <c r="N691" s="13">
        <v>0</v>
      </c>
      <c r="O691" s="20">
        <v>0</v>
      </c>
      <c r="P691" s="21">
        <v>4</v>
      </c>
    </row>
    <row r="692" spans="1:16" x14ac:dyDescent="0.25">
      <c r="A692" s="13" t="s">
        <v>2419</v>
      </c>
      <c r="B692" s="4" t="s">
        <v>1961</v>
      </c>
      <c r="C692" s="1" t="s">
        <v>2072</v>
      </c>
      <c r="D692" s="5" t="s">
        <v>2073</v>
      </c>
      <c r="E692" s="6" t="s">
        <v>2074</v>
      </c>
      <c r="F692" s="1">
        <v>1</v>
      </c>
      <c r="G692" s="1">
        <v>1</v>
      </c>
      <c r="H692" s="1">
        <v>0</v>
      </c>
      <c r="I692" s="1">
        <v>0</v>
      </c>
      <c r="J692" s="1">
        <v>1</v>
      </c>
      <c r="K692" s="1">
        <v>1</v>
      </c>
      <c r="L692" s="10">
        <v>0</v>
      </c>
      <c r="M692" s="8">
        <v>0</v>
      </c>
      <c r="N692" s="13">
        <v>0</v>
      </c>
      <c r="O692" s="20">
        <v>0</v>
      </c>
      <c r="P692" s="21">
        <v>3</v>
      </c>
    </row>
    <row r="693" spans="1:16" x14ac:dyDescent="0.25">
      <c r="A693" s="13" t="s">
        <v>2419</v>
      </c>
      <c r="B693" s="4" t="s">
        <v>1961</v>
      </c>
      <c r="C693" s="1" t="s">
        <v>2075</v>
      </c>
      <c r="D693" s="5" t="s">
        <v>2076</v>
      </c>
      <c r="E693" s="6" t="s">
        <v>2077</v>
      </c>
      <c r="F693" s="1">
        <v>1</v>
      </c>
      <c r="G693" s="1">
        <v>1</v>
      </c>
      <c r="H693" s="1">
        <v>0</v>
      </c>
      <c r="I693" s="1">
        <v>0</v>
      </c>
      <c r="J693" s="1">
        <v>1</v>
      </c>
      <c r="K693" s="1">
        <v>1</v>
      </c>
      <c r="L693" s="10">
        <v>0</v>
      </c>
      <c r="M693" s="8">
        <v>0</v>
      </c>
      <c r="N693" s="13">
        <v>0</v>
      </c>
      <c r="O693" s="20">
        <v>0</v>
      </c>
      <c r="P693" s="21">
        <v>3</v>
      </c>
    </row>
    <row r="694" spans="1:16" x14ac:dyDescent="0.25">
      <c r="A694" s="13" t="s">
        <v>2419</v>
      </c>
      <c r="B694" s="4" t="s">
        <v>1961</v>
      </c>
      <c r="C694" s="1" t="s">
        <v>2078</v>
      </c>
      <c r="D694" s="5" t="s">
        <v>2079</v>
      </c>
      <c r="E694" s="6" t="s">
        <v>2080</v>
      </c>
      <c r="F694" s="1">
        <v>1</v>
      </c>
      <c r="G694" s="1">
        <v>1</v>
      </c>
      <c r="H694" s="1">
        <v>1</v>
      </c>
      <c r="I694" s="1">
        <v>1</v>
      </c>
      <c r="J694" s="1">
        <v>1</v>
      </c>
      <c r="K694" s="1">
        <v>1</v>
      </c>
      <c r="L694" s="10">
        <v>0</v>
      </c>
      <c r="M694" s="8">
        <v>0</v>
      </c>
      <c r="N694" s="13">
        <v>0</v>
      </c>
      <c r="O694" s="20">
        <v>0</v>
      </c>
      <c r="P694" s="21">
        <v>3</v>
      </c>
    </row>
    <row r="695" spans="1:16" x14ac:dyDescent="0.25">
      <c r="A695" s="13" t="s">
        <v>2419</v>
      </c>
      <c r="B695" s="4" t="s">
        <v>1961</v>
      </c>
      <c r="C695" s="1" t="s">
        <v>2081</v>
      </c>
      <c r="D695" s="5" t="s">
        <v>567</v>
      </c>
      <c r="E695" s="6" t="s">
        <v>2082</v>
      </c>
      <c r="F695" s="1">
        <v>1</v>
      </c>
      <c r="G695" s="1">
        <v>1</v>
      </c>
      <c r="H695" s="1">
        <v>0</v>
      </c>
      <c r="I695" s="1">
        <v>0</v>
      </c>
      <c r="J695" s="1">
        <v>1</v>
      </c>
      <c r="K695" s="1">
        <v>0</v>
      </c>
      <c r="L695" s="10">
        <v>0</v>
      </c>
      <c r="M695" s="8">
        <v>0</v>
      </c>
      <c r="N695" s="13">
        <v>0</v>
      </c>
      <c r="O695" s="20">
        <v>0</v>
      </c>
      <c r="P695" s="21">
        <v>3</v>
      </c>
    </row>
    <row r="696" spans="1:16" x14ac:dyDescent="0.25">
      <c r="A696" s="13" t="s">
        <v>2419</v>
      </c>
      <c r="B696" s="4" t="s">
        <v>1961</v>
      </c>
      <c r="C696" s="1" t="s">
        <v>2083</v>
      </c>
      <c r="D696" s="5" t="s">
        <v>2084</v>
      </c>
      <c r="E696" s="6" t="s">
        <v>2085</v>
      </c>
      <c r="F696" s="1">
        <v>1</v>
      </c>
      <c r="G696" s="1">
        <v>1</v>
      </c>
      <c r="H696" s="1">
        <v>1</v>
      </c>
      <c r="I696" s="1">
        <v>1</v>
      </c>
      <c r="J696" s="1">
        <v>1</v>
      </c>
      <c r="K696" s="1">
        <v>1</v>
      </c>
      <c r="L696" s="10">
        <v>0</v>
      </c>
      <c r="M696" s="8">
        <v>0</v>
      </c>
      <c r="N696" s="13">
        <v>0</v>
      </c>
      <c r="O696" s="20">
        <v>0</v>
      </c>
      <c r="P696" s="21">
        <v>3</v>
      </c>
    </row>
    <row r="697" spans="1:16" x14ac:dyDescent="0.25">
      <c r="A697" s="13" t="s">
        <v>2419</v>
      </c>
      <c r="B697" s="4" t="s">
        <v>1961</v>
      </c>
      <c r="C697" s="1" t="s">
        <v>2086</v>
      </c>
      <c r="D697" s="5" t="s">
        <v>2087</v>
      </c>
      <c r="E697" s="6" t="s">
        <v>2088</v>
      </c>
      <c r="F697" s="1">
        <v>1</v>
      </c>
      <c r="G697" s="1">
        <v>1</v>
      </c>
      <c r="H697" s="1">
        <v>1</v>
      </c>
      <c r="I697" s="1">
        <v>1</v>
      </c>
      <c r="J697" s="1">
        <v>1</v>
      </c>
      <c r="K697" s="1">
        <v>1</v>
      </c>
      <c r="L697" s="10">
        <v>0</v>
      </c>
      <c r="M697" s="8">
        <v>0</v>
      </c>
      <c r="N697" s="13">
        <v>0</v>
      </c>
      <c r="O697" s="20">
        <v>0</v>
      </c>
      <c r="P697" s="21">
        <v>3</v>
      </c>
    </row>
    <row r="698" spans="1:16" x14ac:dyDescent="0.25">
      <c r="A698" s="13" t="s">
        <v>2419</v>
      </c>
      <c r="B698" s="4" t="s">
        <v>1961</v>
      </c>
      <c r="C698" s="1" t="s">
        <v>2089</v>
      </c>
      <c r="D698" s="5" t="s">
        <v>2090</v>
      </c>
      <c r="E698" s="6" t="s">
        <v>2091</v>
      </c>
      <c r="F698" s="1">
        <v>1</v>
      </c>
      <c r="G698" s="1">
        <v>1</v>
      </c>
      <c r="H698" s="1">
        <v>1</v>
      </c>
      <c r="I698" s="1">
        <v>1</v>
      </c>
      <c r="J698" s="1">
        <v>1</v>
      </c>
      <c r="K698" s="1">
        <v>1</v>
      </c>
      <c r="L698" s="10">
        <v>0</v>
      </c>
      <c r="M698" s="8">
        <v>0</v>
      </c>
      <c r="N698" s="13">
        <v>0</v>
      </c>
      <c r="O698" s="20">
        <v>0</v>
      </c>
      <c r="P698" s="21">
        <v>4</v>
      </c>
    </row>
    <row r="699" spans="1:16" x14ac:dyDescent="0.25">
      <c r="A699" s="13" t="s">
        <v>2419</v>
      </c>
      <c r="B699" s="4" t="s">
        <v>1961</v>
      </c>
      <c r="C699" s="1" t="s">
        <v>2092</v>
      </c>
      <c r="D699" s="5" t="s">
        <v>2093</v>
      </c>
      <c r="E699" s="6" t="s">
        <v>2094</v>
      </c>
      <c r="F699" s="1">
        <v>1</v>
      </c>
      <c r="G699" s="1">
        <v>1</v>
      </c>
      <c r="H699" s="1">
        <v>0</v>
      </c>
      <c r="I699" s="1">
        <v>0</v>
      </c>
      <c r="J699" s="1">
        <v>1</v>
      </c>
      <c r="K699" s="1">
        <v>0</v>
      </c>
      <c r="L699" s="10">
        <v>0</v>
      </c>
      <c r="M699" s="8">
        <v>0</v>
      </c>
      <c r="N699" s="13">
        <v>0</v>
      </c>
      <c r="O699" s="20">
        <v>0</v>
      </c>
      <c r="P699" s="21">
        <v>3</v>
      </c>
    </row>
    <row r="700" spans="1:16" x14ac:dyDescent="0.25">
      <c r="A700" s="13" t="s">
        <v>2419</v>
      </c>
      <c r="B700" s="4" t="s">
        <v>1961</v>
      </c>
      <c r="C700" s="1" t="s">
        <v>2095</v>
      </c>
      <c r="D700" s="5" t="s">
        <v>2096</v>
      </c>
      <c r="E700" s="6" t="s">
        <v>2097</v>
      </c>
      <c r="F700" s="1">
        <v>1</v>
      </c>
      <c r="G700" s="1">
        <v>1</v>
      </c>
      <c r="H700" s="1">
        <v>1</v>
      </c>
      <c r="I700" s="1">
        <v>1</v>
      </c>
      <c r="J700" s="1">
        <v>1</v>
      </c>
      <c r="K700" s="1">
        <v>0</v>
      </c>
      <c r="L700" s="10">
        <v>0</v>
      </c>
      <c r="M700" s="8">
        <v>0</v>
      </c>
      <c r="N700" s="13">
        <v>0</v>
      </c>
      <c r="O700" s="20">
        <v>0</v>
      </c>
      <c r="P700" s="21">
        <v>3</v>
      </c>
    </row>
    <row r="701" spans="1:16" x14ac:dyDescent="0.25">
      <c r="A701" s="13" t="s">
        <v>2419</v>
      </c>
      <c r="B701" s="4" t="s">
        <v>2098</v>
      </c>
      <c r="C701" s="1" t="s">
        <v>2099</v>
      </c>
      <c r="D701" s="5" t="s">
        <v>2100</v>
      </c>
      <c r="E701" s="6" t="s">
        <v>2101</v>
      </c>
      <c r="F701" s="1">
        <v>1</v>
      </c>
      <c r="G701" s="1">
        <v>1</v>
      </c>
      <c r="H701" s="1">
        <v>1</v>
      </c>
      <c r="I701" s="1">
        <v>1</v>
      </c>
      <c r="J701" s="1">
        <v>1</v>
      </c>
      <c r="K701" s="1">
        <v>1</v>
      </c>
      <c r="L701" s="10">
        <v>1</v>
      </c>
      <c r="M701" s="9">
        <v>4</v>
      </c>
      <c r="N701" s="13">
        <v>0</v>
      </c>
      <c r="O701" s="20">
        <v>0</v>
      </c>
      <c r="P701" s="21">
        <v>3</v>
      </c>
    </row>
    <row r="702" spans="1:16" x14ac:dyDescent="0.25">
      <c r="A702" s="13" t="s">
        <v>2419</v>
      </c>
      <c r="B702" s="4" t="s">
        <v>2098</v>
      </c>
      <c r="C702" s="1" t="s">
        <v>2102</v>
      </c>
      <c r="D702" s="5" t="s">
        <v>2103</v>
      </c>
      <c r="E702" s="6" t="s">
        <v>2104</v>
      </c>
      <c r="F702" s="1">
        <v>1</v>
      </c>
      <c r="G702" s="1">
        <v>1</v>
      </c>
      <c r="H702" s="1">
        <v>1</v>
      </c>
      <c r="I702" s="1">
        <v>1</v>
      </c>
      <c r="J702" s="1">
        <v>1</v>
      </c>
      <c r="K702" s="1">
        <v>1</v>
      </c>
      <c r="L702" s="10">
        <v>1</v>
      </c>
      <c r="M702" s="9">
        <v>4</v>
      </c>
      <c r="N702" s="13">
        <v>0</v>
      </c>
      <c r="O702" s="20">
        <v>0</v>
      </c>
      <c r="P702" s="21">
        <v>4</v>
      </c>
    </row>
    <row r="703" spans="1:16" x14ac:dyDescent="0.25">
      <c r="A703" s="13" t="s">
        <v>2419</v>
      </c>
      <c r="B703" s="4" t="s">
        <v>2098</v>
      </c>
      <c r="C703" s="1" t="s">
        <v>2105</v>
      </c>
      <c r="D703" s="5" t="s">
        <v>2106</v>
      </c>
      <c r="E703" s="6" t="s">
        <v>2107</v>
      </c>
      <c r="F703" s="1">
        <v>1</v>
      </c>
      <c r="G703" s="1">
        <v>1</v>
      </c>
      <c r="H703" s="1">
        <v>1</v>
      </c>
      <c r="I703" s="1">
        <v>1</v>
      </c>
      <c r="J703" s="1">
        <v>1</v>
      </c>
      <c r="K703" s="1">
        <v>1</v>
      </c>
      <c r="L703" s="10">
        <v>1</v>
      </c>
      <c r="M703" s="9">
        <v>4</v>
      </c>
      <c r="N703" s="13">
        <v>0</v>
      </c>
      <c r="O703" s="20">
        <v>0</v>
      </c>
      <c r="P703" s="21">
        <v>4</v>
      </c>
    </row>
    <row r="704" spans="1:16" x14ac:dyDescent="0.25">
      <c r="A704" s="13" t="s">
        <v>2419</v>
      </c>
      <c r="B704" s="4" t="s">
        <v>2098</v>
      </c>
      <c r="C704" s="1" t="s">
        <v>2108</v>
      </c>
      <c r="D704" s="5" t="s">
        <v>2109</v>
      </c>
      <c r="E704" s="6" t="s">
        <v>2110</v>
      </c>
      <c r="F704" s="1">
        <v>1</v>
      </c>
      <c r="G704" s="1">
        <v>1</v>
      </c>
      <c r="H704" s="1">
        <v>1</v>
      </c>
      <c r="I704" s="1">
        <v>1</v>
      </c>
      <c r="J704" s="1">
        <v>1</v>
      </c>
      <c r="K704" s="1">
        <v>1</v>
      </c>
      <c r="L704" s="10">
        <v>1</v>
      </c>
      <c r="M704" s="9">
        <v>4</v>
      </c>
      <c r="N704" s="11">
        <v>1</v>
      </c>
      <c r="O704" s="20">
        <v>0</v>
      </c>
      <c r="P704" s="21">
        <v>5</v>
      </c>
    </row>
    <row r="705" spans="1:16" x14ac:dyDescent="0.25">
      <c r="A705" s="13" t="s">
        <v>2419</v>
      </c>
      <c r="B705" s="4" t="s">
        <v>2098</v>
      </c>
      <c r="C705" s="1" t="s">
        <v>2111</v>
      </c>
      <c r="D705" s="5" t="s">
        <v>2112</v>
      </c>
      <c r="E705" s="6" t="s">
        <v>2113</v>
      </c>
      <c r="F705" s="1">
        <v>1</v>
      </c>
      <c r="G705" s="1">
        <v>1</v>
      </c>
      <c r="H705" s="1">
        <v>1</v>
      </c>
      <c r="I705" s="1">
        <v>1</v>
      </c>
      <c r="J705" s="1">
        <v>1</v>
      </c>
      <c r="K705" s="1">
        <v>1</v>
      </c>
      <c r="L705" s="10">
        <v>1</v>
      </c>
      <c r="M705" s="9">
        <v>4</v>
      </c>
      <c r="N705" s="13">
        <v>0</v>
      </c>
      <c r="O705" s="20">
        <v>0</v>
      </c>
      <c r="P705" s="21">
        <v>5</v>
      </c>
    </row>
    <row r="706" spans="1:16" x14ac:dyDescent="0.25">
      <c r="A706" s="13" t="s">
        <v>2419</v>
      </c>
      <c r="B706" s="4" t="s">
        <v>2098</v>
      </c>
      <c r="C706" s="1" t="s">
        <v>2114</v>
      </c>
      <c r="D706" s="5" t="s">
        <v>2115</v>
      </c>
      <c r="E706" s="6" t="s">
        <v>2116</v>
      </c>
      <c r="F706" s="1">
        <v>1</v>
      </c>
      <c r="G706" s="1">
        <v>1</v>
      </c>
      <c r="H706" s="1">
        <v>1</v>
      </c>
      <c r="I706" s="1">
        <v>1</v>
      </c>
      <c r="J706" s="1">
        <v>1</v>
      </c>
      <c r="K706" s="1">
        <v>1</v>
      </c>
      <c r="L706" s="10">
        <v>1</v>
      </c>
      <c r="M706" s="9">
        <v>4</v>
      </c>
      <c r="N706" s="13">
        <v>0</v>
      </c>
      <c r="O706" s="20">
        <v>0</v>
      </c>
      <c r="P706" s="21">
        <v>3</v>
      </c>
    </row>
    <row r="707" spans="1:16" x14ac:dyDescent="0.25">
      <c r="A707" s="13" t="s">
        <v>2419</v>
      </c>
      <c r="B707" s="4" t="s">
        <v>2098</v>
      </c>
      <c r="C707" s="1" t="s">
        <v>2117</v>
      </c>
      <c r="D707" s="5" t="s">
        <v>1480</v>
      </c>
      <c r="E707" s="6" t="s">
        <v>2118</v>
      </c>
      <c r="F707" s="1">
        <v>1</v>
      </c>
      <c r="G707" s="1">
        <v>1</v>
      </c>
      <c r="H707" s="1">
        <v>1</v>
      </c>
      <c r="I707" s="1">
        <v>1</v>
      </c>
      <c r="J707" s="1">
        <v>1</v>
      </c>
      <c r="K707" s="1">
        <v>1</v>
      </c>
      <c r="L707" s="10">
        <v>1</v>
      </c>
      <c r="M707" s="9">
        <v>4</v>
      </c>
      <c r="N707" s="13">
        <v>0</v>
      </c>
      <c r="O707" s="20">
        <v>0</v>
      </c>
      <c r="P707" s="21">
        <v>4</v>
      </c>
    </row>
    <row r="708" spans="1:16" x14ac:dyDescent="0.25">
      <c r="A708" s="13" t="s">
        <v>2419</v>
      </c>
      <c r="B708" s="4" t="s">
        <v>2098</v>
      </c>
      <c r="C708" s="1" t="s">
        <v>2119</v>
      </c>
      <c r="D708" s="5" t="s">
        <v>2120</v>
      </c>
      <c r="E708" s="6" t="s">
        <v>2121</v>
      </c>
      <c r="F708" s="1">
        <v>1</v>
      </c>
      <c r="G708" s="1">
        <v>1</v>
      </c>
      <c r="H708" s="1">
        <v>1</v>
      </c>
      <c r="I708" s="1">
        <v>1</v>
      </c>
      <c r="J708" s="1">
        <v>1</v>
      </c>
      <c r="K708" s="1">
        <v>1</v>
      </c>
      <c r="L708" s="10">
        <v>1</v>
      </c>
      <c r="M708" s="9">
        <v>4</v>
      </c>
      <c r="N708" s="13">
        <v>0</v>
      </c>
      <c r="O708" s="19">
        <v>1</v>
      </c>
      <c r="P708" s="21">
        <v>4</v>
      </c>
    </row>
    <row r="709" spans="1:16" x14ac:dyDescent="0.25">
      <c r="A709" s="13" t="s">
        <v>2419</v>
      </c>
      <c r="B709" s="4" t="s">
        <v>2098</v>
      </c>
      <c r="C709" s="1" t="s">
        <v>2122</v>
      </c>
      <c r="D709" s="5" t="s">
        <v>2123</v>
      </c>
      <c r="E709" s="6" t="s">
        <v>2124</v>
      </c>
      <c r="F709" s="1">
        <v>1</v>
      </c>
      <c r="G709" s="1">
        <v>1</v>
      </c>
      <c r="H709" s="1">
        <v>1</v>
      </c>
      <c r="I709" s="1">
        <v>1</v>
      </c>
      <c r="J709" s="1">
        <v>1</v>
      </c>
      <c r="K709" s="1">
        <v>1</v>
      </c>
      <c r="L709" s="10">
        <v>1</v>
      </c>
      <c r="M709" s="9">
        <v>4</v>
      </c>
      <c r="N709" s="13">
        <v>0</v>
      </c>
      <c r="O709" s="20">
        <v>0</v>
      </c>
      <c r="P709" s="21">
        <v>3</v>
      </c>
    </row>
    <row r="710" spans="1:16" x14ac:dyDescent="0.25">
      <c r="A710" s="13" t="s">
        <v>2419</v>
      </c>
      <c r="B710" s="4" t="s">
        <v>2098</v>
      </c>
      <c r="C710" s="1" t="s">
        <v>2125</v>
      </c>
      <c r="D710" s="5" t="s">
        <v>2126</v>
      </c>
      <c r="E710" s="6" t="s">
        <v>2127</v>
      </c>
      <c r="F710" s="1">
        <v>1</v>
      </c>
      <c r="G710" s="1">
        <v>1</v>
      </c>
      <c r="H710" s="1">
        <v>1</v>
      </c>
      <c r="I710" s="1">
        <v>1</v>
      </c>
      <c r="J710" s="1">
        <v>1</v>
      </c>
      <c r="K710" s="1">
        <v>1</v>
      </c>
      <c r="L710" s="10">
        <v>1</v>
      </c>
      <c r="M710" s="9">
        <v>4</v>
      </c>
      <c r="N710" s="13">
        <v>0</v>
      </c>
      <c r="O710" s="20">
        <v>0</v>
      </c>
      <c r="P710" s="21">
        <v>4</v>
      </c>
    </row>
    <row r="711" spans="1:16" x14ac:dyDescent="0.25">
      <c r="A711" s="13" t="s">
        <v>2419</v>
      </c>
      <c r="B711" s="4" t="s">
        <v>2098</v>
      </c>
      <c r="C711" s="1" t="s">
        <v>2128</v>
      </c>
      <c r="D711" s="5" t="s">
        <v>2129</v>
      </c>
      <c r="E711" s="6" t="s">
        <v>2130</v>
      </c>
      <c r="F711" s="1">
        <v>1</v>
      </c>
      <c r="G711" s="1">
        <v>1</v>
      </c>
      <c r="H711" s="1">
        <v>1</v>
      </c>
      <c r="I711" s="1">
        <v>1</v>
      </c>
      <c r="J711" s="1">
        <v>1</v>
      </c>
      <c r="K711" s="1">
        <v>1</v>
      </c>
      <c r="L711" s="10">
        <v>1</v>
      </c>
      <c r="M711" s="9">
        <v>4</v>
      </c>
      <c r="N711" s="11">
        <v>1</v>
      </c>
      <c r="O711" s="20">
        <v>0</v>
      </c>
      <c r="P711" s="21">
        <v>4</v>
      </c>
    </row>
    <row r="712" spans="1:16" x14ac:dyDescent="0.25">
      <c r="A712" s="13" t="s">
        <v>2419</v>
      </c>
      <c r="B712" s="4" t="s">
        <v>2098</v>
      </c>
      <c r="C712" s="1" t="s">
        <v>2131</v>
      </c>
      <c r="D712" s="5" t="s">
        <v>2132</v>
      </c>
      <c r="E712" s="6" t="s">
        <v>2133</v>
      </c>
      <c r="F712" s="1">
        <v>1</v>
      </c>
      <c r="G712" s="1">
        <v>1</v>
      </c>
      <c r="H712" s="1">
        <v>1</v>
      </c>
      <c r="I712" s="1">
        <v>1</v>
      </c>
      <c r="J712" s="1">
        <v>1</v>
      </c>
      <c r="K712" s="1">
        <v>1</v>
      </c>
      <c r="L712" s="10">
        <v>1</v>
      </c>
      <c r="M712" s="9">
        <v>4</v>
      </c>
      <c r="N712" s="11">
        <v>1</v>
      </c>
      <c r="O712" s="20">
        <v>0</v>
      </c>
      <c r="P712" s="21">
        <v>3</v>
      </c>
    </row>
    <row r="713" spans="1:16" x14ac:dyDescent="0.25">
      <c r="A713" s="13" t="s">
        <v>2419</v>
      </c>
      <c r="B713" s="4" t="s">
        <v>2098</v>
      </c>
      <c r="C713" s="1" t="s">
        <v>2134</v>
      </c>
      <c r="D713" s="5" t="s">
        <v>2135</v>
      </c>
      <c r="E713" s="6" t="s">
        <v>2136</v>
      </c>
      <c r="F713" s="1">
        <v>1</v>
      </c>
      <c r="G713" s="1">
        <v>1</v>
      </c>
      <c r="H713" s="1">
        <v>1</v>
      </c>
      <c r="I713" s="1">
        <v>1</v>
      </c>
      <c r="J713" s="1">
        <v>1</v>
      </c>
      <c r="K713" s="1">
        <v>1</v>
      </c>
      <c r="L713" s="10">
        <v>1</v>
      </c>
      <c r="M713" s="9">
        <v>4</v>
      </c>
      <c r="N713" s="11">
        <v>1</v>
      </c>
      <c r="O713" s="20">
        <v>0</v>
      </c>
      <c r="P713" s="21">
        <v>4</v>
      </c>
    </row>
    <row r="714" spans="1:16" x14ac:dyDescent="0.25">
      <c r="A714" s="13" t="s">
        <v>2419</v>
      </c>
      <c r="B714" s="4" t="s">
        <v>2098</v>
      </c>
      <c r="C714" s="1" t="s">
        <v>2137</v>
      </c>
      <c r="D714" s="5" t="s">
        <v>2138</v>
      </c>
      <c r="E714" s="6" t="s">
        <v>2139</v>
      </c>
      <c r="F714" s="1">
        <v>1</v>
      </c>
      <c r="G714" s="1">
        <v>1</v>
      </c>
      <c r="H714" s="1">
        <v>1</v>
      </c>
      <c r="I714" s="1">
        <v>1</v>
      </c>
      <c r="J714" s="1">
        <v>1</v>
      </c>
      <c r="K714" s="1">
        <v>1</v>
      </c>
      <c r="L714" s="10">
        <v>1</v>
      </c>
      <c r="M714" s="9">
        <v>4</v>
      </c>
      <c r="N714" s="13">
        <v>0</v>
      </c>
      <c r="O714" s="20">
        <v>0</v>
      </c>
      <c r="P714" s="21">
        <v>4</v>
      </c>
    </row>
    <row r="715" spans="1:16" x14ac:dyDescent="0.25">
      <c r="A715" s="13" t="s">
        <v>2419</v>
      </c>
      <c r="B715" s="4" t="s">
        <v>2098</v>
      </c>
      <c r="C715" s="1" t="s">
        <v>2140</v>
      </c>
      <c r="D715" s="5" t="s">
        <v>1447</v>
      </c>
      <c r="E715" s="6" t="s">
        <v>2141</v>
      </c>
      <c r="F715" s="1">
        <v>1</v>
      </c>
      <c r="G715" s="1">
        <v>1</v>
      </c>
      <c r="H715" s="1">
        <v>1</v>
      </c>
      <c r="I715" s="1">
        <v>1</v>
      </c>
      <c r="J715" s="1">
        <v>1</v>
      </c>
      <c r="K715" s="1">
        <v>1</v>
      </c>
      <c r="L715" s="10">
        <v>1</v>
      </c>
      <c r="M715" s="9">
        <v>4</v>
      </c>
      <c r="N715" s="13">
        <v>0</v>
      </c>
      <c r="O715" s="20">
        <v>0</v>
      </c>
      <c r="P715" s="21">
        <v>4</v>
      </c>
    </row>
    <row r="716" spans="1:16" x14ac:dyDescent="0.25">
      <c r="A716" s="13" t="s">
        <v>2419</v>
      </c>
      <c r="B716" s="4" t="s">
        <v>2098</v>
      </c>
      <c r="C716" s="1" t="s">
        <v>2142</v>
      </c>
      <c r="D716" s="5" t="s">
        <v>2143</v>
      </c>
      <c r="E716" s="6" t="s">
        <v>2144</v>
      </c>
      <c r="F716" s="1">
        <v>1</v>
      </c>
      <c r="G716" s="1">
        <v>1</v>
      </c>
      <c r="H716" s="1">
        <v>1</v>
      </c>
      <c r="I716" s="1">
        <v>1</v>
      </c>
      <c r="J716" s="1">
        <v>1</v>
      </c>
      <c r="K716" s="1">
        <v>1</v>
      </c>
      <c r="L716" s="10">
        <v>1</v>
      </c>
      <c r="M716" s="9">
        <v>4</v>
      </c>
      <c r="N716" s="13">
        <v>0</v>
      </c>
      <c r="O716" s="20">
        <v>0</v>
      </c>
      <c r="P716" s="21">
        <v>3</v>
      </c>
    </row>
    <row r="717" spans="1:16" x14ac:dyDescent="0.25">
      <c r="A717" s="13" t="s">
        <v>2419</v>
      </c>
      <c r="B717" s="4" t="s">
        <v>2098</v>
      </c>
      <c r="C717" s="1" t="s">
        <v>2145</v>
      </c>
      <c r="D717" s="5" t="s">
        <v>2146</v>
      </c>
      <c r="E717" s="6" t="s">
        <v>2147</v>
      </c>
      <c r="F717" s="1">
        <v>1</v>
      </c>
      <c r="G717" s="1">
        <v>1</v>
      </c>
      <c r="H717" s="1">
        <v>1</v>
      </c>
      <c r="I717" s="1">
        <v>1</v>
      </c>
      <c r="J717" s="1">
        <v>1</v>
      </c>
      <c r="K717" s="1">
        <v>1</v>
      </c>
      <c r="L717" s="10">
        <v>1</v>
      </c>
      <c r="M717" s="9">
        <v>4</v>
      </c>
      <c r="N717" s="13">
        <v>0</v>
      </c>
      <c r="O717" s="20">
        <v>0</v>
      </c>
      <c r="P717" s="21">
        <v>3</v>
      </c>
    </row>
    <row r="718" spans="1:16" x14ac:dyDescent="0.25">
      <c r="A718" s="13" t="s">
        <v>2419</v>
      </c>
      <c r="B718" s="4" t="s">
        <v>2098</v>
      </c>
      <c r="C718" s="1" t="s">
        <v>2148</v>
      </c>
      <c r="D718" s="5" t="s">
        <v>2149</v>
      </c>
      <c r="E718" s="6" t="s">
        <v>2150</v>
      </c>
      <c r="F718" s="1">
        <v>1</v>
      </c>
      <c r="G718" s="1">
        <v>1</v>
      </c>
      <c r="H718" s="1">
        <v>1</v>
      </c>
      <c r="I718" s="1">
        <v>1</v>
      </c>
      <c r="J718" s="1">
        <v>1</v>
      </c>
      <c r="K718" s="1">
        <v>1</v>
      </c>
      <c r="L718" s="10">
        <v>1</v>
      </c>
      <c r="M718" s="9">
        <v>4</v>
      </c>
      <c r="N718" s="13">
        <v>0</v>
      </c>
      <c r="O718" s="20">
        <v>0</v>
      </c>
      <c r="P718" s="21">
        <v>3</v>
      </c>
    </row>
    <row r="719" spans="1:16" x14ac:dyDescent="0.25">
      <c r="A719" s="13" t="s">
        <v>2419</v>
      </c>
      <c r="B719" s="4" t="s">
        <v>2098</v>
      </c>
      <c r="C719" s="1" t="s">
        <v>2151</v>
      </c>
      <c r="D719" s="5" t="s">
        <v>2152</v>
      </c>
      <c r="E719" s="6" t="s">
        <v>2153</v>
      </c>
      <c r="F719" s="1">
        <v>1</v>
      </c>
      <c r="G719" s="1">
        <v>1</v>
      </c>
      <c r="H719" s="1">
        <v>1</v>
      </c>
      <c r="I719" s="1">
        <v>1</v>
      </c>
      <c r="J719" s="1">
        <v>1</v>
      </c>
      <c r="K719" s="1">
        <v>1</v>
      </c>
      <c r="L719" s="10">
        <v>1</v>
      </c>
      <c r="M719" s="9">
        <v>4</v>
      </c>
      <c r="N719" s="13">
        <v>0</v>
      </c>
      <c r="O719" s="20">
        <v>0</v>
      </c>
      <c r="P719" s="21">
        <v>4</v>
      </c>
    </row>
    <row r="720" spans="1:16" x14ac:dyDescent="0.25">
      <c r="A720" s="13" t="s">
        <v>2419</v>
      </c>
      <c r="B720" s="4" t="s">
        <v>2098</v>
      </c>
      <c r="C720" s="1" t="s">
        <v>2154</v>
      </c>
      <c r="D720" s="5" t="s">
        <v>2155</v>
      </c>
      <c r="E720" s="6" t="s">
        <v>2156</v>
      </c>
      <c r="F720" s="1">
        <v>1</v>
      </c>
      <c r="G720" s="1">
        <v>1</v>
      </c>
      <c r="H720" s="1">
        <v>1</v>
      </c>
      <c r="I720" s="1">
        <v>0</v>
      </c>
      <c r="J720" s="1">
        <v>1</v>
      </c>
      <c r="K720" s="1">
        <v>0</v>
      </c>
      <c r="L720" s="10">
        <v>1</v>
      </c>
      <c r="M720" s="9">
        <v>4</v>
      </c>
      <c r="N720" s="13">
        <v>0</v>
      </c>
      <c r="O720" s="20">
        <v>0</v>
      </c>
      <c r="P720" s="21">
        <v>3</v>
      </c>
    </row>
    <row r="721" spans="1:16" x14ac:dyDescent="0.25">
      <c r="A721" s="13" t="s">
        <v>2419</v>
      </c>
      <c r="B721" s="4" t="s">
        <v>2098</v>
      </c>
      <c r="C721" s="1" t="s">
        <v>2157</v>
      </c>
      <c r="D721" s="5" t="s">
        <v>2158</v>
      </c>
      <c r="E721" s="6" t="s">
        <v>2159</v>
      </c>
      <c r="F721" s="1">
        <v>1</v>
      </c>
      <c r="G721" s="1">
        <v>1</v>
      </c>
      <c r="H721" s="1">
        <v>1</v>
      </c>
      <c r="I721" s="1">
        <v>1</v>
      </c>
      <c r="J721" s="1">
        <v>1</v>
      </c>
      <c r="K721" s="1">
        <v>1</v>
      </c>
      <c r="L721" s="10">
        <v>1</v>
      </c>
      <c r="M721" s="9">
        <v>4</v>
      </c>
      <c r="N721" s="13">
        <v>0</v>
      </c>
      <c r="O721" s="20">
        <v>0</v>
      </c>
      <c r="P721" s="21">
        <v>4</v>
      </c>
    </row>
    <row r="722" spans="1:16" x14ac:dyDescent="0.25">
      <c r="A722" s="13" t="s">
        <v>2419</v>
      </c>
      <c r="B722" s="4" t="s">
        <v>2098</v>
      </c>
      <c r="C722" s="1" t="s">
        <v>2160</v>
      </c>
      <c r="D722" s="5" t="s">
        <v>2161</v>
      </c>
      <c r="E722" s="6" t="s">
        <v>2162</v>
      </c>
      <c r="F722" s="1">
        <v>1</v>
      </c>
      <c r="G722" s="1">
        <v>1</v>
      </c>
      <c r="H722" s="1">
        <v>1</v>
      </c>
      <c r="I722" s="1">
        <v>1</v>
      </c>
      <c r="J722" s="1">
        <v>1</v>
      </c>
      <c r="K722" s="1">
        <v>1</v>
      </c>
      <c r="L722" s="10">
        <v>1</v>
      </c>
      <c r="M722" s="9">
        <v>4</v>
      </c>
      <c r="N722" s="13">
        <v>0</v>
      </c>
      <c r="O722" s="20">
        <v>0</v>
      </c>
      <c r="P722" s="21">
        <v>3</v>
      </c>
    </row>
    <row r="723" spans="1:16" x14ac:dyDescent="0.25">
      <c r="A723" s="13" t="s">
        <v>2419</v>
      </c>
      <c r="B723" s="4" t="s">
        <v>2098</v>
      </c>
      <c r="C723" s="1" t="s">
        <v>2163</v>
      </c>
      <c r="D723" s="5" t="s">
        <v>2164</v>
      </c>
      <c r="E723" s="6" t="s">
        <v>2165</v>
      </c>
      <c r="F723" s="1">
        <v>1</v>
      </c>
      <c r="G723" s="1">
        <v>1</v>
      </c>
      <c r="H723" s="1">
        <v>1</v>
      </c>
      <c r="I723" s="1">
        <v>1</v>
      </c>
      <c r="J723" s="1">
        <v>1</v>
      </c>
      <c r="K723" s="1">
        <v>1</v>
      </c>
      <c r="L723" s="10">
        <v>1</v>
      </c>
      <c r="M723" s="9">
        <v>4</v>
      </c>
      <c r="N723" s="13">
        <v>0</v>
      </c>
      <c r="O723" s="20">
        <v>0</v>
      </c>
      <c r="P723" s="21">
        <v>4</v>
      </c>
    </row>
    <row r="724" spans="1:16" x14ac:dyDescent="0.25">
      <c r="A724" s="13" t="s">
        <v>2419</v>
      </c>
      <c r="B724" s="4" t="s">
        <v>2098</v>
      </c>
      <c r="C724" s="1" t="s">
        <v>2166</v>
      </c>
      <c r="D724" s="5" t="s">
        <v>2167</v>
      </c>
      <c r="E724" s="6" t="s">
        <v>2168</v>
      </c>
      <c r="F724" s="1">
        <v>1</v>
      </c>
      <c r="G724" s="1">
        <v>1</v>
      </c>
      <c r="H724" s="1">
        <v>1</v>
      </c>
      <c r="I724" s="1">
        <v>1</v>
      </c>
      <c r="J724" s="1">
        <v>1</v>
      </c>
      <c r="K724" s="1">
        <v>1</v>
      </c>
      <c r="L724" s="10">
        <v>1</v>
      </c>
      <c r="M724" s="9">
        <v>4</v>
      </c>
      <c r="N724" s="11">
        <v>1</v>
      </c>
      <c r="O724" s="20">
        <v>0</v>
      </c>
      <c r="P724" s="21">
        <v>4</v>
      </c>
    </row>
    <row r="725" spans="1:16" x14ac:dyDescent="0.25">
      <c r="A725" s="13" t="s">
        <v>2419</v>
      </c>
      <c r="B725" s="4" t="s">
        <v>2098</v>
      </c>
      <c r="C725" s="1" t="s">
        <v>2169</v>
      </c>
      <c r="D725" s="5" t="s">
        <v>2170</v>
      </c>
      <c r="E725" s="6" t="s">
        <v>2171</v>
      </c>
      <c r="F725" s="1">
        <v>1</v>
      </c>
      <c r="G725" s="1">
        <v>1</v>
      </c>
      <c r="H725" s="1">
        <v>1</v>
      </c>
      <c r="I725" s="1">
        <v>1</v>
      </c>
      <c r="J725" s="1">
        <v>1</v>
      </c>
      <c r="K725" s="1">
        <v>1</v>
      </c>
      <c r="L725" s="10">
        <v>1</v>
      </c>
      <c r="M725" s="9">
        <v>4</v>
      </c>
      <c r="N725" s="13">
        <v>0</v>
      </c>
      <c r="O725" s="20">
        <v>0</v>
      </c>
      <c r="P725" s="21">
        <v>3</v>
      </c>
    </row>
    <row r="726" spans="1:16" x14ac:dyDescent="0.25">
      <c r="A726" s="13" t="s">
        <v>2419</v>
      </c>
      <c r="B726" s="4" t="s">
        <v>2098</v>
      </c>
      <c r="C726" s="1" t="s">
        <v>2172</v>
      </c>
      <c r="D726" s="5" t="s">
        <v>2173</v>
      </c>
      <c r="E726" s="6" t="s">
        <v>2174</v>
      </c>
      <c r="F726" s="1">
        <v>1</v>
      </c>
      <c r="G726" s="1">
        <v>1</v>
      </c>
      <c r="H726" s="1">
        <v>1</v>
      </c>
      <c r="I726" s="1">
        <v>1</v>
      </c>
      <c r="J726" s="1">
        <v>1</v>
      </c>
      <c r="K726" s="1">
        <v>1</v>
      </c>
      <c r="L726" s="10">
        <v>1</v>
      </c>
      <c r="M726" s="9">
        <v>4</v>
      </c>
      <c r="N726" s="13">
        <v>0</v>
      </c>
      <c r="O726" s="20">
        <v>0</v>
      </c>
      <c r="P726" s="21">
        <v>3</v>
      </c>
    </row>
    <row r="727" spans="1:16" x14ac:dyDescent="0.25">
      <c r="A727" s="13" t="s">
        <v>2419</v>
      </c>
      <c r="B727" s="4" t="s">
        <v>2098</v>
      </c>
      <c r="C727" s="1" t="s">
        <v>2175</v>
      </c>
      <c r="D727" s="5" t="s">
        <v>2176</v>
      </c>
      <c r="E727" s="6" t="s">
        <v>2177</v>
      </c>
      <c r="F727" s="1">
        <v>1</v>
      </c>
      <c r="G727" s="1">
        <v>1</v>
      </c>
      <c r="H727" s="1">
        <v>1</v>
      </c>
      <c r="I727" s="1">
        <v>1</v>
      </c>
      <c r="J727" s="1">
        <v>1</v>
      </c>
      <c r="K727" s="1">
        <v>1</v>
      </c>
      <c r="L727" s="10">
        <v>1</v>
      </c>
      <c r="M727" s="9">
        <v>4</v>
      </c>
      <c r="N727" s="11">
        <v>1</v>
      </c>
      <c r="O727" s="20">
        <v>0</v>
      </c>
      <c r="P727" s="21">
        <v>3</v>
      </c>
    </row>
    <row r="728" spans="1:16" x14ac:dyDescent="0.25">
      <c r="A728" s="13" t="s">
        <v>2419</v>
      </c>
      <c r="B728" s="4" t="s">
        <v>2098</v>
      </c>
      <c r="C728" s="1" t="s">
        <v>2178</v>
      </c>
      <c r="D728" s="5" t="s">
        <v>2179</v>
      </c>
      <c r="E728" s="6" t="s">
        <v>2180</v>
      </c>
      <c r="F728" s="1">
        <v>1</v>
      </c>
      <c r="G728" s="1">
        <v>1</v>
      </c>
      <c r="H728" s="1">
        <v>1</v>
      </c>
      <c r="I728" s="1">
        <v>1</v>
      </c>
      <c r="J728" s="1">
        <v>1</v>
      </c>
      <c r="K728" s="1">
        <v>1</v>
      </c>
      <c r="L728" s="10">
        <v>1</v>
      </c>
      <c r="M728" s="9">
        <v>4</v>
      </c>
      <c r="N728" s="13">
        <v>0</v>
      </c>
      <c r="O728" s="20">
        <v>0</v>
      </c>
      <c r="P728" s="21">
        <v>3</v>
      </c>
    </row>
    <row r="729" spans="1:16" x14ac:dyDescent="0.25">
      <c r="A729" s="13" t="s">
        <v>2419</v>
      </c>
      <c r="B729" s="4" t="s">
        <v>2098</v>
      </c>
      <c r="C729" s="1" t="s">
        <v>2181</v>
      </c>
      <c r="D729" s="5" t="s">
        <v>2182</v>
      </c>
      <c r="E729" s="6" t="s">
        <v>2183</v>
      </c>
      <c r="F729" s="1">
        <v>1</v>
      </c>
      <c r="G729" s="1">
        <v>1</v>
      </c>
      <c r="H729" s="1">
        <v>1</v>
      </c>
      <c r="I729" s="1">
        <v>1</v>
      </c>
      <c r="J729" s="1">
        <v>1</v>
      </c>
      <c r="K729" s="1">
        <v>1</v>
      </c>
      <c r="L729" s="10">
        <v>1</v>
      </c>
      <c r="M729" s="9">
        <v>4</v>
      </c>
      <c r="N729" s="13">
        <v>0</v>
      </c>
      <c r="O729" s="20">
        <v>0</v>
      </c>
      <c r="P729" s="21">
        <v>3</v>
      </c>
    </row>
    <row r="730" spans="1:16" x14ac:dyDescent="0.25">
      <c r="A730" s="13" t="s">
        <v>2419</v>
      </c>
      <c r="B730" s="4" t="s">
        <v>2098</v>
      </c>
      <c r="C730" s="1" t="s">
        <v>2184</v>
      </c>
      <c r="D730" s="5" t="s">
        <v>2185</v>
      </c>
      <c r="E730" s="6" t="s">
        <v>2186</v>
      </c>
      <c r="F730" s="1">
        <v>1</v>
      </c>
      <c r="G730" s="1">
        <v>1</v>
      </c>
      <c r="H730" s="1">
        <v>1</v>
      </c>
      <c r="I730" s="1">
        <v>1</v>
      </c>
      <c r="J730" s="1">
        <v>1</v>
      </c>
      <c r="K730" s="1">
        <v>1</v>
      </c>
      <c r="L730" s="10">
        <v>1</v>
      </c>
      <c r="M730" s="9">
        <v>4</v>
      </c>
      <c r="N730" s="13">
        <v>0</v>
      </c>
      <c r="O730" s="20">
        <v>0</v>
      </c>
      <c r="P730" s="21">
        <v>3</v>
      </c>
    </row>
    <row r="731" spans="1:16" x14ac:dyDescent="0.25">
      <c r="A731" s="13" t="s">
        <v>2419</v>
      </c>
      <c r="B731" s="4" t="s">
        <v>2098</v>
      </c>
      <c r="C731" s="1" t="s">
        <v>2187</v>
      </c>
      <c r="D731" s="5" t="s">
        <v>2188</v>
      </c>
      <c r="E731" s="6" t="s">
        <v>2189</v>
      </c>
      <c r="F731" s="1">
        <v>1</v>
      </c>
      <c r="G731" s="1">
        <v>1</v>
      </c>
      <c r="H731" s="1">
        <v>1</v>
      </c>
      <c r="I731" s="1">
        <v>1</v>
      </c>
      <c r="J731" s="1">
        <v>1</v>
      </c>
      <c r="K731" s="1">
        <v>1</v>
      </c>
      <c r="L731" s="10">
        <v>1</v>
      </c>
      <c r="M731" s="9">
        <v>4</v>
      </c>
      <c r="N731" s="13">
        <v>0</v>
      </c>
      <c r="O731" s="20">
        <v>0</v>
      </c>
      <c r="P731" s="21">
        <v>3</v>
      </c>
    </row>
    <row r="732" spans="1:16" x14ac:dyDescent="0.25">
      <c r="A732" s="13" t="s">
        <v>2419</v>
      </c>
      <c r="B732" s="4" t="s">
        <v>2098</v>
      </c>
      <c r="C732" s="1" t="s">
        <v>2190</v>
      </c>
      <c r="D732" s="5" t="s">
        <v>2191</v>
      </c>
      <c r="E732" s="6" t="s">
        <v>2192</v>
      </c>
      <c r="F732" s="1">
        <v>1</v>
      </c>
      <c r="G732" s="1">
        <v>1</v>
      </c>
      <c r="H732" s="1">
        <v>1</v>
      </c>
      <c r="I732" s="1">
        <v>1</v>
      </c>
      <c r="J732" s="1">
        <v>1</v>
      </c>
      <c r="K732" s="1">
        <v>1</v>
      </c>
      <c r="L732" s="10">
        <v>1</v>
      </c>
      <c r="M732" s="9">
        <v>4</v>
      </c>
      <c r="N732" s="13">
        <v>0</v>
      </c>
      <c r="O732" s="20">
        <v>0</v>
      </c>
      <c r="P732" s="21">
        <v>3</v>
      </c>
    </row>
    <row r="733" spans="1:16" x14ac:dyDescent="0.25">
      <c r="A733" s="13" t="s">
        <v>2419</v>
      </c>
      <c r="B733" s="4" t="s">
        <v>2098</v>
      </c>
      <c r="C733" s="1" t="s">
        <v>2193</v>
      </c>
      <c r="D733" s="5" t="s">
        <v>2194</v>
      </c>
      <c r="E733" s="6" t="s">
        <v>2195</v>
      </c>
      <c r="F733" s="1">
        <v>1</v>
      </c>
      <c r="G733" s="1">
        <v>1</v>
      </c>
      <c r="H733" s="1">
        <v>1</v>
      </c>
      <c r="I733" s="1">
        <v>1</v>
      </c>
      <c r="J733" s="1">
        <v>1</v>
      </c>
      <c r="K733" s="1">
        <v>1</v>
      </c>
      <c r="L733" s="10">
        <v>1</v>
      </c>
      <c r="M733" s="9">
        <v>4</v>
      </c>
      <c r="N733" s="13">
        <v>0</v>
      </c>
      <c r="O733" s="20">
        <v>0</v>
      </c>
      <c r="P733" s="21">
        <v>3</v>
      </c>
    </row>
    <row r="734" spans="1:16" x14ac:dyDescent="0.25">
      <c r="A734" s="13" t="s">
        <v>2419</v>
      </c>
      <c r="B734" s="4" t="s">
        <v>2098</v>
      </c>
      <c r="C734" s="1" t="s">
        <v>2196</v>
      </c>
      <c r="D734" s="5" t="s">
        <v>2197</v>
      </c>
      <c r="E734" s="6" t="s">
        <v>2198</v>
      </c>
      <c r="F734" s="1">
        <v>1</v>
      </c>
      <c r="G734" s="1">
        <v>1</v>
      </c>
      <c r="H734" s="1">
        <v>1</v>
      </c>
      <c r="I734" s="1">
        <v>1</v>
      </c>
      <c r="J734" s="1">
        <v>1</v>
      </c>
      <c r="K734" s="1">
        <v>1</v>
      </c>
      <c r="L734" s="10">
        <v>1</v>
      </c>
      <c r="M734" s="9">
        <v>4</v>
      </c>
      <c r="N734" s="13">
        <v>0</v>
      </c>
      <c r="O734" s="20">
        <v>0</v>
      </c>
      <c r="P734" s="21">
        <v>3</v>
      </c>
    </row>
    <row r="735" spans="1:16" x14ac:dyDescent="0.25">
      <c r="A735" s="13" t="s">
        <v>2419</v>
      </c>
      <c r="B735" s="4" t="s">
        <v>2098</v>
      </c>
      <c r="C735" s="1" t="s">
        <v>2199</v>
      </c>
      <c r="D735" s="5" t="s">
        <v>2200</v>
      </c>
      <c r="E735" s="6" t="s">
        <v>2201</v>
      </c>
      <c r="F735" s="1">
        <v>1</v>
      </c>
      <c r="G735" s="1">
        <v>1</v>
      </c>
      <c r="H735" s="1">
        <v>1</v>
      </c>
      <c r="I735" s="1">
        <v>0</v>
      </c>
      <c r="J735" s="1">
        <v>1</v>
      </c>
      <c r="K735" s="1">
        <v>1</v>
      </c>
      <c r="L735" s="10">
        <v>1</v>
      </c>
      <c r="M735" s="9">
        <v>4</v>
      </c>
      <c r="N735" s="13">
        <v>0</v>
      </c>
      <c r="O735" s="20">
        <v>0</v>
      </c>
      <c r="P735" s="21">
        <v>3</v>
      </c>
    </row>
    <row r="736" spans="1:16" x14ac:dyDescent="0.25">
      <c r="A736" s="13" t="s">
        <v>2419</v>
      </c>
      <c r="B736" s="4" t="s">
        <v>2098</v>
      </c>
      <c r="C736" s="1" t="s">
        <v>2202</v>
      </c>
      <c r="D736" s="5" t="s">
        <v>2203</v>
      </c>
      <c r="E736" s="6" t="s">
        <v>2204</v>
      </c>
      <c r="F736" s="1">
        <v>1</v>
      </c>
      <c r="G736" s="1">
        <v>1</v>
      </c>
      <c r="H736" s="1">
        <v>1</v>
      </c>
      <c r="I736" s="1">
        <v>1</v>
      </c>
      <c r="J736" s="1">
        <v>1</v>
      </c>
      <c r="K736" s="1">
        <v>1</v>
      </c>
      <c r="L736" s="10">
        <v>1</v>
      </c>
      <c r="M736" s="9">
        <v>4</v>
      </c>
      <c r="N736" s="13">
        <v>0</v>
      </c>
      <c r="O736" s="20">
        <v>0</v>
      </c>
      <c r="P736" s="21">
        <v>3</v>
      </c>
    </row>
    <row r="737" spans="1:16" x14ac:dyDescent="0.25">
      <c r="A737" s="13" t="s">
        <v>2419</v>
      </c>
      <c r="B737" s="4" t="s">
        <v>2098</v>
      </c>
      <c r="C737" s="1" t="s">
        <v>2205</v>
      </c>
      <c r="D737" s="5" t="s">
        <v>2206</v>
      </c>
      <c r="E737" s="6" t="s">
        <v>2207</v>
      </c>
      <c r="F737" s="1">
        <v>1</v>
      </c>
      <c r="G737" s="1">
        <v>1</v>
      </c>
      <c r="H737" s="1">
        <v>1</v>
      </c>
      <c r="I737" s="1">
        <v>1</v>
      </c>
      <c r="J737" s="1">
        <v>1</v>
      </c>
      <c r="K737" s="1">
        <v>1</v>
      </c>
      <c r="L737" s="10">
        <v>1</v>
      </c>
      <c r="M737" s="9">
        <v>4</v>
      </c>
      <c r="N737" s="13">
        <v>0</v>
      </c>
      <c r="O737" s="20">
        <v>0</v>
      </c>
      <c r="P737" s="21">
        <v>3</v>
      </c>
    </row>
    <row r="738" spans="1:16" x14ac:dyDescent="0.25">
      <c r="A738" s="13" t="s">
        <v>2419</v>
      </c>
      <c r="B738" s="4" t="s">
        <v>2098</v>
      </c>
      <c r="C738" s="1" t="s">
        <v>2208</v>
      </c>
      <c r="D738" s="5" t="s">
        <v>2209</v>
      </c>
      <c r="E738" s="6" t="s">
        <v>2210</v>
      </c>
      <c r="F738" s="1">
        <v>1</v>
      </c>
      <c r="G738" s="1">
        <v>1</v>
      </c>
      <c r="H738" s="1">
        <v>1</v>
      </c>
      <c r="I738" s="1">
        <v>1</v>
      </c>
      <c r="J738" s="1">
        <v>1</v>
      </c>
      <c r="K738" s="1">
        <v>1</v>
      </c>
      <c r="L738" s="10">
        <v>1</v>
      </c>
      <c r="M738" s="9">
        <v>4</v>
      </c>
      <c r="N738" s="13">
        <v>0</v>
      </c>
      <c r="O738" s="20">
        <v>0</v>
      </c>
      <c r="P738" s="21">
        <v>4</v>
      </c>
    </row>
    <row r="739" spans="1:16" x14ac:dyDescent="0.25">
      <c r="A739" s="13" t="s">
        <v>2419</v>
      </c>
      <c r="B739" s="4" t="s">
        <v>2098</v>
      </c>
      <c r="C739" s="1" t="s">
        <v>2211</v>
      </c>
      <c r="D739" s="5" t="s">
        <v>2212</v>
      </c>
      <c r="E739" s="6" t="s">
        <v>2213</v>
      </c>
      <c r="F739" s="1">
        <v>1</v>
      </c>
      <c r="G739" s="1">
        <v>1</v>
      </c>
      <c r="H739" s="1">
        <v>1</v>
      </c>
      <c r="I739" s="1">
        <v>1</v>
      </c>
      <c r="J739" s="1">
        <v>1</v>
      </c>
      <c r="K739" s="1">
        <v>1</v>
      </c>
      <c r="L739" s="10">
        <v>1</v>
      </c>
      <c r="M739" s="9">
        <v>4</v>
      </c>
      <c r="N739" s="13">
        <v>0</v>
      </c>
      <c r="O739" s="20">
        <v>0</v>
      </c>
      <c r="P739" s="21">
        <v>3</v>
      </c>
    </row>
    <row r="740" spans="1:16" x14ac:dyDescent="0.25">
      <c r="A740" s="13" t="s">
        <v>2419</v>
      </c>
      <c r="B740" s="4" t="s">
        <v>2098</v>
      </c>
      <c r="C740" s="1" t="s">
        <v>2214</v>
      </c>
      <c r="D740" s="5" t="s">
        <v>2215</v>
      </c>
      <c r="E740" s="6" t="s">
        <v>2216</v>
      </c>
      <c r="F740" s="1">
        <v>1</v>
      </c>
      <c r="G740" s="1">
        <v>1</v>
      </c>
      <c r="H740" s="1">
        <v>1</v>
      </c>
      <c r="I740" s="1">
        <v>1</v>
      </c>
      <c r="J740" s="1">
        <v>1</v>
      </c>
      <c r="K740" s="1">
        <v>1</v>
      </c>
      <c r="L740" s="10">
        <v>1</v>
      </c>
      <c r="M740" s="9">
        <v>4</v>
      </c>
      <c r="N740" s="13">
        <v>0</v>
      </c>
      <c r="O740" s="20">
        <v>0</v>
      </c>
      <c r="P740" s="21">
        <v>3</v>
      </c>
    </row>
    <row r="741" spans="1:16" x14ac:dyDescent="0.25">
      <c r="A741" s="13" t="s">
        <v>2419</v>
      </c>
      <c r="B741" s="4" t="s">
        <v>2098</v>
      </c>
      <c r="C741" s="1" t="s">
        <v>2217</v>
      </c>
      <c r="D741" s="5" t="s">
        <v>2218</v>
      </c>
      <c r="E741" s="6" t="s">
        <v>2219</v>
      </c>
      <c r="F741" s="1">
        <v>1</v>
      </c>
      <c r="G741" s="1">
        <v>1</v>
      </c>
      <c r="H741" s="1">
        <v>1</v>
      </c>
      <c r="I741" s="1">
        <v>1</v>
      </c>
      <c r="J741" s="1">
        <v>1</v>
      </c>
      <c r="K741" s="1">
        <v>1</v>
      </c>
      <c r="L741" s="10">
        <v>1</v>
      </c>
      <c r="M741" s="9">
        <v>4</v>
      </c>
      <c r="N741" s="13">
        <v>0</v>
      </c>
      <c r="O741" s="20">
        <v>0</v>
      </c>
      <c r="P741" s="21">
        <v>3</v>
      </c>
    </row>
    <row r="742" spans="1:16" x14ac:dyDescent="0.25">
      <c r="A742" s="13" t="s">
        <v>2419</v>
      </c>
      <c r="B742" s="4" t="s">
        <v>2098</v>
      </c>
      <c r="C742" s="1" t="s">
        <v>2220</v>
      </c>
      <c r="D742" s="5" t="s">
        <v>2221</v>
      </c>
      <c r="E742" s="6" t="s">
        <v>2222</v>
      </c>
      <c r="F742" s="1">
        <v>1</v>
      </c>
      <c r="G742" s="1">
        <v>1</v>
      </c>
      <c r="H742" s="1">
        <v>1</v>
      </c>
      <c r="I742" s="1">
        <v>1</v>
      </c>
      <c r="J742" s="1">
        <v>1</v>
      </c>
      <c r="K742" s="1">
        <v>1</v>
      </c>
      <c r="L742" s="10">
        <v>1</v>
      </c>
      <c r="M742" s="9">
        <v>4</v>
      </c>
      <c r="N742" s="13">
        <v>0</v>
      </c>
      <c r="O742" s="20">
        <v>0</v>
      </c>
      <c r="P742" s="21">
        <v>3</v>
      </c>
    </row>
    <row r="743" spans="1:16" x14ac:dyDescent="0.25">
      <c r="A743" s="13" t="s">
        <v>2419</v>
      </c>
      <c r="B743" s="4" t="s">
        <v>2098</v>
      </c>
      <c r="C743" s="1" t="s">
        <v>2223</v>
      </c>
      <c r="D743" s="5" t="s">
        <v>2224</v>
      </c>
      <c r="E743" s="6" t="s">
        <v>2225</v>
      </c>
      <c r="F743" s="1">
        <v>1</v>
      </c>
      <c r="G743" s="1">
        <v>1</v>
      </c>
      <c r="H743" s="1">
        <v>1</v>
      </c>
      <c r="I743" s="1">
        <v>1</v>
      </c>
      <c r="J743" s="1">
        <v>1</v>
      </c>
      <c r="K743" s="1">
        <v>1</v>
      </c>
      <c r="L743" s="10">
        <v>1</v>
      </c>
      <c r="M743" s="9">
        <v>4</v>
      </c>
      <c r="N743" s="13">
        <v>0</v>
      </c>
      <c r="O743" s="20">
        <v>0</v>
      </c>
      <c r="P743" s="21">
        <v>3</v>
      </c>
    </row>
    <row r="744" spans="1:16" x14ac:dyDescent="0.25">
      <c r="A744" s="13" t="s">
        <v>2419</v>
      </c>
      <c r="B744" s="4" t="s">
        <v>2098</v>
      </c>
      <c r="C744" s="1" t="s">
        <v>2226</v>
      </c>
      <c r="D744" s="5" t="s">
        <v>2227</v>
      </c>
      <c r="E744" s="6" t="s">
        <v>2228</v>
      </c>
      <c r="F744" s="1">
        <v>1</v>
      </c>
      <c r="G744" s="1">
        <v>1</v>
      </c>
      <c r="H744" s="1">
        <v>1</v>
      </c>
      <c r="I744" s="1">
        <v>1</v>
      </c>
      <c r="J744" s="1">
        <v>1</v>
      </c>
      <c r="K744" s="1">
        <v>1</v>
      </c>
      <c r="L744" s="10">
        <v>1</v>
      </c>
      <c r="M744" s="9">
        <v>4</v>
      </c>
      <c r="N744" s="13">
        <v>0</v>
      </c>
      <c r="O744" s="20">
        <v>0</v>
      </c>
      <c r="P744" s="21">
        <v>4</v>
      </c>
    </row>
    <row r="745" spans="1:16" x14ac:dyDescent="0.25">
      <c r="A745" s="13" t="s">
        <v>2419</v>
      </c>
      <c r="B745" s="4" t="s">
        <v>2098</v>
      </c>
      <c r="C745" s="1" t="s">
        <v>2229</v>
      </c>
      <c r="D745" s="5" t="s">
        <v>2230</v>
      </c>
      <c r="E745" s="6" t="s">
        <v>2231</v>
      </c>
      <c r="F745" s="1">
        <v>1</v>
      </c>
      <c r="G745" s="1">
        <v>1</v>
      </c>
      <c r="H745" s="1">
        <v>1</v>
      </c>
      <c r="I745" s="1">
        <v>0</v>
      </c>
      <c r="J745" s="1">
        <v>1</v>
      </c>
      <c r="K745" s="1">
        <v>1</v>
      </c>
      <c r="L745" s="10">
        <v>1</v>
      </c>
      <c r="M745" s="9">
        <v>4</v>
      </c>
      <c r="N745" s="13">
        <v>0</v>
      </c>
      <c r="O745" s="20">
        <v>0</v>
      </c>
      <c r="P745" s="21">
        <v>3</v>
      </c>
    </row>
    <row r="746" spans="1:16" x14ac:dyDescent="0.25">
      <c r="A746" s="13" t="s">
        <v>2419</v>
      </c>
      <c r="B746" s="4" t="s">
        <v>2098</v>
      </c>
      <c r="C746" s="1" t="s">
        <v>2232</v>
      </c>
      <c r="D746" s="5" t="s">
        <v>2233</v>
      </c>
      <c r="E746" s="6" t="s">
        <v>2234</v>
      </c>
      <c r="F746" s="1">
        <v>1</v>
      </c>
      <c r="G746" s="1">
        <v>1</v>
      </c>
      <c r="H746" s="1">
        <v>1</v>
      </c>
      <c r="I746" s="1">
        <v>1</v>
      </c>
      <c r="J746" s="1">
        <v>1</v>
      </c>
      <c r="K746" s="1">
        <v>0</v>
      </c>
      <c r="L746" s="10">
        <v>1</v>
      </c>
      <c r="M746" s="9">
        <v>4</v>
      </c>
      <c r="N746" s="13">
        <v>0</v>
      </c>
      <c r="O746" s="20">
        <v>0</v>
      </c>
      <c r="P746" s="21">
        <v>2</v>
      </c>
    </row>
    <row r="747" spans="1:16" x14ac:dyDescent="0.25">
      <c r="A747" s="13" t="s">
        <v>2419</v>
      </c>
      <c r="B747" s="4" t="s">
        <v>2098</v>
      </c>
      <c r="C747" s="1" t="s">
        <v>2235</v>
      </c>
      <c r="D747" s="5" t="s">
        <v>2236</v>
      </c>
      <c r="E747" s="6" t="s">
        <v>2237</v>
      </c>
      <c r="F747" s="1">
        <v>1</v>
      </c>
      <c r="G747" s="1">
        <v>1</v>
      </c>
      <c r="H747" s="1">
        <v>1</v>
      </c>
      <c r="I747" s="1">
        <v>1</v>
      </c>
      <c r="J747" s="1">
        <v>1</v>
      </c>
      <c r="K747" s="1">
        <v>1</v>
      </c>
      <c r="L747" s="10">
        <v>1</v>
      </c>
      <c r="M747" s="9">
        <v>4</v>
      </c>
      <c r="N747" s="13">
        <v>0</v>
      </c>
      <c r="O747" s="20">
        <v>0</v>
      </c>
      <c r="P747" s="21">
        <v>3</v>
      </c>
    </row>
    <row r="748" spans="1:16" x14ac:dyDescent="0.25">
      <c r="A748" s="13" t="s">
        <v>2419</v>
      </c>
      <c r="B748" s="4" t="s">
        <v>2098</v>
      </c>
      <c r="C748" s="1" t="s">
        <v>2238</v>
      </c>
      <c r="D748" s="5" t="s">
        <v>2239</v>
      </c>
      <c r="E748" s="6" t="s">
        <v>2240</v>
      </c>
      <c r="F748" s="1">
        <v>1</v>
      </c>
      <c r="G748" s="1">
        <v>1</v>
      </c>
      <c r="H748" s="1">
        <v>1</v>
      </c>
      <c r="I748" s="1">
        <v>1</v>
      </c>
      <c r="J748" s="1">
        <v>1</v>
      </c>
      <c r="K748" s="1">
        <v>1</v>
      </c>
      <c r="L748" s="10">
        <v>1</v>
      </c>
      <c r="M748" s="9">
        <v>4</v>
      </c>
      <c r="N748" s="13">
        <v>0</v>
      </c>
      <c r="O748" s="20">
        <v>0</v>
      </c>
      <c r="P748" s="21">
        <v>3</v>
      </c>
    </row>
    <row r="749" spans="1:16" x14ac:dyDescent="0.25">
      <c r="A749" s="13" t="s">
        <v>2419</v>
      </c>
      <c r="B749" s="4" t="s">
        <v>2098</v>
      </c>
      <c r="C749" s="1" t="s">
        <v>2241</v>
      </c>
      <c r="D749" s="5" t="s">
        <v>2242</v>
      </c>
      <c r="E749" s="6" t="s">
        <v>2243</v>
      </c>
      <c r="F749" s="1">
        <v>1</v>
      </c>
      <c r="G749" s="1">
        <v>1</v>
      </c>
      <c r="H749" s="1">
        <v>1</v>
      </c>
      <c r="I749" s="1">
        <v>0</v>
      </c>
      <c r="J749" s="1">
        <v>1</v>
      </c>
      <c r="K749" s="1">
        <v>1</v>
      </c>
      <c r="L749" s="10">
        <v>1</v>
      </c>
      <c r="M749" s="9">
        <v>4</v>
      </c>
      <c r="N749" s="13">
        <v>0</v>
      </c>
      <c r="O749" s="20">
        <v>0</v>
      </c>
      <c r="P749" s="21">
        <v>3</v>
      </c>
    </row>
    <row r="750" spans="1:16" x14ac:dyDescent="0.25">
      <c r="A750" s="13" t="s">
        <v>2419</v>
      </c>
      <c r="B750" s="4" t="s">
        <v>2098</v>
      </c>
      <c r="C750" s="1" t="s">
        <v>2244</v>
      </c>
      <c r="D750" s="5" t="s">
        <v>2245</v>
      </c>
      <c r="E750" s="6" t="s">
        <v>2246</v>
      </c>
      <c r="F750" s="1">
        <v>1</v>
      </c>
      <c r="G750" s="1">
        <v>1</v>
      </c>
      <c r="H750" s="1">
        <v>1</v>
      </c>
      <c r="I750" s="1">
        <v>1</v>
      </c>
      <c r="J750" s="1">
        <v>1</v>
      </c>
      <c r="K750" s="1">
        <v>1</v>
      </c>
      <c r="L750" s="10">
        <v>1</v>
      </c>
      <c r="M750" s="9">
        <v>4</v>
      </c>
      <c r="N750" s="13">
        <v>0</v>
      </c>
      <c r="O750" s="20">
        <v>0</v>
      </c>
      <c r="P750" s="21">
        <v>3</v>
      </c>
    </row>
    <row r="751" spans="1:16" x14ac:dyDescent="0.25">
      <c r="A751" s="13" t="s">
        <v>2419</v>
      </c>
      <c r="B751" s="4" t="s">
        <v>2098</v>
      </c>
      <c r="C751" s="1" t="s">
        <v>2247</v>
      </c>
      <c r="D751" s="5" t="s">
        <v>2248</v>
      </c>
      <c r="E751" s="6" t="s">
        <v>2249</v>
      </c>
      <c r="F751" s="1">
        <v>1</v>
      </c>
      <c r="G751" s="1">
        <v>1</v>
      </c>
      <c r="H751" s="1">
        <v>1</v>
      </c>
      <c r="I751" s="1">
        <v>1</v>
      </c>
      <c r="J751" s="1">
        <v>1</v>
      </c>
      <c r="K751" s="1">
        <v>1</v>
      </c>
      <c r="L751" s="10">
        <v>1</v>
      </c>
      <c r="M751" s="9">
        <v>4</v>
      </c>
      <c r="N751" s="13">
        <v>0</v>
      </c>
      <c r="O751" s="20">
        <v>0</v>
      </c>
      <c r="P751" s="21">
        <v>3</v>
      </c>
    </row>
    <row r="752" spans="1:16" x14ac:dyDescent="0.25">
      <c r="A752" s="13" t="s">
        <v>2419</v>
      </c>
      <c r="B752" s="4" t="s">
        <v>2098</v>
      </c>
      <c r="C752" s="1" t="s">
        <v>2250</v>
      </c>
      <c r="D752" s="5" t="s">
        <v>2251</v>
      </c>
      <c r="E752" s="6" t="s">
        <v>2252</v>
      </c>
      <c r="F752" s="1">
        <v>1</v>
      </c>
      <c r="G752" s="1">
        <v>1</v>
      </c>
      <c r="H752" s="1">
        <v>1</v>
      </c>
      <c r="I752" s="1">
        <v>1</v>
      </c>
      <c r="J752" s="1">
        <v>1</v>
      </c>
      <c r="K752" s="1">
        <v>1</v>
      </c>
      <c r="L752" s="10">
        <v>1</v>
      </c>
      <c r="M752" s="9">
        <v>4</v>
      </c>
      <c r="N752" s="13">
        <v>0</v>
      </c>
      <c r="O752" s="20">
        <v>0</v>
      </c>
      <c r="P752" s="21">
        <v>3</v>
      </c>
    </row>
    <row r="753" spans="1:16" x14ac:dyDescent="0.25">
      <c r="A753" s="13" t="s">
        <v>2419</v>
      </c>
      <c r="B753" s="4" t="s">
        <v>2253</v>
      </c>
      <c r="C753" s="1" t="s">
        <v>2254</v>
      </c>
      <c r="D753" s="5" t="s">
        <v>2255</v>
      </c>
      <c r="E753" s="6" t="s">
        <v>2256</v>
      </c>
      <c r="F753" s="1">
        <v>1</v>
      </c>
      <c r="G753" s="1">
        <v>1</v>
      </c>
      <c r="H753" s="1">
        <v>1</v>
      </c>
      <c r="I753" s="1">
        <v>1</v>
      </c>
      <c r="J753" s="1">
        <v>0</v>
      </c>
      <c r="K753" s="1">
        <v>1</v>
      </c>
      <c r="L753" s="10">
        <v>0</v>
      </c>
      <c r="M753" s="9">
        <v>0</v>
      </c>
      <c r="N753" s="13">
        <v>0</v>
      </c>
      <c r="O753" s="20">
        <v>0</v>
      </c>
      <c r="P753" s="21">
        <v>3</v>
      </c>
    </row>
    <row r="754" spans="1:16" x14ac:dyDescent="0.25">
      <c r="A754" s="13" t="s">
        <v>2419</v>
      </c>
      <c r="B754" s="4" t="s">
        <v>2253</v>
      </c>
      <c r="C754" s="1" t="s">
        <v>2257</v>
      </c>
      <c r="D754" s="5" t="s">
        <v>2258</v>
      </c>
      <c r="E754" s="6" t="s">
        <v>2259</v>
      </c>
      <c r="F754" s="1">
        <v>1</v>
      </c>
      <c r="G754" s="1">
        <v>1</v>
      </c>
      <c r="H754" s="1">
        <v>1</v>
      </c>
      <c r="I754" s="1">
        <v>1</v>
      </c>
      <c r="J754" s="1">
        <v>1</v>
      </c>
      <c r="K754" s="1">
        <v>1</v>
      </c>
      <c r="L754" s="10">
        <v>0</v>
      </c>
      <c r="M754" s="9">
        <v>0</v>
      </c>
      <c r="N754" s="13">
        <v>0</v>
      </c>
      <c r="O754" s="20">
        <v>0</v>
      </c>
      <c r="P754" s="21">
        <v>4</v>
      </c>
    </row>
    <row r="755" spans="1:16" x14ac:dyDescent="0.25">
      <c r="A755" s="13" t="s">
        <v>2419</v>
      </c>
      <c r="B755" s="4" t="s">
        <v>2253</v>
      </c>
      <c r="C755" s="1" t="s">
        <v>2260</v>
      </c>
      <c r="D755" s="5" t="s">
        <v>2261</v>
      </c>
      <c r="E755" s="6" t="s">
        <v>2262</v>
      </c>
      <c r="F755" s="1">
        <v>1</v>
      </c>
      <c r="G755" s="1">
        <v>1</v>
      </c>
      <c r="H755" s="1">
        <v>1</v>
      </c>
      <c r="I755" s="1">
        <v>1</v>
      </c>
      <c r="J755" s="1">
        <v>1</v>
      </c>
      <c r="K755" s="1">
        <v>1</v>
      </c>
      <c r="L755" s="10">
        <v>0</v>
      </c>
      <c r="M755" s="9">
        <v>0</v>
      </c>
      <c r="N755" s="11">
        <v>1</v>
      </c>
      <c r="O755" s="20">
        <v>0</v>
      </c>
      <c r="P755" s="21">
        <v>2</v>
      </c>
    </row>
    <row r="756" spans="1:16" x14ac:dyDescent="0.25">
      <c r="A756" s="13" t="s">
        <v>2419</v>
      </c>
      <c r="B756" s="4" t="s">
        <v>2253</v>
      </c>
      <c r="C756" s="1" t="s">
        <v>2263</v>
      </c>
      <c r="D756" s="5" t="s">
        <v>2264</v>
      </c>
      <c r="E756" s="6" t="s">
        <v>2265</v>
      </c>
      <c r="F756" s="1">
        <v>1</v>
      </c>
      <c r="G756" s="1">
        <v>1</v>
      </c>
      <c r="H756" s="1">
        <v>1</v>
      </c>
      <c r="I756" s="1">
        <v>1</v>
      </c>
      <c r="J756" s="1">
        <v>1</v>
      </c>
      <c r="K756" s="1">
        <v>1</v>
      </c>
      <c r="L756" s="10">
        <v>0</v>
      </c>
      <c r="M756" s="9">
        <v>0</v>
      </c>
      <c r="N756" s="13">
        <v>0</v>
      </c>
      <c r="O756" s="20">
        <v>0</v>
      </c>
      <c r="P756" s="21">
        <v>3</v>
      </c>
    </row>
    <row r="757" spans="1:16" x14ac:dyDescent="0.25">
      <c r="A757" s="13" t="s">
        <v>2419</v>
      </c>
      <c r="B757" s="4" t="s">
        <v>2253</v>
      </c>
      <c r="C757" s="1" t="s">
        <v>2266</v>
      </c>
      <c r="D757" s="5" t="s">
        <v>2267</v>
      </c>
      <c r="E757" s="6" t="s">
        <v>2268</v>
      </c>
      <c r="F757" s="1">
        <v>1</v>
      </c>
      <c r="G757" s="1">
        <v>1</v>
      </c>
      <c r="H757" s="1">
        <v>1</v>
      </c>
      <c r="I757" s="1">
        <v>1</v>
      </c>
      <c r="J757" s="1">
        <v>1</v>
      </c>
      <c r="K757" s="1">
        <v>1</v>
      </c>
      <c r="L757" s="10">
        <v>0</v>
      </c>
      <c r="M757" s="9">
        <v>0</v>
      </c>
      <c r="N757" s="13">
        <v>0</v>
      </c>
      <c r="O757" s="20">
        <v>0</v>
      </c>
      <c r="P757" s="21">
        <v>4</v>
      </c>
    </row>
    <row r="758" spans="1:16" x14ac:dyDescent="0.25">
      <c r="A758" s="13" t="s">
        <v>2419</v>
      </c>
      <c r="B758" s="4" t="s">
        <v>2253</v>
      </c>
      <c r="C758" s="1" t="s">
        <v>2269</v>
      </c>
      <c r="D758" s="5" t="s">
        <v>2270</v>
      </c>
      <c r="E758" s="6" t="s">
        <v>2271</v>
      </c>
      <c r="F758" s="1">
        <v>1</v>
      </c>
      <c r="G758" s="1">
        <v>1</v>
      </c>
      <c r="H758" s="1">
        <v>1</v>
      </c>
      <c r="I758" s="1">
        <v>1</v>
      </c>
      <c r="J758" s="1">
        <v>1</v>
      </c>
      <c r="K758" s="1">
        <v>0</v>
      </c>
      <c r="L758" s="10">
        <v>0</v>
      </c>
      <c r="M758" s="9">
        <v>0</v>
      </c>
      <c r="N758" s="13">
        <v>0</v>
      </c>
      <c r="O758" s="20">
        <v>0</v>
      </c>
      <c r="P758" s="21">
        <v>3</v>
      </c>
    </row>
    <row r="759" spans="1:16" x14ac:dyDescent="0.25">
      <c r="A759" s="13" t="s">
        <v>2419</v>
      </c>
      <c r="B759" s="4" t="s">
        <v>2253</v>
      </c>
      <c r="C759" s="1" t="s">
        <v>2272</v>
      </c>
      <c r="D759" s="5" t="s">
        <v>2273</v>
      </c>
      <c r="E759" s="6" t="s">
        <v>2274</v>
      </c>
      <c r="F759" s="1">
        <v>1</v>
      </c>
      <c r="G759" s="1">
        <v>1</v>
      </c>
      <c r="H759" s="1">
        <v>1</v>
      </c>
      <c r="I759" s="1">
        <v>0</v>
      </c>
      <c r="J759" s="1">
        <v>0</v>
      </c>
      <c r="K759" s="1">
        <v>1</v>
      </c>
      <c r="L759" s="10">
        <v>0</v>
      </c>
      <c r="M759" s="9">
        <v>0</v>
      </c>
      <c r="N759" s="13">
        <v>0</v>
      </c>
      <c r="O759" s="20">
        <v>0</v>
      </c>
      <c r="P759" s="21">
        <v>1</v>
      </c>
    </row>
    <row r="760" spans="1:16" x14ac:dyDescent="0.25">
      <c r="A760" s="13" t="s">
        <v>2419</v>
      </c>
      <c r="B760" s="4" t="s">
        <v>2253</v>
      </c>
      <c r="C760" s="1" t="s">
        <v>2275</v>
      </c>
      <c r="D760" s="5" t="s">
        <v>2276</v>
      </c>
      <c r="E760" s="6" t="s">
        <v>2277</v>
      </c>
      <c r="F760" s="1">
        <v>1</v>
      </c>
      <c r="G760" s="1">
        <v>1</v>
      </c>
      <c r="H760" s="1">
        <v>1</v>
      </c>
      <c r="I760" s="1">
        <v>1</v>
      </c>
      <c r="J760" s="1">
        <v>1</v>
      </c>
      <c r="K760" s="1">
        <v>1</v>
      </c>
      <c r="L760" s="10">
        <v>0</v>
      </c>
      <c r="M760" s="9">
        <v>0</v>
      </c>
      <c r="N760" s="13">
        <v>0</v>
      </c>
      <c r="O760" s="20">
        <v>0</v>
      </c>
      <c r="P760" s="21">
        <v>3</v>
      </c>
    </row>
    <row r="761" spans="1:16" x14ac:dyDescent="0.25">
      <c r="A761" s="13" t="s">
        <v>2419</v>
      </c>
      <c r="B761" s="4" t="s">
        <v>2253</v>
      </c>
      <c r="C761" s="1" t="s">
        <v>2278</v>
      </c>
      <c r="D761" s="5" t="s">
        <v>2279</v>
      </c>
      <c r="E761" s="6" t="s">
        <v>2280</v>
      </c>
      <c r="F761" s="1">
        <v>1</v>
      </c>
      <c r="G761" s="1">
        <v>1</v>
      </c>
      <c r="H761" s="1">
        <v>1</v>
      </c>
      <c r="I761" s="1">
        <v>1</v>
      </c>
      <c r="J761" s="1">
        <v>1</v>
      </c>
      <c r="K761" s="1">
        <v>1</v>
      </c>
      <c r="L761" s="10">
        <v>0</v>
      </c>
      <c r="M761" s="9">
        <v>0</v>
      </c>
      <c r="N761" s="13">
        <v>0</v>
      </c>
      <c r="O761" s="20">
        <v>0</v>
      </c>
      <c r="P761" s="21">
        <v>2</v>
      </c>
    </row>
    <row r="762" spans="1:16" x14ac:dyDescent="0.25">
      <c r="A762" s="13" t="s">
        <v>2419</v>
      </c>
      <c r="B762" s="4" t="s">
        <v>2253</v>
      </c>
      <c r="C762" s="1" t="s">
        <v>2281</v>
      </c>
      <c r="D762" s="5" t="s">
        <v>2282</v>
      </c>
      <c r="E762" s="6" t="s">
        <v>2283</v>
      </c>
      <c r="F762" s="1">
        <v>1</v>
      </c>
      <c r="G762" s="1">
        <v>1</v>
      </c>
      <c r="H762" s="1">
        <v>1</v>
      </c>
      <c r="I762" s="1">
        <v>1</v>
      </c>
      <c r="J762" s="1">
        <v>1</v>
      </c>
      <c r="K762" s="1">
        <v>1</v>
      </c>
      <c r="L762" s="10">
        <v>0</v>
      </c>
      <c r="M762" s="9">
        <v>0</v>
      </c>
      <c r="N762" s="13">
        <v>0</v>
      </c>
      <c r="O762" s="20">
        <v>0</v>
      </c>
      <c r="P762" s="21">
        <v>3</v>
      </c>
    </row>
    <row r="763" spans="1:16" x14ac:dyDescent="0.25">
      <c r="A763" s="13" t="s">
        <v>2419</v>
      </c>
      <c r="B763" s="4" t="s">
        <v>2253</v>
      </c>
      <c r="C763" s="1" t="s">
        <v>2284</v>
      </c>
      <c r="D763" s="5" t="s">
        <v>2285</v>
      </c>
      <c r="E763" s="6" t="s">
        <v>2286</v>
      </c>
      <c r="F763" s="1">
        <v>1</v>
      </c>
      <c r="G763" s="1">
        <v>1</v>
      </c>
      <c r="H763" s="1">
        <v>1</v>
      </c>
      <c r="I763" s="1">
        <v>1</v>
      </c>
      <c r="J763" s="1">
        <v>1</v>
      </c>
      <c r="K763" s="1">
        <v>1</v>
      </c>
      <c r="L763" s="10">
        <v>0</v>
      </c>
      <c r="M763" s="9">
        <v>0</v>
      </c>
      <c r="N763" s="11">
        <v>1</v>
      </c>
      <c r="O763" s="20">
        <v>0</v>
      </c>
      <c r="P763" s="21">
        <v>3</v>
      </c>
    </row>
    <row r="764" spans="1:16" x14ac:dyDescent="0.25">
      <c r="A764" s="13" t="s">
        <v>2419</v>
      </c>
      <c r="B764" s="4" t="s">
        <v>2253</v>
      </c>
      <c r="C764" s="1" t="s">
        <v>2287</v>
      </c>
      <c r="D764" s="5" t="s">
        <v>2288</v>
      </c>
      <c r="E764" s="6" t="s">
        <v>2289</v>
      </c>
      <c r="F764" s="1">
        <v>1</v>
      </c>
      <c r="G764" s="1">
        <v>1</v>
      </c>
      <c r="H764" s="1">
        <v>1</v>
      </c>
      <c r="I764" s="1">
        <v>1</v>
      </c>
      <c r="J764" s="1">
        <v>1</v>
      </c>
      <c r="K764" s="1">
        <v>0</v>
      </c>
      <c r="L764" s="10">
        <v>0</v>
      </c>
      <c r="M764" s="9">
        <v>0</v>
      </c>
      <c r="N764" s="13">
        <v>0</v>
      </c>
      <c r="O764" s="20">
        <v>0</v>
      </c>
      <c r="P764" s="21">
        <v>3</v>
      </c>
    </row>
    <row r="765" spans="1:16" x14ac:dyDescent="0.25">
      <c r="A765" s="13" t="s">
        <v>2419</v>
      </c>
      <c r="B765" s="4" t="s">
        <v>2253</v>
      </c>
      <c r="C765" s="1" t="s">
        <v>2290</v>
      </c>
      <c r="D765" s="5" t="s">
        <v>2291</v>
      </c>
      <c r="E765" s="6" t="s">
        <v>2292</v>
      </c>
      <c r="F765" s="1">
        <v>1</v>
      </c>
      <c r="G765" s="1">
        <v>1</v>
      </c>
      <c r="H765" s="1">
        <v>1</v>
      </c>
      <c r="I765" s="1">
        <v>1</v>
      </c>
      <c r="J765" s="1">
        <v>1</v>
      </c>
      <c r="K765" s="1">
        <v>0</v>
      </c>
      <c r="L765" s="10">
        <v>0</v>
      </c>
      <c r="M765" s="9">
        <v>0</v>
      </c>
      <c r="N765" s="13">
        <v>0</v>
      </c>
      <c r="O765" s="20">
        <v>0</v>
      </c>
      <c r="P765" s="21">
        <v>3</v>
      </c>
    </row>
    <row r="766" spans="1:16" x14ac:dyDescent="0.25">
      <c r="A766" s="13" t="s">
        <v>2419</v>
      </c>
      <c r="B766" s="4" t="s">
        <v>2253</v>
      </c>
      <c r="C766" s="1" t="s">
        <v>2293</v>
      </c>
      <c r="D766" s="5" t="s">
        <v>2294</v>
      </c>
      <c r="E766" s="6" t="s">
        <v>2295</v>
      </c>
      <c r="F766" s="1">
        <v>1</v>
      </c>
      <c r="G766" s="1">
        <v>1</v>
      </c>
      <c r="H766" s="1">
        <v>1</v>
      </c>
      <c r="I766" s="1">
        <v>1</v>
      </c>
      <c r="J766" s="1">
        <v>1</v>
      </c>
      <c r="K766" s="1">
        <v>0</v>
      </c>
      <c r="L766" s="10">
        <v>0</v>
      </c>
      <c r="M766" s="9">
        <v>0</v>
      </c>
      <c r="N766" s="13">
        <v>0</v>
      </c>
      <c r="O766" s="20">
        <v>0</v>
      </c>
      <c r="P766" s="21">
        <v>3</v>
      </c>
    </row>
    <row r="767" spans="1:16" x14ac:dyDescent="0.25">
      <c r="A767" s="13" t="s">
        <v>2419</v>
      </c>
      <c r="B767" s="4" t="s">
        <v>2253</v>
      </c>
      <c r="C767" s="1" t="s">
        <v>2296</v>
      </c>
      <c r="D767" s="5" t="s">
        <v>257</v>
      </c>
      <c r="E767" s="6" t="s">
        <v>2297</v>
      </c>
      <c r="F767" s="1">
        <v>1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0">
        <v>0</v>
      </c>
      <c r="M767" s="9">
        <v>0</v>
      </c>
      <c r="N767" s="13">
        <v>0</v>
      </c>
      <c r="O767" s="20">
        <v>0</v>
      </c>
      <c r="P767" s="21">
        <v>3</v>
      </c>
    </row>
    <row r="768" spans="1:16" x14ac:dyDescent="0.25">
      <c r="A768" s="13" t="s">
        <v>2419</v>
      </c>
      <c r="B768" s="4" t="s">
        <v>2253</v>
      </c>
      <c r="C768" s="1" t="s">
        <v>2298</v>
      </c>
      <c r="D768" s="5" t="s">
        <v>2299</v>
      </c>
      <c r="E768" s="6" t="s">
        <v>2300</v>
      </c>
      <c r="F768" s="1">
        <v>1</v>
      </c>
      <c r="G768" s="1">
        <v>1</v>
      </c>
      <c r="H768" s="1">
        <v>1</v>
      </c>
      <c r="I768" s="1">
        <v>1</v>
      </c>
      <c r="J768" s="1">
        <v>1</v>
      </c>
      <c r="K768" s="1">
        <v>1</v>
      </c>
      <c r="L768" s="10">
        <v>0</v>
      </c>
      <c r="M768" s="9">
        <v>0</v>
      </c>
      <c r="N768" s="13">
        <v>0</v>
      </c>
      <c r="O768" s="20">
        <v>0</v>
      </c>
      <c r="P768" s="21">
        <v>2</v>
      </c>
    </row>
    <row r="769" spans="1:16" x14ac:dyDescent="0.25">
      <c r="A769" s="13" t="s">
        <v>2419</v>
      </c>
      <c r="B769" s="4" t="s">
        <v>2253</v>
      </c>
      <c r="C769" s="1" t="s">
        <v>2301</v>
      </c>
      <c r="D769" s="5" t="s">
        <v>2302</v>
      </c>
      <c r="E769" s="6" t="s">
        <v>2303</v>
      </c>
      <c r="F769" s="1">
        <v>1</v>
      </c>
      <c r="G769" s="1">
        <v>0</v>
      </c>
      <c r="H769" s="1">
        <v>1</v>
      </c>
      <c r="I769" s="1">
        <v>1</v>
      </c>
      <c r="J769" s="1">
        <v>0</v>
      </c>
      <c r="K769" s="1">
        <v>1</v>
      </c>
      <c r="L769" s="10">
        <v>1</v>
      </c>
      <c r="M769" s="9">
        <v>3</v>
      </c>
      <c r="N769" s="13">
        <v>0</v>
      </c>
      <c r="O769" s="20">
        <v>0</v>
      </c>
      <c r="P769" s="21">
        <v>1</v>
      </c>
    </row>
    <row r="770" spans="1:16" x14ac:dyDescent="0.25">
      <c r="A770" s="13" t="s">
        <v>2419</v>
      </c>
      <c r="B770" s="4" t="s">
        <v>2253</v>
      </c>
      <c r="C770" s="1" t="s">
        <v>2304</v>
      </c>
      <c r="D770" s="5" t="s">
        <v>2305</v>
      </c>
      <c r="E770" s="6" t="s">
        <v>2306</v>
      </c>
      <c r="F770" s="1">
        <v>1</v>
      </c>
      <c r="G770" s="1">
        <v>1</v>
      </c>
      <c r="H770" s="1">
        <v>1</v>
      </c>
      <c r="I770" s="1">
        <v>1</v>
      </c>
      <c r="J770" s="1">
        <v>1</v>
      </c>
      <c r="K770" s="1">
        <v>1</v>
      </c>
      <c r="L770" s="10">
        <v>0</v>
      </c>
      <c r="M770" s="9">
        <v>0</v>
      </c>
      <c r="N770" s="13">
        <v>0</v>
      </c>
      <c r="O770" s="20">
        <v>0</v>
      </c>
      <c r="P770" s="21">
        <v>3</v>
      </c>
    </row>
    <row r="771" spans="1:16" x14ac:dyDescent="0.25">
      <c r="A771" s="13" t="s">
        <v>2419</v>
      </c>
      <c r="B771" s="4" t="s">
        <v>2253</v>
      </c>
      <c r="C771" s="1" t="s">
        <v>2307</v>
      </c>
      <c r="D771" s="5" t="s">
        <v>2308</v>
      </c>
      <c r="E771" s="6" t="s">
        <v>2309</v>
      </c>
      <c r="F771" s="1">
        <v>1</v>
      </c>
      <c r="G771" s="1">
        <v>1</v>
      </c>
      <c r="H771" s="1">
        <v>1</v>
      </c>
      <c r="I771" s="1">
        <v>1</v>
      </c>
      <c r="J771" s="1">
        <v>1</v>
      </c>
      <c r="K771" s="1">
        <v>0</v>
      </c>
      <c r="L771" s="10">
        <v>0</v>
      </c>
      <c r="M771" s="9">
        <v>0</v>
      </c>
      <c r="N771" s="13">
        <v>0</v>
      </c>
      <c r="O771" s="20">
        <v>0</v>
      </c>
      <c r="P771" s="21">
        <v>3</v>
      </c>
    </row>
    <row r="772" spans="1:16" x14ac:dyDescent="0.25">
      <c r="A772" s="13" t="s">
        <v>2419</v>
      </c>
      <c r="B772" s="4" t="s">
        <v>2253</v>
      </c>
      <c r="C772" s="1" t="s">
        <v>2310</v>
      </c>
      <c r="D772" s="5" t="s">
        <v>2311</v>
      </c>
      <c r="E772" s="6" t="s">
        <v>2312</v>
      </c>
      <c r="F772" s="1">
        <v>1</v>
      </c>
      <c r="G772" s="1">
        <v>1</v>
      </c>
      <c r="H772" s="1">
        <v>1</v>
      </c>
      <c r="I772" s="1">
        <v>1</v>
      </c>
      <c r="J772" s="1">
        <v>0</v>
      </c>
      <c r="K772" s="1">
        <v>1</v>
      </c>
      <c r="L772" s="10">
        <v>0</v>
      </c>
      <c r="M772" s="9">
        <v>0</v>
      </c>
      <c r="N772" s="13">
        <v>0</v>
      </c>
      <c r="O772" s="20">
        <v>0</v>
      </c>
      <c r="P772" s="21">
        <v>3</v>
      </c>
    </row>
    <row r="773" spans="1:16" x14ac:dyDescent="0.25">
      <c r="A773" s="13" t="s">
        <v>2419</v>
      </c>
      <c r="B773" s="4" t="s">
        <v>2253</v>
      </c>
      <c r="C773" s="1" t="s">
        <v>2313</v>
      </c>
      <c r="D773" s="5" t="s">
        <v>2314</v>
      </c>
      <c r="E773" s="6" t="s">
        <v>2315</v>
      </c>
      <c r="F773" s="1">
        <v>1</v>
      </c>
      <c r="G773" s="1">
        <v>1</v>
      </c>
      <c r="H773" s="1">
        <v>1</v>
      </c>
      <c r="I773" s="1">
        <v>1</v>
      </c>
      <c r="J773" s="1">
        <v>1</v>
      </c>
      <c r="K773" s="1">
        <v>0</v>
      </c>
      <c r="L773" s="10">
        <v>0</v>
      </c>
      <c r="M773" s="9">
        <v>0</v>
      </c>
      <c r="N773" s="13">
        <v>0</v>
      </c>
      <c r="O773" s="20">
        <v>0</v>
      </c>
      <c r="P773" s="21">
        <v>3</v>
      </c>
    </row>
    <row r="774" spans="1:16" x14ac:dyDescent="0.25">
      <c r="A774" s="13" t="s">
        <v>2419</v>
      </c>
      <c r="B774" s="4" t="s">
        <v>2253</v>
      </c>
      <c r="C774" s="1" t="s">
        <v>2316</v>
      </c>
      <c r="D774" s="5" t="s">
        <v>2317</v>
      </c>
      <c r="E774" s="6" t="s">
        <v>2318</v>
      </c>
      <c r="F774" s="1">
        <v>1</v>
      </c>
      <c r="G774" s="1">
        <v>1</v>
      </c>
      <c r="H774" s="1">
        <v>1</v>
      </c>
      <c r="I774" s="1">
        <v>1</v>
      </c>
      <c r="J774" s="1">
        <v>1</v>
      </c>
      <c r="K774" s="1">
        <v>1</v>
      </c>
      <c r="L774" s="10">
        <v>0</v>
      </c>
      <c r="M774" s="9">
        <v>0</v>
      </c>
      <c r="N774" s="13">
        <v>0</v>
      </c>
      <c r="O774" s="20">
        <v>0</v>
      </c>
      <c r="P774" s="21">
        <v>3</v>
      </c>
    </row>
    <row r="775" spans="1:16" x14ac:dyDescent="0.25">
      <c r="A775" s="13" t="s">
        <v>2419</v>
      </c>
      <c r="B775" s="4" t="s">
        <v>2253</v>
      </c>
      <c r="C775" s="1" t="s">
        <v>2319</v>
      </c>
      <c r="D775" s="5" t="s">
        <v>2320</v>
      </c>
      <c r="E775" s="6" t="s">
        <v>2321</v>
      </c>
      <c r="F775" s="1">
        <v>1</v>
      </c>
      <c r="G775" s="1">
        <v>1</v>
      </c>
      <c r="H775" s="1">
        <v>1</v>
      </c>
      <c r="I775" s="1">
        <v>1</v>
      </c>
      <c r="J775" s="1">
        <v>1</v>
      </c>
      <c r="K775" s="1">
        <v>0</v>
      </c>
      <c r="L775" s="10">
        <v>0</v>
      </c>
      <c r="M775" s="9">
        <v>0</v>
      </c>
      <c r="N775" s="13">
        <v>0</v>
      </c>
      <c r="O775" s="20">
        <v>0</v>
      </c>
      <c r="P775" s="21">
        <v>3</v>
      </c>
    </row>
    <row r="776" spans="1:16" x14ac:dyDescent="0.25">
      <c r="A776" s="13" t="s">
        <v>2419</v>
      </c>
      <c r="B776" s="4" t="s">
        <v>2253</v>
      </c>
      <c r="C776" s="1" t="s">
        <v>2322</v>
      </c>
      <c r="D776" s="5" t="s">
        <v>2323</v>
      </c>
      <c r="E776" s="6" t="s">
        <v>2324</v>
      </c>
      <c r="F776" s="1">
        <v>1</v>
      </c>
      <c r="G776" s="1">
        <v>1</v>
      </c>
      <c r="H776" s="1">
        <v>1</v>
      </c>
      <c r="I776" s="1">
        <v>1</v>
      </c>
      <c r="J776" s="1">
        <v>1</v>
      </c>
      <c r="K776" s="1">
        <v>0</v>
      </c>
      <c r="L776" s="10">
        <v>0</v>
      </c>
      <c r="M776" s="9">
        <v>0</v>
      </c>
      <c r="N776" s="13">
        <v>0</v>
      </c>
      <c r="O776" s="20">
        <v>0</v>
      </c>
      <c r="P776" s="21">
        <v>3</v>
      </c>
    </row>
    <row r="777" spans="1:16" x14ac:dyDescent="0.25">
      <c r="A777" s="13" t="s">
        <v>2419</v>
      </c>
      <c r="B777" s="4" t="s">
        <v>2253</v>
      </c>
      <c r="C777" s="1" t="s">
        <v>2325</v>
      </c>
      <c r="D777" s="5" t="s">
        <v>2326</v>
      </c>
      <c r="E777" s="6" t="s">
        <v>2327</v>
      </c>
      <c r="F777" s="1">
        <v>1</v>
      </c>
      <c r="G777" s="1">
        <v>1</v>
      </c>
      <c r="H777" s="1">
        <v>1</v>
      </c>
      <c r="I777" s="1">
        <v>1</v>
      </c>
      <c r="J777" s="1">
        <v>1</v>
      </c>
      <c r="K777" s="1">
        <v>0</v>
      </c>
      <c r="L777" s="10">
        <v>0</v>
      </c>
      <c r="M777" s="9">
        <v>0</v>
      </c>
      <c r="N777" s="13">
        <v>0</v>
      </c>
      <c r="O777" s="20">
        <v>0</v>
      </c>
      <c r="P777" s="21">
        <v>3</v>
      </c>
    </row>
    <row r="778" spans="1:16" x14ac:dyDescent="0.25">
      <c r="A778" s="13" t="s">
        <v>2419</v>
      </c>
      <c r="B778" s="4" t="s">
        <v>2253</v>
      </c>
      <c r="C778" s="1" t="s">
        <v>2328</v>
      </c>
      <c r="D778" s="5" t="s">
        <v>2329</v>
      </c>
      <c r="E778" s="6" t="s">
        <v>2330</v>
      </c>
      <c r="F778" s="1">
        <v>1</v>
      </c>
      <c r="G778" s="1">
        <v>1</v>
      </c>
      <c r="H778" s="1">
        <v>1</v>
      </c>
      <c r="I778" s="1">
        <v>1</v>
      </c>
      <c r="J778" s="1">
        <v>1</v>
      </c>
      <c r="K778" s="1">
        <v>0</v>
      </c>
      <c r="L778" s="10">
        <v>0</v>
      </c>
      <c r="M778" s="9">
        <v>0</v>
      </c>
      <c r="N778" s="13">
        <v>0</v>
      </c>
      <c r="O778" s="20">
        <v>0</v>
      </c>
      <c r="P778" s="21">
        <v>3</v>
      </c>
    </row>
    <row r="779" spans="1:16" x14ac:dyDescent="0.25">
      <c r="A779" s="13" t="s">
        <v>2419</v>
      </c>
      <c r="B779" s="4" t="s">
        <v>2253</v>
      </c>
      <c r="C779" s="1" t="s">
        <v>2331</v>
      </c>
      <c r="D779" s="5" t="s">
        <v>2332</v>
      </c>
      <c r="E779" s="6" t="s">
        <v>2333</v>
      </c>
      <c r="F779" s="1">
        <v>1</v>
      </c>
      <c r="G779" s="1">
        <v>1</v>
      </c>
      <c r="H779" s="1">
        <v>1</v>
      </c>
      <c r="I779" s="1">
        <v>1</v>
      </c>
      <c r="J779" s="1">
        <v>1</v>
      </c>
      <c r="K779" s="1">
        <v>0</v>
      </c>
      <c r="L779" s="10">
        <v>0</v>
      </c>
      <c r="M779" s="9">
        <v>0</v>
      </c>
      <c r="N779" s="13">
        <v>0</v>
      </c>
      <c r="O779" s="20">
        <v>0</v>
      </c>
      <c r="P779" s="21">
        <v>3</v>
      </c>
    </row>
    <row r="780" spans="1:16" x14ac:dyDescent="0.25">
      <c r="A780" s="13" t="s">
        <v>2419</v>
      </c>
      <c r="B780" s="4" t="s">
        <v>2334</v>
      </c>
      <c r="C780" s="1" t="s">
        <v>2335</v>
      </c>
      <c r="D780" s="5" t="s">
        <v>2336</v>
      </c>
      <c r="E780" s="6" t="s">
        <v>2337</v>
      </c>
      <c r="F780" s="1">
        <v>1</v>
      </c>
      <c r="G780" s="1">
        <v>1</v>
      </c>
      <c r="H780" s="1">
        <v>1</v>
      </c>
      <c r="I780" s="1">
        <v>1</v>
      </c>
      <c r="J780" s="1">
        <v>1</v>
      </c>
      <c r="K780" s="1">
        <v>1</v>
      </c>
      <c r="L780" s="10">
        <v>1</v>
      </c>
      <c r="M780" s="9">
        <v>3</v>
      </c>
      <c r="N780" s="13">
        <v>0</v>
      </c>
      <c r="O780" s="20">
        <v>0</v>
      </c>
      <c r="P780" s="21">
        <v>4</v>
      </c>
    </row>
    <row r="781" spans="1:16" x14ac:dyDescent="0.25">
      <c r="A781" s="13" t="s">
        <v>2419</v>
      </c>
      <c r="B781" s="4" t="s">
        <v>2334</v>
      </c>
      <c r="C781" s="1" t="s">
        <v>2338</v>
      </c>
      <c r="D781" s="5" t="s">
        <v>2339</v>
      </c>
      <c r="E781" s="6" t="s">
        <v>2340</v>
      </c>
      <c r="F781" s="1">
        <v>1</v>
      </c>
      <c r="G781" s="1">
        <v>1</v>
      </c>
      <c r="H781" s="1">
        <v>1</v>
      </c>
      <c r="I781" s="1">
        <v>0</v>
      </c>
      <c r="J781" s="1">
        <v>1</v>
      </c>
      <c r="K781" s="1">
        <v>1</v>
      </c>
      <c r="L781" s="10">
        <v>0</v>
      </c>
      <c r="M781" s="9">
        <v>0</v>
      </c>
      <c r="N781" s="13">
        <v>0</v>
      </c>
      <c r="O781" s="20">
        <v>0</v>
      </c>
      <c r="P781" s="21">
        <v>3</v>
      </c>
    </row>
    <row r="782" spans="1:16" x14ac:dyDescent="0.25">
      <c r="A782" s="13" t="s">
        <v>2419</v>
      </c>
      <c r="B782" s="4" t="s">
        <v>2334</v>
      </c>
      <c r="C782" s="1" t="s">
        <v>2341</v>
      </c>
      <c r="D782" s="5" t="s">
        <v>2342</v>
      </c>
      <c r="E782" s="6" t="s">
        <v>2343</v>
      </c>
      <c r="F782" s="1">
        <v>1</v>
      </c>
      <c r="G782" s="1">
        <v>1</v>
      </c>
      <c r="H782" s="1">
        <v>1</v>
      </c>
      <c r="I782" s="1">
        <v>1</v>
      </c>
      <c r="J782" s="1">
        <v>1</v>
      </c>
      <c r="K782" s="1">
        <v>1</v>
      </c>
      <c r="L782" s="10">
        <v>0</v>
      </c>
      <c r="M782" s="9">
        <v>0</v>
      </c>
      <c r="N782" s="13">
        <v>0</v>
      </c>
      <c r="O782" s="20">
        <v>0</v>
      </c>
      <c r="P782" s="21">
        <v>4</v>
      </c>
    </row>
    <row r="783" spans="1:16" x14ac:dyDescent="0.25">
      <c r="A783" s="13" t="s">
        <v>2419</v>
      </c>
      <c r="B783" s="4" t="s">
        <v>2334</v>
      </c>
      <c r="C783" s="1" t="s">
        <v>2344</v>
      </c>
      <c r="D783" s="5" t="s">
        <v>2345</v>
      </c>
      <c r="E783" s="6" t="s">
        <v>2346</v>
      </c>
      <c r="F783" s="1">
        <v>1</v>
      </c>
      <c r="G783" s="1">
        <v>1</v>
      </c>
      <c r="H783" s="1">
        <v>1</v>
      </c>
      <c r="I783" s="1">
        <v>1</v>
      </c>
      <c r="J783" s="1">
        <v>1</v>
      </c>
      <c r="K783" s="1">
        <v>1</v>
      </c>
      <c r="L783" s="10">
        <v>1</v>
      </c>
      <c r="M783" s="9">
        <v>1</v>
      </c>
      <c r="N783" s="11">
        <v>1</v>
      </c>
      <c r="O783" s="20">
        <v>0</v>
      </c>
      <c r="P783" s="21">
        <v>3</v>
      </c>
    </row>
    <row r="784" spans="1:16" x14ac:dyDescent="0.25">
      <c r="A784" s="13" t="s">
        <v>2419</v>
      </c>
      <c r="B784" s="4" t="s">
        <v>2334</v>
      </c>
      <c r="C784" s="1" t="s">
        <v>2347</v>
      </c>
      <c r="D784" s="5" t="s">
        <v>2348</v>
      </c>
      <c r="E784" s="6" t="s">
        <v>2349</v>
      </c>
      <c r="F784" s="1">
        <v>1</v>
      </c>
      <c r="G784" s="1">
        <v>1</v>
      </c>
      <c r="H784" s="1">
        <v>1</v>
      </c>
      <c r="I784" s="1">
        <v>1</v>
      </c>
      <c r="J784" s="1">
        <v>1</v>
      </c>
      <c r="K784" s="1">
        <v>0</v>
      </c>
      <c r="L784" s="10">
        <v>0</v>
      </c>
      <c r="M784" s="9">
        <v>0</v>
      </c>
      <c r="N784" s="13">
        <v>0</v>
      </c>
      <c r="O784" s="20">
        <v>0</v>
      </c>
      <c r="P784" s="21">
        <v>2</v>
      </c>
    </row>
    <row r="785" spans="1:16" x14ac:dyDescent="0.25">
      <c r="A785" s="13" t="s">
        <v>2419</v>
      </c>
      <c r="B785" s="4" t="s">
        <v>2334</v>
      </c>
      <c r="C785" s="1" t="s">
        <v>2350</v>
      </c>
      <c r="D785" s="5" t="s">
        <v>2351</v>
      </c>
      <c r="E785" s="6" t="s">
        <v>2352</v>
      </c>
      <c r="F785" s="1">
        <v>1</v>
      </c>
      <c r="G785" s="1">
        <v>1</v>
      </c>
      <c r="H785" s="1">
        <v>1</v>
      </c>
      <c r="I785" s="1">
        <v>1</v>
      </c>
      <c r="J785" s="1">
        <v>1</v>
      </c>
      <c r="K785" s="1">
        <v>1</v>
      </c>
      <c r="L785" s="10">
        <v>0</v>
      </c>
      <c r="M785" s="9">
        <v>0</v>
      </c>
      <c r="N785" s="13">
        <v>0</v>
      </c>
      <c r="O785" s="20">
        <v>0</v>
      </c>
      <c r="P785" s="21">
        <v>3</v>
      </c>
    </row>
    <row r="786" spans="1:16" x14ac:dyDescent="0.25">
      <c r="A786" s="13" t="s">
        <v>2419</v>
      </c>
      <c r="B786" s="4" t="s">
        <v>2334</v>
      </c>
      <c r="C786" s="1" t="s">
        <v>2353</v>
      </c>
      <c r="D786" s="5" t="s">
        <v>2354</v>
      </c>
      <c r="E786" s="6" t="s">
        <v>2355</v>
      </c>
      <c r="F786" s="1">
        <v>1</v>
      </c>
      <c r="G786" s="1">
        <v>1</v>
      </c>
      <c r="H786" s="1">
        <v>1</v>
      </c>
      <c r="I786" s="1">
        <v>1</v>
      </c>
      <c r="J786" s="1">
        <v>1</v>
      </c>
      <c r="K786" s="1">
        <v>1</v>
      </c>
      <c r="L786" s="10">
        <v>0</v>
      </c>
      <c r="M786" s="9">
        <v>0</v>
      </c>
      <c r="N786" s="13">
        <v>0</v>
      </c>
      <c r="O786" s="20">
        <v>0</v>
      </c>
      <c r="P786" s="21">
        <v>3</v>
      </c>
    </row>
    <row r="787" spans="1:16" x14ac:dyDescent="0.25">
      <c r="A787" s="13" t="s">
        <v>2419</v>
      </c>
      <c r="B787" s="4" t="s">
        <v>2334</v>
      </c>
      <c r="C787" s="1" t="s">
        <v>2356</v>
      </c>
      <c r="D787" s="5" t="s">
        <v>2357</v>
      </c>
      <c r="E787" s="6" t="s">
        <v>2358</v>
      </c>
      <c r="F787" s="1">
        <v>1</v>
      </c>
      <c r="G787" s="1">
        <v>0</v>
      </c>
      <c r="H787" s="1">
        <v>0</v>
      </c>
      <c r="I787" s="1">
        <v>0</v>
      </c>
      <c r="J787" s="1">
        <v>0</v>
      </c>
      <c r="K787" s="1">
        <v>0</v>
      </c>
      <c r="L787" s="10">
        <v>0</v>
      </c>
      <c r="M787" s="8">
        <v>0</v>
      </c>
      <c r="N787" s="13">
        <v>0</v>
      </c>
      <c r="O787" s="20">
        <v>0</v>
      </c>
      <c r="P787" s="21">
        <v>3</v>
      </c>
    </row>
    <row r="788" spans="1:16" x14ac:dyDescent="0.25">
      <c r="A788" s="13" t="s">
        <v>2419</v>
      </c>
      <c r="B788" s="4" t="s">
        <v>2334</v>
      </c>
      <c r="C788" s="1" t="s">
        <v>2359</v>
      </c>
      <c r="D788" s="5" t="s">
        <v>2360</v>
      </c>
      <c r="E788" s="6" t="s">
        <v>2361</v>
      </c>
      <c r="F788" s="1">
        <v>1</v>
      </c>
      <c r="G788" s="1">
        <v>1</v>
      </c>
      <c r="H788" s="1">
        <v>1</v>
      </c>
      <c r="I788" s="1">
        <v>1</v>
      </c>
      <c r="J788" s="1">
        <v>1</v>
      </c>
      <c r="K788" s="1">
        <v>1</v>
      </c>
      <c r="L788" s="10">
        <v>0</v>
      </c>
      <c r="M788" s="8">
        <v>0</v>
      </c>
      <c r="N788" s="11">
        <v>1</v>
      </c>
      <c r="O788" s="20">
        <v>0</v>
      </c>
      <c r="P788" s="21">
        <v>3</v>
      </c>
    </row>
    <row r="789" spans="1:16" x14ac:dyDescent="0.25">
      <c r="A789" s="13" t="s">
        <v>2419</v>
      </c>
      <c r="B789" s="4" t="s">
        <v>2334</v>
      </c>
      <c r="C789" s="1" t="s">
        <v>2362</v>
      </c>
      <c r="D789" s="5" t="s">
        <v>2363</v>
      </c>
      <c r="E789" s="6" t="s">
        <v>2364</v>
      </c>
      <c r="F789" s="1">
        <v>1</v>
      </c>
      <c r="G789" s="1">
        <v>1</v>
      </c>
      <c r="H789" s="1">
        <v>1</v>
      </c>
      <c r="I789" s="1">
        <v>1</v>
      </c>
      <c r="J789" s="1">
        <v>1</v>
      </c>
      <c r="K789" s="1">
        <v>1</v>
      </c>
      <c r="L789" s="10">
        <v>0</v>
      </c>
      <c r="M789" s="8">
        <v>0</v>
      </c>
      <c r="N789" s="13">
        <v>0</v>
      </c>
      <c r="O789" s="20">
        <v>0</v>
      </c>
      <c r="P789" s="21">
        <v>3</v>
      </c>
    </row>
    <row r="790" spans="1:16" x14ac:dyDescent="0.25">
      <c r="A790" s="13" t="s">
        <v>2419</v>
      </c>
      <c r="B790" s="4" t="s">
        <v>2334</v>
      </c>
      <c r="C790" s="1" t="s">
        <v>2365</v>
      </c>
      <c r="D790" s="5" t="s">
        <v>2366</v>
      </c>
      <c r="E790" s="6" t="s">
        <v>2367</v>
      </c>
      <c r="F790" s="1">
        <v>1</v>
      </c>
      <c r="G790" s="1">
        <v>1</v>
      </c>
      <c r="H790" s="1">
        <v>1</v>
      </c>
      <c r="I790" s="1">
        <v>1</v>
      </c>
      <c r="J790" s="1">
        <v>1</v>
      </c>
      <c r="K790" s="1">
        <v>1</v>
      </c>
      <c r="L790" s="10">
        <v>0</v>
      </c>
      <c r="M790" s="8">
        <v>0</v>
      </c>
      <c r="N790" s="13">
        <v>0</v>
      </c>
      <c r="O790" s="20">
        <v>0</v>
      </c>
      <c r="P790" s="21">
        <v>3</v>
      </c>
    </row>
    <row r="791" spans="1:16" x14ac:dyDescent="0.25">
      <c r="A791" s="13" t="s">
        <v>2419</v>
      </c>
      <c r="B791" s="4" t="s">
        <v>2334</v>
      </c>
      <c r="C791" s="1" t="s">
        <v>2368</v>
      </c>
      <c r="D791" s="5" t="s">
        <v>2369</v>
      </c>
      <c r="E791" s="7" t="s">
        <v>2370</v>
      </c>
      <c r="F791" s="1">
        <v>1</v>
      </c>
      <c r="G791" s="1">
        <v>0</v>
      </c>
      <c r="H791" s="1">
        <v>1</v>
      </c>
      <c r="I791" s="1">
        <v>1</v>
      </c>
      <c r="J791" s="1">
        <v>0</v>
      </c>
      <c r="K791" s="1">
        <v>0</v>
      </c>
      <c r="L791" s="10">
        <v>0</v>
      </c>
      <c r="M791" s="8">
        <v>0</v>
      </c>
      <c r="N791" s="13">
        <v>0</v>
      </c>
      <c r="O791" s="20">
        <v>0</v>
      </c>
      <c r="P791" s="21">
        <v>3</v>
      </c>
    </row>
    <row r="792" spans="1:16" x14ac:dyDescent="0.25">
      <c r="A792" s="13" t="s">
        <v>2419</v>
      </c>
      <c r="B792" s="4" t="s">
        <v>2334</v>
      </c>
      <c r="C792" s="1" t="s">
        <v>2371</v>
      </c>
      <c r="D792" s="5" t="s">
        <v>2372</v>
      </c>
      <c r="E792" s="6" t="s">
        <v>2373</v>
      </c>
      <c r="F792" s="1">
        <v>1</v>
      </c>
      <c r="G792" s="1">
        <v>1</v>
      </c>
      <c r="H792" s="1">
        <v>1</v>
      </c>
      <c r="I792" s="1">
        <v>1</v>
      </c>
      <c r="J792" s="1">
        <v>1</v>
      </c>
      <c r="K792" s="1">
        <v>1</v>
      </c>
      <c r="L792" s="10">
        <v>0</v>
      </c>
      <c r="M792" s="8">
        <v>0</v>
      </c>
      <c r="N792" s="13">
        <v>0</v>
      </c>
      <c r="O792" s="20">
        <v>0</v>
      </c>
      <c r="P792" s="21">
        <v>3</v>
      </c>
    </row>
    <row r="793" spans="1:16" x14ac:dyDescent="0.25">
      <c r="A793" s="13" t="s">
        <v>2419</v>
      </c>
      <c r="B793" s="4" t="s">
        <v>2334</v>
      </c>
      <c r="C793" s="1" t="s">
        <v>2374</v>
      </c>
      <c r="D793" s="5" t="s">
        <v>2375</v>
      </c>
      <c r="E793" s="6" t="s">
        <v>2376</v>
      </c>
      <c r="F793" s="1">
        <v>1</v>
      </c>
      <c r="G793" s="1">
        <v>1</v>
      </c>
      <c r="H793" s="1">
        <v>1</v>
      </c>
      <c r="I793" s="1">
        <v>1</v>
      </c>
      <c r="J793" s="1">
        <v>1</v>
      </c>
      <c r="K793" s="1">
        <v>0</v>
      </c>
      <c r="L793" s="10">
        <v>0</v>
      </c>
      <c r="M793" s="8">
        <v>0</v>
      </c>
      <c r="N793" s="13">
        <v>0</v>
      </c>
      <c r="O793" s="20">
        <v>0</v>
      </c>
      <c r="P793" s="21">
        <v>3</v>
      </c>
    </row>
    <row r="794" spans="1:16" x14ac:dyDescent="0.25">
      <c r="A794" s="13" t="s">
        <v>2419</v>
      </c>
      <c r="B794" s="4" t="s">
        <v>2334</v>
      </c>
      <c r="C794" s="1" t="s">
        <v>2377</v>
      </c>
      <c r="D794" s="5" t="s">
        <v>2378</v>
      </c>
      <c r="E794" s="6" t="s">
        <v>2379</v>
      </c>
      <c r="F794" s="1">
        <v>1</v>
      </c>
      <c r="G794" s="1">
        <v>1</v>
      </c>
      <c r="H794" s="1">
        <v>1</v>
      </c>
      <c r="I794" s="1">
        <v>1</v>
      </c>
      <c r="J794" s="1">
        <v>1</v>
      </c>
      <c r="K794" s="1">
        <v>0</v>
      </c>
      <c r="L794" s="10">
        <v>0</v>
      </c>
      <c r="M794" s="8">
        <v>0</v>
      </c>
      <c r="N794" s="13">
        <v>0</v>
      </c>
      <c r="O794" s="20">
        <v>0</v>
      </c>
      <c r="P794" s="21">
        <v>3</v>
      </c>
    </row>
    <row r="795" spans="1:16" x14ac:dyDescent="0.25">
      <c r="A795" s="13" t="s">
        <v>2419</v>
      </c>
      <c r="B795" s="4" t="s">
        <v>2334</v>
      </c>
      <c r="C795" s="1" t="s">
        <v>2380</v>
      </c>
      <c r="D795" s="5" t="s">
        <v>2381</v>
      </c>
      <c r="E795" s="6" t="s">
        <v>2382</v>
      </c>
      <c r="F795" s="1">
        <v>1</v>
      </c>
      <c r="G795" s="1">
        <v>1</v>
      </c>
      <c r="H795" s="1">
        <v>1</v>
      </c>
      <c r="I795" s="1">
        <v>1</v>
      </c>
      <c r="J795" s="1">
        <v>1</v>
      </c>
      <c r="K795" s="1">
        <v>1</v>
      </c>
      <c r="L795" s="10">
        <v>0</v>
      </c>
      <c r="M795" s="8">
        <v>0</v>
      </c>
      <c r="N795" s="13">
        <v>0</v>
      </c>
      <c r="O795" s="20">
        <v>0</v>
      </c>
      <c r="P795" s="21">
        <v>3</v>
      </c>
    </row>
    <row r="796" spans="1:16" x14ac:dyDescent="0.25">
      <c r="A796" s="13" t="s">
        <v>2419</v>
      </c>
      <c r="B796" s="4" t="s">
        <v>2334</v>
      </c>
      <c r="C796" s="1" t="s">
        <v>2383</v>
      </c>
      <c r="D796" s="5" t="s">
        <v>2384</v>
      </c>
      <c r="E796" s="6" t="s">
        <v>2385</v>
      </c>
      <c r="F796" s="1">
        <v>1</v>
      </c>
      <c r="G796" s="1">
        <v>1</v>
      </c>
      <c r="H796" s="1">
        <v>1</v>
      </c>
      <c r="I796" s="1">
        <v>1</v>
      </c>
      <c r="J796" s="1">
        <v>1</v>
      </c>
      <c r="K796" s="1">
        <v>0</v>
      </c>
      <c r="L796" s="10">
        <v>0</v>
      </c>
      <c r="M796" s="8">
        <v>0</v>
      </c>
      <c r="N796" s="13">
        <v>0</v>
      </c>
      <c r="O796" s="20">
        <v>0</v>
      </c>
      <c r="P796" s="21">
        <v>4</v>
      </c>
    </row>
    <row r="797" spans="1:16" x14ac:dyDescent="0.25">
      <c r="A797" s="13" t="s">
        <v>2419</v>
      </c>
      <c r="B797" s="4" t="s">
        <v>2334</v>
      </c>
      <c r="C797" s="1" t="s">
        <v>2386</v>
      </c>
      <c r="D797" s="5" t="s">
        <v>2387</v>
      </c>
      <c r="E797" s="6" t="s">
        <v>2388</v>
      </c>
      <c r="F797" s="1">
        <v>1</v>
      </c>
      <c r="G797" s="1">
        <v>1</v>
      </c>
      <c r="H797" s="1">
        <v>1</v>
      </c>
      <c r="I797" s="1">
        <v>1</v>
      </c>
      <c r="J797" s="1">
        <v>0</v>
      </c>
      <c r="K797" s="1">
        <v>0</v>
      </c>
      <c r="L797" s="10">
        <v>0</v>
      </c>
      <c r="M797" s="8">
        <v>0</v>
      </c>
      <c r="N797" s="13">
        <v>0</v>
      </c>
      <c r="O797" s="20">
        <v>0</v>
      </c>
      <c r="P797" s="21">
        <v>3</v>
      </c>
    </row>
    <row r="798" spans="1:16" x14ac:dyDescent="0.25">
      <c r="A798" s="13" t="s">
        <v>2419</v>
      </c>
      <c r="B798" s="4" t="s">
        <v>2334</v>
      </c>
      <c r="C798" s="1" t="s">
        <v>2389</v>
      </c>
      <c r="D798" s="5" t="s">
        <v>2390</v>
      </c>
      <c r="E798" s="6" t="s">
        <v>2391</v>
      </c>
      <c r="F798" s="1">
        <v>1</v>
      </c>
      <c r="G798" s="1">
        <v>1</v>
      </c>
      <c r="H798" s="1">
        <v>1</v>
      </c>
      <c r="I798" s="1">
        <v>1</v>
      </c>
      <c r="J798" s="1">
        <v>1</v>
      </c>
      <c r="K798" s="1">
        <v>0</v>
      </c>
      <c r="L798" s="10">
        <v>0</v>
      </c>
      <c r="M798" s="8">
        <v>0</v>
      </c>
      <c r="N798" s="13">
        <v>0</v>
      </c>
      <c r="O798" s="20">
        <v>0</v>
      </c>
      <c r="P798" s="21">
        <v>4</v>
      </c>
    </row>
    <row r="799" spans="1:16" x14ac:dyDescent="0.25">
      <c r="A799" s="13" t="s">
        <v>2419</v>
      </c>
      <c r="B799" s="4" t="s">
        <v>2334</v>
      </c>
      <c r="C799" s="1" t="s">
        <v>2392</v>
      </c>
      <c r="D799" s="5" t="s">
        <v>2393</v>
      </c>
      <c r="E799" s="6" t="s">
        <v>2394</v>
      </c>
      <c r="F799" s="1">
        <v>1</v>
      </c>
      <c r="G799" s="1">
        <v>1</v>
      </c>
      <c r="H799" s="1">
        <v>1</v>
      </c>
      <c r="I799" s="1">
        <v>1</v>
      </c>
      <c r="J799" s="1">
        <v>1</v>
      </c>
      <c r="K799" s="1">
        <v>0</v>
      </c>
      <c r="L799" s="10">
        <v>0</v>
      </c>
      <c r="M799" s="8">
        <v>0</v>
      </c>
      <c r="N799" s="13">
        <v>0</v>
      </c>
      <c r="O799" s="20">
        <v>0</v>
      </c>
      <c r="P799" s="21">
        <v>3</v>
      </c>
    </row>
    <row r="800" spans="1:16" x14ac:dyDescent="0.25">
      <c r="A800" s="13" t="s">
        <v>2419</v>
      </c>
      <c r="B800" s="4" t="s">
        <v>2334</v>
      </c>
      <c r="C800" s="1" t="s">
        <v>2395</v>
      </c>
      <c r="D800" s="5" t="s">
        <v>2396</v>
      </c>
      <c r="E800" s="6" t="s">
        <v>2397</v>
      </c>
      <c r="F800" s="1">
        <v>1</v>
      </c>
      <c r="G800" s="1">
        <v>1</v>
      </c>
      <c r="H800" s="1">
        <v>1</v>
      </c>
      <c r="I800" s="1">
        <v>1</v>
      </c>
      <c r="J800" s="1">
        <v>1</v>
      </c>
      <c r="K800" s="1">
        <v>0</v>
      </c>
      <c r="L800" s="10">
        <v>0</v>
      </c>
      <c r="M800" s="8">
        <v>0</v>
      </c>
      <c r="N800" s="13">
        <v>0</v>
      </c>
      <c r="O800" s="20">
        <v>0</v>
      </c>
      <c r="P800" s="21">
        <v>3</v>
      </c>
    </row>
  </sheetData>
  <autoFilter ref="A1:P800"/>
  <hyperlinks>
    <hyperlink ref="E174" r:id="rId1"/>
    <hyperlink ref="E175" r:id="rId2"/>
    <hyperlink ref="E176" r:id="rId3"/>
    <hyperlink ref="E177" r:id="rId4"/>
    <hyperlink ref="E200" r:id="rId5"/>
    <hyperlink ref="E201" r:id="rId6"/>
    <hyperlink ref="E202" r:id="rId7"/>
    <hyperlink ref="E203" r:id="rId8"/>
    <hyperlink ref="E209" r:id="rId9"/>
    <hyperlink ref="E210" r:id="rId10"/>
    <hyperlink ref="E211" r:id="rId11"/>
    <hyperlink ref="E212" r:id="rId12"/>
    <hyperlink ref="E225" r:id="rId13"/>
    <hyperlink ref="E226" r:id="rId14"/>
    <hyperlink ref="E227" r:id="rId15"/>
    <hyperlink ref="E228" r:id="rId16"/>
    <hyperlink ref="E229" r:id="rId17"/>
    <hyperlink ref="E230" r:id="rId18"/>
    <hyperlink ref="E21" r:id="rId19"/>
    <hyperlink ref="E22" r:id="rId20"/>
    <hyperlink ref="E23" r:id="rId21"/>
    <hyperlink ref="E153" r:id="rId22"/>
    <hyperlink ref="E154" r:id="rId23"/>
    <hyperlink ref="E155" r:id="rId24"/>
    <hyperlink ref="E156" r:id="rId25"/>
    <hyperlink ref="E157" r:id="rId26"/>
    <hyperlink ref="E159" r:id="rId27"/>
    <hyperlink ref="E160" r:id="rId28"/>
    <hyperlink ref="E161" r:id="rId29"/>
    <hyperlink ref="E162" r:id="rId30"/>
    <hyperlink ref="E163" r:id="rId31"/>
    <hyperlink ref="E164" r:id="rId32"/>
    <hyperlink ref="E165" r:id="rId33"/>
    <hyperlink ref="E166" r:id="rId34"/>
    <hyperlink ref="E167" r:id="rId35"/>
    <hyperlink ref="E168" r:id="rId36"/>
    <hyperlink ref="E169" r:id="rId37"/>
    <hyperlink ref="E170" r:id="rId38"/>
    <hyperlink ref="E171" r:id="rId39"/>
    <hyperlink ref="E172" r:id="rId40"/>
    <hyperlink ref="E173" r:id="rId41"/>
    <hyperlink ref="E178" r:id="rId42"/>
    <hyperlink ref="E179" r:id="rId43"/>
    <hyperlink ref="E180" r:id="rId44"/>
    <hyperlink ref="E181" r:id="rId45"/>
    <hyperlink ref="E182" r:id="rId46"/>
    <hyperlink ref="E183" r:id="rId47"/>
    <hyperlink ref="E184" r:id="rId48"/>
    <hyperlink ref="E185" r:id="rId49"/>
    <hyperlink ref="E186" r:id="rId50"/>
    <hyperlink ref="E187" r:id="rId51"/>
    <hyperlink ref="E188" r:id="rId52"/>
    <hyperlink ref="E189" r:id="rId53"/>
    <hyperlink ref="E190" r:id="rId54"/>
    <hyperlink ref="E191" r:id="rId55"/>
    <hyperlink ref="E213" r:id="rId56"/>
    <hyperlink ref="E214" r:id="rId57"/>
    <hyperlink ref="E215" r:id="rId58"/>
    <hyperlink ref="E216" r:id="rId59"/>
    <hyperlink ref="E217" r:id="rId60"/>
    <hyperlink ref="E218" r:id="rId61"/>
    <hyperlink ref="E231" r:id="rId62"/>
    <hyperlink ref="E232" r:id="rId63"/>
    <hyperlink ref="E233" r:id="rId64"/>
    <hyperlink ref="E37" r:id="rId65"/>
    <hyperlink ref="E38" r:id="rId66"/>
    <hyperlink ref="E39" r:id="rId67"/>
    <hyperlink ref="E40" r:id="rId68"/>
    <hyperlink ref="E41" r:id="rId69"/>
    <hyperlink ref="E42" r:id="rId70"/>
    <hyperlink ref="E46" r:id="rId71"/>
    <hyperlink ref="E47" r:id="rId72"/>
    <hyperlink ref="E48" r:id="rId73"/>
    <hyperlink ref="E49" r:id="rId74"/>
    <hyperlink ref="E50" r:id="rId75"/>
    <hyperlink ref="E51" r:id="rId76"/>
    <hyperlink ref="E52" r:id="rId77"/>
    <hyperlink ref="E53" r:id="rId78"/>
    <hyperlink ref="E54" r:id="rId79"/>
    <hyperlink ref="E55" r:id="rId80"/>
    <hyperlink ref="E56" r:id="rId81"/>
    <hyperlink ref="E57" r:id="rId82"/>
    <hyperlink ref="E58" r:id="rId83"/>
    <hyperlink ref="E59" r:id="rId84"/>
    <hyperlink ref="E60" r:id="rId85"/>
    <hyperlink ref="E61" r:id="rId86"/>
    <hyperlink ref="E62" r:id="rId87"/>
    <hyperlink ref="E63" r:id="rId88"/>
    <hyperlink ref="E64" r:id="rId89"/>
    <hyperlink ref="E65" r:id="rId90"/>
    <hyperlink ref="E66" r:id="rId91"/>
    <hyperlink ref="E67" r:id="rId92"/>
    <hyperlink ref="E68" r:id="rId93"/>
    <hyperlink ref="E69" r:id="rId94"/>
    <hyperlink ref="E70" r:id="rId95"/>
    <hyperlink ref="E71" r:id="rId96"/>
    <hyperlink ref="E72" r:id="rId97"/>
    <hyperlink ref="E73" r:id="rId98"/>
    <hyperlink ref="E74" r:id="rId99"/>
    <hyperlink ref="E75" r:id="rId100"/>
    <hyperlink ref="E76" r:id="rId101"/>
    <hyperlink ref="E77" r:id="rId102"/>
    <hyperlink ref="E78" r:id="rId103"/>
    <hyperlink ref="E79" r:id="rId104"/>
    <hyperlink ref="E80" r:id="rId105"/>
    <hyperlink ref="E81" r:id="rId106"/>
    <hyperlink ref="E82" r:id="rId107"/>
    <hyperlink ref="E83" r:id="rId108"/>
    <hyperlink ref="E84" r:id="rId109"/>
    <hyperlink ref="E85" r:id="rId110"/>
    <hyperlink ref="E86" r:id="rId111"/>
    <hyperlink ref="E87" r:id="rId112"/>
    <hyperlink ref="E88" r:id="rId113"/>
    <hyperlink ref="E89" r:id="rId114"/>
    <hyperlink ref="E90" r:id="rId115"/>
    <hyperlink ref="E91" r:id="rId116"/>
    <hyperlink ref="E92" r:id="rId117"/>
    <hyperlink ref="E93" r:id="rId118"/>
    <hyperlink ref="E94" r:id="rId119"/>
    <hyperlink ref="E95" r:id="rId120"/>
    <hyperlink ref="E96" r:id="rId121"/>
    <hyperlink ref="E97" r:id="rId122"/>
    <hyperlink ref="E98" r:id="rId123"/>
    <hyperlink ref="E99" r:id="rId124"/>
    <hyperlink ref="E100" r:id="rId125"/>
    <hyperlink ref="E101" r:id="rId126"/>
    <hyperlink ref="E102" r:id="rId127"/>
    <hyperlink ref="E103" r:id="rId128"/>
    <hyperlink ref="E104" r:id="rId129"/>
    <hyperlink ref="E105" r:id="rId130"/>
    <hyperlink ref="E106" r:id="rId131"/>
    <hyperlink ref="E107" r:id="rId132"/>
    <hyperlink ref="E108" r:id="rId133"/>
    <hyperlink ref="E109" r:id="rId134"/>
    <hyperlink ref="E110" r:id="rId135"/>
    <hyperlink ref="E111" r:id="rId136"/>
    <hyperlink ref="E112" r:id="rId137"/>
    <hyperlink ref="E113" r:id="rId138"/>
    <hyperlink ref="E114" r:id="rId139"/>
    <hyperlink ref="E115" r:id="rId140"/>
    <hyperlink ref="E116" r:id="rId141"/>
    <hyperlink ref="E117" r:id="rId142"/>
    <hyperlink ref="E118" r:id="rId143"/>
    <hyperlink ref="E119" r:id="rId144"/>
    <hyperlink ref="E120" r:id="rId145"/>
    <hyperlink ref="E121" r:id="rId146"/>
    <hyperlink ref="E122" r:id="rId147"/>
    <hyperlink ref="E123" r:id="rId148"/>
    <hyperlink ref="E124" r:id="rId149"/>
    <hyperlink ref="E125" r:id="rId150"/>
    <hyperlink ref="E126" r:id="rId151"/>
    <hyperlink ref="E127" r:id="rId152"/>
    <hyperlink ref="E128" r:id="rId153"/>
    <hyperlink ref="E129" r:id="rId154"/>
    <hyperlink ref="E130" r:id="rId155"/>
    <hyperlink ref="E131" r:id="rId156"/>
    <hyperlink ref="E133" r:id="rId157"/>
    <hyperlink ref="E132" r:id="rId158"/>
    <hyperlink ref="E134" r:id="rId159"/>
    <hyperlink ref="E135" r:id="rId160"/>
    <hyperlink ref="E136" r:id="rId161"/>
    <hyperlink ref="E137" r:id="rId162"/>
    <hyperlink ref="E138" r:id="rId163"/>
    <hyperlink ref="E139" r:id="rId164"/>
    <hyperlink ref="E140" r:id="rId165"/>
    <hyperlink ref="E141" r:id="rId166"/>
    <hyperlink ref="E142" r:id="rId167"/>
    <hyperlink ref="E143" r:id="rId168"/>
    <hyperlink ref="E144" r:id="rId169"/>
    <hyperlink ref="E145" r:id="rId170"/>
    <hyperlink ref="E146" r:id="rId171"/>
    <hyperlink ref="E147" r:id="rId172"/>
    <hyperlink ref="E148" r:id="rId173"/>
    <hyperlink ref="E149" r:id="rId174"/>
    <hyperlink ref="E150" r:id="rId175"/>
    <hyperlink ref="E151" r:id="rId176"/>
    <hyperlink ref="E152" r:id="rId177"/>
    <hyperlink ref="E2" r:id="rId178"/>
    <hyperlink ref="E3" r:id="rId179"/>
    <hyperlink ref="E4" r:id="rId180"/>
    <hyperlink ref="E5" r:id="rId181"/>
    <hyperlink ref="E6" r:id="rId182"/>
    <hyperlink ref="E7" r:id="rId183"/>
    <hyperlink ref="E8" r:id="rId184"/>
    <hyperlink ref="E9" r:id="rId185"/>
    <hyperlink ref="E10" r:id="rId186"/>
    <hyperlink ref="E11" r:id="rId187"/>
    <hyperlink ref="E12" r:id="rId188"/>
    <hyperlink ref="E13" r:id="rId189"/>
    <hyperlink ref="E14" r:id="rId190"/>
    <hyperlink ref="E15" r:id="rId191"/>
    <hyperlink ref="E16" r:id="rId192"/>
    <hyperlink ref="E17" r:id="rId193"/>
    <hyperlink ref="E18" r:id="rId194"/>
    <hyperlink ref="E19" r:id="rId195"/>
    <hyperlink ref="E20" r:id="rId196"/>
    <hyperlink ref="E192" r:id="rId197"/>
    <hyperlink ref="E193" r:id="rId198"/>
    <hyperlink ref="E194" r:id="rId199"/>
    <hyperlink ref="E195" r:id="rId200"/>
    <hyperlink ref="E196" r:id="rId201"/>
    <hyperlink ref="E197" r:id="rId202"/>
    <hyperlink ref="E198" r:id="rId203"/>
    <hyperlink ref="E199" r:id="rId204"/>
    <hyperlink ref="E204" r:id="rId205"/>
    <hyperlink ref="E205" r:id="rId206"/>
    <hyperlink ref="E206" r:id="rId207"/>
    <hyperlink ref="E207" r:id="rId208"/>
    <hyperlink ref="E208" r:id="rId209"/>
    <hyperlink ref="E219" r:id="rId210"/>
    <hyperlink ref="E220" r:id="rId211"/>
    <hyperlink ref="E221" r:id="rId212"/>
    <hyperlink ref="E222" r:id="rId213"/>
    <hyperlink ref="E223" r:id="rId214"/>
    <hyperlink ref="E224" r:id="rId215"/>
    <hyperlink ref="E234" r:id="rId216"/>
    <hyperlink ref="E235" r:id="rId217"/>
    <hyperlink ref="E236" r:id="rId218"/>
    <hyperlink ref="E237" r:id="rId219"/>
    <hyperlink ref="E238" r:id="rId220"/>
    <hyperlink ref="E239" r:id="rId221"/>
    <hyperlink ref="E240" r:id="rId222"/>
    <hyperlink ref="E241" r:id="rId223"/>
    <hyperlink ref="E242" r:id="rId224"/>
    <hyperlink ref="E24" r:id="rId225"/>
    <hyperlink ref="E25" r:id="rId226"/>
    <hyperlink ref="E26" r:id="rId227"/>
    <hyperlink ref="E27" r:id="rId228"/>
    <hyperlink ref="E28" r:id="rId229"/>
    <hyperlink ref="E29" r:id="rId230"/>
    <hyperlink ref="E30" r:id="rId231"/>
    <hyperlink ref="E31" r:id="rId232"/>
    <hyperlink ref="E32" r:id="rId233"/>
    <hyperlink ref="E33" r:id="rId234"/>
    <hyperlink ref="E34" r:id="rId235"/>
    <hyperlink ref="E35" r:id="rId236"/>
    <hyperlink ref="E36" r:id="rId237"/>
    <hyperlink ref="E243" r:id="rId238"/>
    <hyperlink ref="E244" r:id="rId239"/>
    <hyperlink ref="E245" r:id="rId240"/>
    <hyperlink ref="E246" r:id="rId241"/>
    <hyperlink ref="E247" r:id="rId242"/>
    <hyperlink ref="E248" r:id="rId243"/>
    <hyperlink ref="E249" r:id="rId244"/>
    <hyperlink ref="E250" r:id="rId245"/>
    <hyperlink ref="E251" r:id="rId246"/>
    <hyperlink ref="E252" r:id="rId247"/>
    <hyperlink ref="E253" r:id="rId248"/>
    <hyperlink ref="E254" r:id="rId249"/>
    <hyperlink ref="E255" r:id="rId250"/>
    <hyperlink ref="E256" r:id="rId251"/>
    <hyperlink ref="E257" r:id="rId252"/>
    <hyperlink ref="E258" r:id="rId253"/>
    <hyperlink ref="E259" r:id="rId254"/>
    <hyperlink ref="E260" r:id="rId255"/>
    <hyperlink ref="E261" r:id="rId256"/>
    <hyperlink ref="E262" r:id="rId257"/>
    <hyperlink ref="E263" r:id="rId258"/>
    <hyperlink ref="E264" r:id="rId259"/>
    <hyperlink ref="E265" r:id="rId260"/>
    <hyperlink ref="E266" r:id="rId261"/>
    <hyperlink ref="E267" r:id="rId262"/>
    <hyperlink ref="E268" r:id="rId263"/>
    <hyperlink ref="E269" r:id="rId264"/>
    <hyperlink ref="E270" r:id="rId265"/>
    <hyperlink ref="E271" r:id="rId266"/>
    <hyperlink ref="E272" r:id="rId267"/>
    <hyperlink ref="E273" r:id="rId268"/>
    <hyperlink ref="E274" r:id="rId269"/>
    <hyperlink ref="E275" r:id="rId270"/>
    <hyperlink ref="E276" r:id="rId271"/>
    <hyperlink ref="E277" r:id="rId272"/>
    <hyperlink ref="E278" r:id="rId273"/>
    <hyperlink ref="E279" r:id="rId274"/>
    <hyperlink ref="E280" r:id="rId275"/>
    <hyperlink ref="E281" r:id="rId276"/>
    <hyperlink ref="E282" r:id="rId277"/>
    <hyperlink ref="E483" r:id="rId278"/>
    <hyperlink ref="E484" r:id="rId279"/>
    <hyperlink ref="E485" r:id="rId280"/>
    <hyperlink ref="E486" r:id="rId281"/>
    <hyperlink ref="E487" r:id="rId282"/>
    <hyperlink ref="E488" r:id="rId283"/>
    <hyperlink ref="E489" r:id="rId284"/>
    <hyperlink ref="E490" r:id="rId285"/>
    <hyperlink ref="E491" r:id="rId286"/>
    <hyperlink ref="E492" r:id="rId287"/>
    <hyperlink ref="E493" r:id="rId288"/>
    <hyperlink ref="E494" r:id="rId289"/>
    <hyperlink ref="E495" r:id="rId290"/>
    <hyperlink ref="E419" r:id="rId291"/>
    <hyperlink ref="E420" r:id="rId292"/>
    <hyperlink ref="E421" r:id="rId293"/>
    <hyperlink ref="E422" r:id="rId294"/>
    <hyperlink ref="E423" r:id="rId295"/>
    <hyperlink ref="E424" r:id="rId296"/>
    <hyperlink ref="E425" r:id="rId297"/>
    <hyperlink ref="E426" r:id="rId298"/>
    <hyperlink ref="E427" r:id="rId299"/>
    <hyperlink ref="E428" r:id="rId300"/>
    <hyperlink ref="E429" r:id="rId301"/>
    <hyperlink ref="E430" r:id="rId302"/>
    <hyperlink ref="E431" r:id="rId303"/>
    <hyperlink ref="E372" r:id="rId304"/>
    <hyperlink ref="E373" r:id="rId305"/>
    <hyperlink ref="E374" r:id="rId306"/>
    <hyperlink ref="E375" r:id="rId307"/>
    <hyperlink ref="E376" r:id="rId308"/>
    <hyperlink ref="E377" r:id="rId309"/>
    <hyperlink ref="E378" r:id="rId310"/>
    <hyperlink ref="E379" r:id="rId311"/>
    <hyperlink ref="E380" r:id="rId312"/>
    <hyperlink ref="E381" r:id="rId313"/>
    <hyperlink ref="E283" r:id="rId314"/>
    <hyperlink ref="E284" r:id="rId315"/>
    <hyperlink ref="E285" r:id="rId316"/>
    <hyperlink ref="E286" r:id="rId317"/>
    <hyperlink ref="E287" r:id="rId318"/>
    <hyperlink ref="E288" r:id="rId319"/>
    <hyperlink ref="E289" r:id="rId320"/>
    <hyperlink ref="E290" r:id="rId321"/>
    <hyperlink ref="E291" r:id="rId322"/>
    <hyperlink ref="E292" r:id="rId323"/>
    <hyperlink ref="E293" r:id="rId324"/>
    <hyperlink ref="E496" r:id="rId325"/>
    <hyperlink ref="E497" r:id="rId326"/>
    <hyperlink ref="E498" r:id="rId327"/>
    <hyperlink ref="E499" r:id="rId328"/>
    <hyperlink ref="E500" r:id="rId329"/>
    <hyperlink ref="E501" r:id="rId330"/>
    <hyperlink ref="E502" r:id="rId331"/>
    <hyperlink ref="E503" r:id="rId332"/>
    <hyperlink ref="E504" r:id="rId333"/>
    <hyperlink ref="E505" r:id="rId334"/>
    <hyperlink ref="E506" r:id="rId335"/>
    <hyperlink ref="E507" r:id="rId336"/>
    <hyperlink ref="E508" r:id="rId337"/>
    <hyperlink ref="E509" r:id="rId338"/>
    <hyperlink ref="E510" r:id="rId339"/>
    <hyperlink ref="E511" r:id="rId340"/>
    <hyperlink ref="E294" r:id="rId341"/>
    <hyperlink ref="E295" r:id="rId342"/>
    <hyperlink ref="E296" r:id="rId343"/>
    <hyperlink ref="E297" r:id="rId344"/>
    <hyperlink ref="E298" r:id="rId345"/>
    <hyperlink ref="E299" r:id="rId346"/>
    <hyperlink ref="E300" r:id="rId347"/>
    <hyperlink ref="E301" r:id="rId348"/>
    <hyperlink ref="E302" r:id="rId349"/>
    <hyperlink ref="E303" r:id="rId350"/>
    <hyperlink ref="E304" r:id="rId351"/>
    <hyperlink ref="E305" r:id="rId352"/>
    <hyperlink ref="E306" r:id="rId353"/>
    <hyperlink ref="E307" r:id="rId354"/>
    <hyperlink ref="E308" r:id="rId355"/>
    <hyperlink ref="E309" r:id="rId356"/>
    <hyperlink ref="E382" r:id="rId357"/>
    <hyperlink ref="E383" r:id="rId358"/>
    <hyperlink ref="E384" r:id="rId359"/>
    <hyperlink ref="E385" r:id="rId360"/>
    <hyperlink ref="E386" r:id="rId361"/>
    <hyperlink ref="E387" r:id="rId362"/>
    <hyperlink ref="E388" r:id="rId363"/>
    <hyperlink ref="E389" r:id="rId364"/>
    <hyperlink ref="E390" r:id="rId365"/>
    <hyperlink ref="E391" r:id="rId366"/>
    <hyperlink ref="E392" r:id="rId367"/>
    <hyperlink ref="E393" r:id="rId368"/>
    <hyperlink ref="E394" r:id="rId369"/>
    <hyperlink ref="E395" r:id="rId370"/>
    <hyperlink ref="E396" r:id="rId371"/>
    <hyperlink ref="E432" r:id="rId372"/>
    <hyperlink ref="E433" r:id="rId373"/>
    <hyperlink ref="E434" r:id="rId374"/>
    <hyperlink ref="E435" r:id="rId375"/>
    <hyperlink ref="E436" r:id="rId376"/>
    <hyperlink ref="E437" r:id="rId377"/>
    <hyperlink ref="E438" r:id="rId378"/>
    <hyperlink ref="E439" r:id="rId379"/>
    <hyperlink ref="E440" r:id="rId380"/>
    <hyperlink ref="E441" r:id="rId381"/>
    <hyperlink ref="E442" r:id="rId382"/>
    <hyperlink ref="E443" r:id="rId383"/>
    <hyperlink ref="E444" r:id="rId384"/>
    <hyperlink ref="E310" r:id="rId385"/>
    <hyperlink ref="E311" r:id="rId386"/>
    <hyperlink ref="E312" r:id="rId387"/>
    <hyperlink ref="E313" r:id="rId388"/>
    <hyperlink ref="E314" r:id="rId389"/>
    <hyperlink ref="E315" r:id="rId390"/>
    <hyperlink ref="E316" r:id="rId391"/>
    <hyperlink ref="E317" r:id="rId392"/>
    <hyperlink ref="E318" r:id="rId393"/>
    <hyperlink ref="E319" r:id="rId394"/>
    <hyperlink ref="E320" r:id="rId395"/>
    <hyperlink ref="E321" r:id="rId396"/>
    <hyperlink ref="E322" r:id="rId397"/>
    <hyperlink ref="E323" r:id="rId398"/>
    <hyperlink ref="E324" r:id="rId399"/>
    <hyperlink ref="E325" r:id="rId400"/>
    <hyperlink ref="E326" r:id="rId401"/>
    <hyperlink ref="E327" r:id="rId402"/>
    <hyperlink ref="E328" r:id="rId403"/>
    <hyperlink ref="E329" r:id="rId404"/>
    <hyperlink ref="E330" r:id="rId405"/>
    <hyperlink ref="E331" r:id="rId406"/>
    <hyperlink ref="E332" r:id="rId407"/>
    <hyperlink ref="E333" r:id="rId408"/>
    <hyperlink ref="E334" r:id="rId409"/>
    <hyperlink ref="E335" r:id="rId410"/>
    <hyperlink ref="E336" r:id="rId411"/>
    <hyperlink ref="E337" r:id="rId412"/>
    <hyperlink ref="E338" r:id="rId413"/>
    <hyperlink ref="E339" r:id="rId414"/>
    <hyperlink ref="E340" r:id="rId415"/>
    <hyperlink ref="E341" r:id="rId416"/>
    <hyperlink ref="E342" r:id="rId417"/>
    <hyperlink ref="E343" r:id="rId418"/>
    <hyperlink ref="E344" r:id="rId419"/>
    <hyperlink ref="E345" r:id="rId420"/>
    <hyperlink ref="E346" r:id="rId421"/>
    <hyperlink ref="E347" r:id="rId422"/>
    <hyperlink ref="E348" r:id="rId423"/>
    <hyperlink ref="E349" r:id="rId424"/>
    <hyperlink ref="E350" r:id="rId425"/>
    <hyperlink ref="E351" r:id="rId426"/>
    <hyperlink ref="E352" r:id="rId427"/>
    <hyperlink ref="E353" r:id="rId428"/>
    <hyperlink ref="E354" r:id="rId429"/>
    <hyperlink ref="E355" r:id="rId430"/>
    <hyperlink ref="E356" r:id="rId431"/>
    <hyperlink ref="E357" r:id="rId432"/>
    <hyperlink ref="E358" r:id="rId433"/>
    <hyperlink ref="E359" r:id="rId434"/>
    <hyperlink ref="E360" r:id="rId435"/>
    <hyperlink ref="E361" r:id="rId436"/>
    <hyperlink ref="E362" r:id="rId437"/>
    <hyperlink ref="E363" r:id="rId438"/>
    <hyperlink ref="E364" r:id="rId439"/>
    <hyperlink ref="E365" r:id="rId440"/>
    <hyperlink ref="E366" r:id="rId441"/>
    <hyperlink ref="E367" r:id="rId442"/>
    <hyperlink ref="E368" r:id="rId443"/>
    <hyperlink ref="E369" r:id="rId444"/>
    <hyperlink ref="E370" r:id="rId445"/>
    <hyperlink ref="E371" r:id="rId446"/>
    <hyperlink ref="E397" r:id="rId447"/>
    <hyperlink ref="E398" r:id="rId448"/>
    <hyperlink ref="E399" r:id="rId449"/>
    <hyperlink ref="E400" r:id="rId450"/>
    <hyperlink ref="E401" r:id="rId451"/>
    <hyperlink ref="E402" r:id="rId452"/>
    <hyperlink ref="E403" r:id="rId453"/>
    <hyperlink ref="E404" r:id="rId454"/>
    <hyperlink ref="E405" r:id="rId455"/>
    <hyperlink ref="E406" r:id="rId456"/>
    <hyperlink ref="E407" r:id="rId457"/>
    <hyperlink ref="E408" r:id="rId458"/>
    <hyperlink ref="E409" r:id="rId459"/>
    <hyperlink ref="E410" r:id="rId460"/>
    <hyperlink ref="E411" r:id="rId461"/>
    <hyperlink ref="E412" r:id="rId462"/>
    <hyperlink ref="E413" r:id="rId463"/>
    <hyperlink ref="E414" r:id="rId464"/>
    <hyperlink ref="E415" r:id="rId465"/>
    <hyperlink ref="E416" r:id="rId466"/>
    <hyperlink ref="E417" r:id="rId467"/>
    <hyperlink ref="E418" r:id="rId468"/>
    <hyperlink ref="E512" r:id="rId469"/>
    <hyperlink ref="E513" r:id="rId470"/>
    <hyperlink ref="E514" r:id="rId471"/>
    <hyperlink ref="E515" r:id="rId472"/>
    <hyperlink ref="E516" r:id="rId473"/>
    <hyperlink ref="E517" r:id="rId474"/>
    <hyperlink ref="E518" r:id="rId475"/>
    <hyperlink ref="E519" r:id="rId476"/>
    <hyperlink ref="E520" r:id="rId477"/>
    <hyperlink ref="E521" r:id="rId478"/>
    <hyperlink ref="E522" r:id="rId479"/>
    <hyperlink ref="E523" r:id="rId480"/>
    <hyperlink ref="E524" r:id="rId481"/>
    <hyperlink ref="E525" r:id="rId482"/>
    <hyperlink ref="E526" r:id="rId483"/>
    <hyperlink ref="E527" r:id="rId484"/>
    <hyperlink ref="E528" r:id="rId485"/>
    <hyperlink ref="E529" r:id="rId486"/>
    <hyperlink ref="E530" r:id="rId487"/>
    <hyperlink ref="E531" r:id="rId488"/>
    <hyperlink ref="E532" r:id="rId489"/>
    <hyperlink ref="E533" r:id="rId490"/>
    <hyperlink ref="E534" r:id="rId491"/>
    <hyperlink ref="E535" r:id="rId492"/>
    <hyperlink ref="E536" r:id="rId493"/>
    <hyperlink ref="E537" r:id="rId494"/>
    <hyperlink ref="E538" r:id="rId495"/>
    <hyperlink ref="E539" r:id="rId496"/>
    <hyperlink ref="E540" r:id="rId497"/>
    <hyperlink ref="E541" r:id="rId498"/>
    <hyperlink ref="E542" r:id="rId499"/>
    <hyperlink ref="E543" r:id="rId500"/>
    <hyperlink ref="E544" r:id="rId501"/>
    <hyperlink ref="E545" r:id="rId502"/>
    <hyperlink ref="E546" r:id="rId503"/>
    <hyperlink ref="E547" r:id="rId504"/>
    <hyperlink ref="E548" r:id="rId505"/>
    <hyperlink ref="E549" r:id="rId506"/>
    <hyperlink ref="E550" r:id="rId507"/>
    <hyperlink ref="E551" r:id="rId508"/>
    <hyperlink ref="E552" r:id="rId509"/>
    <hyperlink ref="E553" r:id="rId510"/>
    <hyperlink ref="E554" r:id="rId511"/>
    <hyperlink ref="E555" r:id="rId512"/>
    <hyperlink ref="E556" r:id="rId513"/>
    <hyperlink ref="E557" r:id="rId514"/>
    <hyperlink ref="E558" r:id="rId515"/>
    <hyperlink ref="E559" r:id="rId516"/>
    <hyperlink ref="E560" r:id="rId517"/>
    <hyperlink ref="E561" r:id="rId518"/>
    <hyperlink ref="E562" r:id="rId519"/>
    <hyperlink ref="E563" r:id="rId520"/>
    <hyperlink ref="E564" r:id="rId521"/>
    <hyperlink ref="E565" r:id="rId522"/>
    <hyperlink ref="E566" r:id="rId523"/>
    <hyperlink ref="E567" r:id="rId524"/>
    <hyperlink ref="E568" r:id="rId525"/>
    <hyperlink ref="E569" r:id="rId526"/>
    <hyperlink ref="E570" r:id="rId527"/>
    <hyperlink ref="E571" r:id="rId528"/>
    <hyperlink ref="E572" r:id="rId529"/>
    <hyperlink ref="E573" r:id="rId530"/>
    <hyperlink ref="E574" r:id="rId531"/>
    <hyperlink ref="E575" r:id="rId532"/>
    <hyperlink ref="E445" r:id="rId533"/>
    <hyperlink ref="E446" r:id="rId534"/>
    <hyperlink ref="E447" r:id="rId535"/>
    <hyperlink ref="E448" r:id="rId536"/>
    <hyperlink ref="E449" r:id="rId537"/>
    <hyperlink ref="E450" r:id="rId538"/>
    <hyperlink ref="E451" r:id="rId539"/>
    <hyperlink ref="E452" r:id="rId540"/>
    <hyperlink ref="E453" r:id="rId541"/>
    <hyperlink ref="E454" r:id="rId542"/>
    <hyperlink ref="E455" r:id="rId543"/>
    <hyperlink ref="E456" r:id="rId544"/>
    <hyperlink ref="E457" r:id="rId545"/>
    <hyperlink ref="E458" r:id="rId546"/>
    <hyperlink ref="E459" r:id="rId547"/>
    <hyperlink ref="E460" r:id="rId548"/>
    <hyperlink ref="E461" r:id="rId549"/>
    <hyperlink ref="E462" r:id="rId550"/>
    <hyperlink ref="E463" r:id="rId551"/>
    <hyperlink ref="E464" r:id="rId552"/>
    <hyperlink ref="E465" r:id="rId553"/>
    <hyperlink ref="E466" r:id="rId554"/>
    <hyperlink ref="E468" r:id="rId555"/>
    <hyperlink ref="E469" r:id="rId556"/>
    <hyperlink ref="E470" r:id="rId557"/>
    <hyperlink ref="E471" r:id="rId558"/>
    <hyperlink ref="E472" r:id="rId559"/>
    <hyperlink ref="E473" r:id="rId560"/>
    <hyperlink ref="E474" r:id="rId561"/>
    <hyperlink ref="E475" r:id="rId562"/>
    <hyperlink ref="E476" r:id="rId563"/>
    <hyperlink ref="E477" r:id="rId564"/>
    <hyperlink ref="E478" r:id="rId565"/>
    <hyperlink ref="E479" r:id="rId566"/>
    <hyperlink ref="E480" r:id="rId567"/>
    <hyperlink ref="E481" r:id="rId568"/>
    <hyperlink ref="E482" r:id="rId569"/>
    <hyperlink ref="E576" r:id="rId570"/>
    <hyperlink ref="E577" r:id="rId571"/>
    <hyperlink ref="E580" r:id="rId572"/>
    <hyperlink ref="E578" r:id="rId573"/>
    <hyperlink ref="E579" r:id="rId574"/>
    <hyperlink ref="E621" r:id="rId575"/>
    <hyperlink ref="E622" r:id="rId576"/>
    <hyperlink ref="E623" r:id="rId577"/>
    <hyperlink ref="E624" r:id="rId578"/>
    <hyperlink ref="E625" r:id="rId579"/>
    <hyperlink ref="E626" r:id="rId580"/>
    <hyperlink ref="E627" r:id="rId581"/>
    <hyperlink ref="E655" r:id="rId582"/>
    <hyperlink ref="E656" r:id="rId583"/>
    <hyperlink ref="E657" r:id="rId584"/>
    <hyperlink ref="E658" r:id="rId585"/>
    <hyperlink ref="E659" r:id="rId586"/>
    <hyperlink ref="E660" r:id="rId587"/>
    <hyperlink ref="E661" r:id="rId588"/>
    <hyperlink ref="E662" r:id="rId589"/>
    <hyperlink ref="E663" r:id="rId590"/>
    <hyperlink ref="E664" r:id="rId591"/>
    <hyperlink ref="E665" r:id="rId592"/>
    <hyperlink ref="E666" r:id="rId593"/>
    <hyperlink ref="E667" r:id="rId594"/>
    <hyperlink ref="E668" r:id="rId595"/>
    <hyperlink ref="E669" r:id="rId596"/>
    <hyperlink ref="E670" r:id="rId597"/>
    <hyperlink ref="E671" r:id="rId598"/>
    <hyperlink ref="E701" r:id="rId599"/>
    <hyperlink ref="E702" r:id="rId600"/>
    <hyperlink ref="E703" r:id="rId601"/>
    <hyperlink ref="E704" r:id="rId602"/>
    <hyperlink ref="E705" r:id="rId603"/>
    <hyperlink ref="E706" r:id="rId604"/>
    <hyperlink ref="E707" r:id="rId605"/>
    <hyperlink ref="E708" r:id="rId606"/>
    <hyperlink ref="E709" r:id="rId607"/>
    <hyperlink ref="E710" r:id="rId608"/>
    <hyperlink ref="E711" r:id="rId609"/>
    <hyperlink ref="E712" r:id="rId610"/>
    <hyperlink ref="E713" r:id="rId611"/>
    <hyperlink ref="E714" r:id="rId612"/>
    <hyperlink ref="E715" r:id="rId613"/>
    <hyperlink ref="E753" r:id="rId614"/>
    <hyperlink ref="E754" r:id="rId615"/>
    <hyperlink ref="E755" r:id="rId616"/>
    <hyperlink ref="E756" r:id="rId617"/>
    <hyperlink ref="E757" r:id="rId618"/>
    <hyperlink ref="E780" r:id="rId619"/>
    <hyperlink ref="E781" r:id="rId620"/>
    <hyperlink ref="E782" r:id="rId621"/>
    <hyperlink ref="E581" r:id="rId622"/>
    <hyperlink ref="E582" r:id="rId623"/>
    <hyperlink ref="E583" r:id="rId624"/>
    <hyperlink ref="E584" r:id="rId625"/>
    <hyperlink ref="E585" r:id="rId626"/>
    <hyperlink ref="E586" r:id="rId627"/>
    <hyperlink ref="E587" r:id="rId628"/>
    <hyperlink ref="E588" r:id="rId629"/>
    <hyperlink ref="E589" r:id="rId630"/>
    <hyperlink ref="E590" r:id="rId631"/>
    <hyperlink ref="E591" r:id="rId632"/>
    <hyperlink ref="E628" r:id="rId633"/>
    <hyperlink ref="E629" r:id="rId634"/>
    <hyperlink ref="E630" r:id="rId635"/>
    <hyperlink ref="E631" r:id="rId636"/>
    <hyperlink ref="E632" r:id="rId637"/>
    <hyperlink ref="E633" r:id="rId638"/>
    <hyperlink ref="E634" r:id="rId639"/>
    <hyperlink ref="E635" r:id="rId640"/>
    <hyperlink ref="E636" r:id="rId641"/>
    <hyperlink ref="E637" r:id="rId642"/>
    <hyperlink ref="E638" r:id="rId643"/>
    <hyperlink ref="E639" r:id="rId644"/>
    <hyperlink ref="E672" r:id="rId645"/>
    <hyperlink ref="E673" r:id="rId646"/>
    <hyperlink ref="E674" r:id="rId647"/>
    <hyperlink ref="E675" r:id="rId648"/>
    <hyperlink ref="E676" r:id="rId649"/>
    <hyperlink ref="E677" r:id="rId650"/>
    <hyperlink ref="E678" r:id="rId651"/>
    <hyperlink ref="E679" r:id="rId652"/>
    <hyperlink ref="E680" r:id="rId653"/>
    <hyperlink ref="E716" r:id="rId654"/>
    <hyperlink ref="E717" r:id="rId655"/>
    <hyperlink ref="E718" r:id="rId656"/>
    <hyperlink ref="E719" r:id="rId657"/>
    <hyperlink ref="E720" r:id="rId658"/>
    <hyperlink ref="E721" r:id="rId659"/>
    <hyperlink ref="E722" r:id="rId660"/>
    <hyperlink ref="E723" r:id="rId661"/>
    <hyperlink ref="E724" r:id="rId662"/>
    <hyperlink ref="E725" r:id="rId663"/>
    <hyperlink ref="E726" r:id="rId664"/>
    <hyperlink ref="E727" r:id="rId665"/>
    <hyperlink ref="E728" r:id="rId666"/>
    <hyperlink ref="E729" r:id="rId667"/>
    <hyperlink ref="E730" r:id="rId668"/>
    <hyperlink ref="E731" r:id="rId669"/>
    <hyperlink ref="E763" r:id="rId670"/>
    <hyperlink ref="E759" r:id="rId671"/>
    <hyperlink ref="E761" r:id="rId672"/>
    <hyperlink ref="E760" r:id="rId673"/>
    <hyperlink ref="E764" r:id="rId674"/>
    <hyperlink ref="E765" r:id="rId675"/>
    <hyperlink ref="E766" r:id="rId676"/>
    <hyperlink ref="E783" r:id="rId677"/>
    <hyperlink ref="E784" r:id="rId678"/>
    <hyperlink ref="E785" r:id="rId679"/>
    <hyperlink ref="E786" r:id="rId680"/>
    <hyperlink ref="E788" r:id="rId681"/>
    <hyperlink ref="E789" r:id="rId682"/>
    <hyperlink ref="E790" r:id="rId683"/>
    <hyperlink ref="E592" r:id="rId684"/>
    <hyperlink ref="E593" r:id="rId685"/>
    <hyperlink ref="E594" r:id="rId686"/>
    <hyperlink ref="E595" r:id="rId687"/>
    <hyperlink ref="E596" r:id="rId688"/>
    <hyperlink ref="E597" r:id="rId689"/>
    <hyperlink ref="E598" r:id="rId690"/>
    <hyperlink ref="E599" r:id="rId691"/>
    <hyperlink ref="E600" r:id="rId692"/>
    <hyperlink ref="E601" r:id="rId693"/>
    <hyperlink ref="E602" r:id="rId694"/>
    <hyperlink ref="E603" r:id="rId695"/>
    <hyperlink ref="E604" r:id="rId696"/>
    <hyperlink ref="E605" r:id="rId697"/>
    <hyperlink ref="E606" r:id="rId698"/>
    <hyperlink ref="E607" r:id="rId699"/>
    <hyperlink ref="E608" r:id="rId700"/>
    <hyperlink ref="E609" r:id="rId701"/>
    <hyperlink ref="E610" r:id="rId702"/>
    <hyperlink ref="E611" r:id="rId703"/>
    <hyperlink ref="E612" r:id="rId704"/>
    <hyperlink ref="E613" r:id="rId705"/>
    <hyperlink ref="E614" r:id="rId706"/>
    <hyperlink ref="E615" r:id="rId707"/>
    <hyperlink ref="E616" r:id="rId708"/>
    <hyperlink ref="E617" r:id="rId709"/>
    <hyperlink ref="E618" r:id="rId710"/>
    <hyperlink ref="E619" r:id="rId711"/>
    <hyperlink ref="E620" r:id="rId712"/>
    <hyperlink ref="E640" r:id="rId713"/>
    <hyperlink ref="E641" r:id="rId714"/>
    <hyperlink ref="E642" r:id="rId715"/>
    <hyperlink ref="E643" r:id="rId716"/>
    <hyperlink ref="E644" r:id="rId717"/>
    <hyperlink ref="E645" r:id="rId718"/>
    <hyperlink ref="E646" r:id="rId719"/>
    <hyperlink ref="E647" r:id="rId720"/>
    <hyperlink ref="E648" r:id="rId721"/>
    <hyperlink ref="E649" r:id="rId722"/>
    <hyperlink ref="E650" r:id="rId723"/>
    <hyperlink ref="E651" r:id="rId724"/>
    <hyperlink ref="E652" r:id="rId725"/>
    <hyperlink ref="E653" r:id="rId726"/>
    <hyperlink ref="E654" r:id="rId727"/>
    <hyperlink ref="E681" r:id="rId728"/>
    <hyperlink ref="E682" r:id="rId729"/>
    <hyperlink ref="E683" r:id="rId730"/>
    <hyperlink ref="E684" r:id="rId731"/>
    <hyperlink ref="E687" r:id="rId732"/>
    <hyperlink ref="E688" r:id="rId733"/>
    <hyperlink ref="E689" r:id="rId734"/>
    <hyperlink ref="E685" r:id="rId735"/>
    <hyperlink ref="E686" r:id="rId736"/>
    <hyperlink ref="E690" r:id="rId737"/>
    <hyperlink ref="E691" r:id="rId738"/>
    <hyperlink ref="E692" r:id="rId739"/>
    <hyperlink ref="E693" r:id="rId740"/>
    <hyperlink ref="E694" r:id="rId741"/>
    <hyperlink ref="E695" r:id="rId742"/>
    <hyperlink ref="E696" r:id="rId743"/>
    <hyperlink ref="E697" r:id="rId744"/>
    <hyperlink ref="E698" r:id="rId745"/>
    <hyperlink ref="E699" r:id="rId746"/>
    <hyperlink ref="E700" r:id="rId747"/>
    <hyperlink ref="E732" r:id="rId748"/>
    <hyperlink ref="E733" r:id="rId749"/>
    <hyperlink ref="E734" r:id="rId750"/>
    <hyperlink ref="E735" r:id="rId751"/>
    <hyperlink ref="E736" r:id="rId752"/>
    <hyperlink ref="E737" r:id="rId753"/>
    <hyperlink ref="E738" r:id="rId754"/>
    <hyperlink ref="E739" r:id="rId755"/>
    <hyperlink ref="E740" r:id="rId756"/>
    <hyperlink ref="E741" r:id="rId757"/>
    <hyperlink ref="E742" r:id="rId758"/>
    <hyperlink ref="E743" r:id="rId759"/>
    <hyperlink ref="E744" r:id="rId760"/>
    <hyperlink ref="E745" r:id="rId761"/>
    <hyperlink ref="E746" r:id="rId762"/>
    <hyperlink ref="E747" r:id="rId763"/>
    <hyperlink ref="E748" r:id="rId764"/>
    <hyperlink ref="E749" r:id="rId765"/>
    <hyperlink ref="E750" r:id="rId766"/>
    <hyperlink ref="E751" r:id="rId767"/>
    <hyperlink ref="E752" r:id="rId768"/>
    <hyperlink ref="E767" r:id="rId769"/>
    <hyperlink ref="E768" r:id="rId770"/>
    <hyperlink ref="E769" r:id="rId771"/>
    <hyperlink ref="E770" r:id="rId772"/>
    <hyperlink ref="E771" r:id="rId773"/>
    <hyperlink ref="E772" r:id="rId774"/>
    <hyperlink ref="E773" r:id="rId775"/>
    <hyperlink ref="E774" r:id="rId776"/>
    <hyperlink ref="E775" r:id="rId777"/>
    <hyperlink ref="E776" r:id="rId778"/>
    <hyperlink ref="E777" r:id="rId779"/>
    <hyperlink ref="E778" r:id="rId780"/>
    <hyperlink ref="E779" r:id="rId781"/>
    <hyperlink ref="E791" r:id="rId782"/>
    <hyperlink ref="E792" r:id="rId783"/>
    <hyperlink ref="E793" r:id="rId784"/>
    <hyperlink ref="E794" r:id="rId785"/>
    <hyperlink ref="E795" r:id="rId786"/>
    <hyperlink ref="E796" r:id="rId787"/>
    <hyperlink ref="E797" r:id="rId788"/>
    <hyperlink ref="E798" r:id="rId789"/>
    <hyperlink ref="E799" r:id="rId790"/>
    <hyperlink ref="E800" r:id="rId791"/>
    <hyperlink ref="E158" r:id="rId792"/>
    <hyperlink ref="E787" r:id="rId793"/>
    <hyperlink ref="E467" r:id="rId794"/>
    <hyperlink ref="E762" r:id="rId795"/>
    <hyperlink ref="E758" r:id="rId796"/>
  </hyperlinks>
  <pageMargins left="0.7" right="0.7" top="0.75" bottom="0.75" header="0.3" footer="0.3"/>
  <legacyDrawing r:id="rId79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5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2" max="2" width="18.42578125" customWidth="1"/>
    <col min="3" max="3" width="26.42578125" style="59" customWidth="1"/>
    <col min="4" max="7" width="14.85546875" customWidth="1"/>
  </cols>
  <sheetData>
    <row r="1" spans="1:7" ht="30" x14ac:dyDescent="0.25">
      <c r="A1" s="3" t="s">
        <v>2400</v>
      </c>
      <c r="B1" s="3" t="s">
        <v>0</v>
      </c>
      <c r="C1" s="17" t="s">
        <v>1</v>
      </c>
      <c r="D1" s="23" t="s">
        <v>2432</v>
      </c>
      <c r="E1" s="23" t="s">
        <v>2836</v>
      </c>
      <c r="F1" s="23" t="s">
        <v>2433</v>
      </c>
      <c r="G1" s="23" t="s">
        <v>2434</v>
      </c>
    </row>
    <row r="2" spans="1:7" x14ac:dyDescent="0.25">
      <c r="A2" s="21" t="s">
        <v>2435</v>
      </c>
      <c r="B2" s="22" t="s">
        <v>2436</v>
      </c>
      <c r="C2" s="58" t="s">
        <v>2437</v>
      </c>
      <c r="D2" s="20"/>
      <c r="E2" s="20">
        <v>1</v>
      </c>
      <c r="F2" s="20"/>
      <c r="G2" s="20"/>
    </row>
    <row r="3" spans="1:7" x14ac:dyDescent="0.25">
      <c r="A3" s="21" t="s">
        <v>2438</v>
      </c>
      <c r="B3" s="22" t="s">
        <v>2439</v>
      </c>
      <c r="C3" s="58" t="s">
        <v>73</v>
      </c>
      <c r="D3" s="20"/>
      <c r="E3" s="20"/>
      <c r="F3" s="20"/>
      <c r="G3" s="20">
        <v>1</v>
      </c>
    </row>
    <row r="4" spans="1:7" x14ac:dyDescent="0.25">
      <c r="A4" s="21" t="s">
        <v>2440</v>
      </c>
      <c r="B4" s="22" t="s">
        <v>2441</v>
      </c>
      <c r="C4" s="58" t="s">
        <v>2442</v>
      </c>
      <c r="D4" s="20">
        <v>1</v>
      </c>
      <c r="E4" s="20"/>
      <c r="F4" s="20"/>
      <c r="G4" s="20"/>
    </row>
    <row r="5" spans="1:7" x14ac:dyDescent="0.25">
      <c r="A5" s="21" t="s">
        <v>2443</v>
      </c>
      <c r="B5" s="22" t="s">
        <v>2444</v>
      </c>
      <c r="C5" s="58" t="s">
        <v>2445</v>
      </c>
      <c r="D5" s="20">
        <v>1</v>
      </c>
      <c r="E5" s="20"/>
      <c r="F5" s="20"/>
      <c r="G5" s="20"/>
    </row>
    <row r="6" spans="1:7" x14ac:dyDescent="0.25">
      <c r="A6" s="21" t="s">
        <v>2446</v>
      </c>
      <c r="B6" s="22" t="s">
        <v>2447</v>
      </c>
      <c r="C6" s="58" t="s">
        <v>2448</v>
      </c>
      <c r="D6" s="20">
        <v>1</v>
      </c>
      <c r="E6" s="20"/>
      <c r="F6" s="20"/>
      <c r="G6" s="20"/>
    </row>
    <row r="7" spans="1:7" x14ac:dyDescent="0.25">
      <c r="A7" s="21" t="s">
        <v>2449</v>
      </c>
      <c r="B7" s="22" t="s">
        <v>2450</v>
      </c>
      <c r="C7" s="58" t="s">
        <v>2451</v>
      </c>
      <c r="D7" s="20"/>
      <c r="E7" s="20">
        <v>1</v>
      </c>
      <c r="F7" s="20"/>
      <c r="G7" s="20"/>
    </row>
    <row r="8" spans="1:7" x14ac:dyDescent="0.25">
      <c r="A8" s="21" t="s">
        <v>2452</v>
      </c>
      <c r="B8" s="22" t="s">
        <v>2453</v>
      </c>
      <c r="C8" s="59" t="s">
        <v>2454</v>
      </c>
      <c r="D8" s="20"/>
      <c r="E8" s="20"/>
      <c r="F8" s="20">
        <v>1</v>
      </c>
      <c r="G8" s="20"/>
    </row>
    <row r="9" spans="1:7" x14ac:dyDescent="0.25">
      <c r="A9" s="21" t="s">
        <v>2455</v>
      </c>
      <c r="B9" s="22" t="s">
        <v>2456</v>
      </c>
      <c r="C9" s="63" t="s">
        <v>2457</v>
      </c>
      <c r="D9" s="20">
        <v>1</v>
      </c>
      <c r="E9" s="20"/>
      <c r="F9" s="20"/>
      <c r="G9" s="20"/>
    </row>
    <row r="10" spans="1:7" x14ac:dyDescent="0.25">
      <c r="A10" s="21" t="s">
        <v>2458</v>
      </c>
      <c r="B10" s="22" t="s">
        <v>2459</v>
      </c>
      <c r="C10" s="63" t="s">
        <v>2460</v>
      </c>
      <c r="D10" s="20">
        <v>1</v>
      </c>
      <c r="E10" s="20"/>
      <c r="F10" s="20"/>
      <c r="G10" s="20"/>
    </row>
    <row r="11" spans="1:7" x14ac:dyDescent="0.25">
      <c r="A11" s="21" t="s">
        <v>2461</v>
      </c>
      <c r="B11" s="22" t="s">
        <v>2462</v>
      </c>
      <c r="C11" s="63" t="s">
        <v>2463</v>
      </c>
      <c r="D11" s="20">
        <v>1</v>
      </c>
      <c r="E11" s="20"/>
      <c r="F11" s="20"/>
      <c r="G11" s="20"/>
    </row>
    <row r="12" spans="1:7" x14ac:dyDescent="0.25">
      <c r="A12" s="21" t="s">
        <v>2464</v>
      </c>
      <c r="B12" s="22" t="s">
        <v>2465</v>
      </c>
      <c r="C12" s="63" t="s">
        <v>2466</v>
      </c>
      <c r="D12" s="20">
        <v>1</v>
      </c>
      <c r="E12" s="20"/>
      <c r="F12" s="20"/>
      <c r="G12" s="20"/>
    </row>
    <row r="13" spans="1:7" x14ac:dyDescent="0.25">
      <c r="A13" s="21" t="s">
        <v>2467</v>
      </c>
      <c r="B13" s="22" t="s">
        <v>2468</v>
      </c>
      <c r="C13" s="59" t="s">
        <v>2454</v>
      </c>
      <c r="D13" s="20"/>
      <c r="E13" s="20"/>
      <c r="F13" s="20"/>
      <c r="G13" s="20">
        <v>1</v>
      </c>
    </row>
    <row r="14" spans="1:7" x14ac:dyDescent="0.25">
      <c r="A14" s="21" t="s">
        <v>2469</v>
      </c>
      <c r="B14" s="22" t="s">
        <v>2470</v>
      </c>
      <c r="C14" s="59" t="s">
        <v>2454</v>
      </c>
      <c r="D14" s="20"/>
      <c r="E14" s="20"/>
      <c r="F14" s="20"/>
      <c r="G14" s="20">
        <v>1</v>
      </c>
    </row>
    <row r="15" spans="1:7" x14ac:dyDescent="0.25">
      <c r="A15" s="21" t="s">
        <v>2471</v>
      </c>
      <c r="B15" s="22" t="s">
        <v>2472</v>
      </c>
      <c r="C15" s="63" t="s">
        <v>2473</v>
      </c>
      <c r="D15" s="20">
        <v>1</v>
      </c>
      <c r="E15" s="20">
        <v>1</v>
      </c>
      <c r="F15" s="20"/>
      <c r="G15" s="20"/>
    </row>
    <row r="16" spans="1:7" x14ac:dyDescent="0.25">
      <c r="A16" s="21" t="s">
        <v>2474</v>
      </c>
      <c r="B16" s="22" t="s">
        <v>2475</v>
      </c>
      <c r="C16" s="63" t="s">
        <v>2476</v>
      </c>
      <c r="D16" s="20">
        <v>1</v>
      </c>
      <c r="E16" s="20">
        <v>1</v>
      </c>
      <c r="F16" s="20"/>
      <c r="G16" s="20"/>
    </row>
    <row r="17" spans="1:7" x14ac:dyDescent="0.25">
      <c r="A17" s="21" t="s">
        <v>2477</v>
      </c>
      <c r="B17" s="22" t="s">
        <v>2478</v>
      </c>
      <c r="C17" s="63" t="s">
        <v>2479</v>
      </c>
      <c r="D17" s="20">
        <v>1</v>
      </c>
      <c r="E17" s="20"/>
      <c r="F17" s="20"/>
      <c r="G17" s="20"/>
    </row>
    <row r="18" spans="1:7" x14ac:dyDescent="0.25">
      <c r="A18" s="21" t="s">
        <v>2480</v>
      </c>
      <c r="B18" s="22" t="s">
        <v>2481</v>
      </c>
      <c r="C18" s="63" t="s">
        <v>2482</v>
      </c>
      <c r="D18" s="20">
        <v>1</v>
      </c>
      <c r="E18" s="20"/>
      <c r="F18" s="20"/>
      <c r="G18" s="20"/>
    </row>
    <row r="19" spans="1:7" x14ac:dyDescent="0.25">
      <c r="A19" s="21" t="s">
        <v>2483</v>
      </c>
      <c r="B19" s="22" t="s">
        <v>2484</v>
      </c>
      <c r="C19" s="63" t="s">
        <v>2485</v>
      </c>
      <c r="D19" s="20">
        <v>1</v>
      </c>
      <c r="E19" s="20"/>
      <c r="F19" s="20"/>
      <c r="G19" s="20"/>
    </row>
    <row r="20" spans="1:7" x14ac:dyDescent="0.25">
      <c r="A20" s="21" t="s">
        <v>2486</v>
      </c>
      <c r="B20" s="22" t="s">
        <v>2487</v>
      </c>
      <c r="C20" s="63" t="s">
        <v>2488</v>
      </c>
      <c r="D20" s="20">
        <v>1</v>
      </c>
      <c r="E20" s="20"/>
      <c r="F20" s="20"/>
      <c r="G20" s="20"/>
    </row>
    <row r="21" spans="1:7" x14ac:dyDescent="0.25">
      <c r="A21" s="21" t="s">
        <v>2489</v>
      </c>
      <c r="B21" s="22" t="s">
        <v>2490</v>
      </c>
      <c r="C21" s="63" t="s">
        <v>2491</v>
      </c>
      <c r="D21" s="20">
        <v>1</v>
      </c>
      <c r="E21" s="20"/>
      <c r="F21" s="20"/>
      <c r="G21" s="20"/>
    </row>
    <row r="22" spans="1:7" x14ac:dyDescent="0.25">
      <c r="A22" s="21" t="s">
        <v>2492</v>
      </c>
      <c r="B22" s="22" t="s">
        <v>2493</v>
      </c>
      <c r="C22" s="63" t="s">
        <v>2494</v>
      </c>
      <c r="D22" s="20">
        <v>1</v>
      </c>
      <c r="E22" s="20">
        <v>1</v>
      </c>
      <c r="F22" s="20"/>
      <c r="G22" s="20"/>
    </row>
    <row r="23" spans="1:7" x14ac:dyDescent="0.25">
      <c r="A23" s="21" t="s">
        <v>2495</v>
      </c>
      <c r="B23" s="22" t="s">
        <v>2496</v>
      </c>
      <c r="C23" s="63" t="s">
        <v>2497</v>
      </c>
      <c r="D23" s="20">
        <v>1</v>
      </c>
      <c r="E23" s="20"/>
      <c r="F23" s="20"/>
      <c r="G23" s="20"/>
    </row>
    <row r="24" spans="1:7" x14ac:dyDescent="0.25">
      <c r="A24" s="21" t="s">
        <v>2498</v>
      </c>
      <c r="B24" s="22" t="s">
        <v>2499</v>
      </c>
      <c r="C24" s="59" t="s">
        <v>2454</v>
      </c>
      <c r="D24" s="20"/>
      <c r="E24" s="20">
        <v>1</v>
      </c>
      <c r="F24" s="20"/>
      <c r="G24" s="20"/>
    </row>
    <row r="25" spans="1:7" x14ac:dyDescent="0.25">
      <c r="A25" s="21" t="s">
        <v>2500</v>
      </c>
      <c r="B25" s="22" t="s">
        <v>2501</v>
      </c>
      <c r="C25" s="59" t="s">
        <v>2454</v>
      </c>
      <c r="D25" s="20"/>
      <c r="E25" s="20">
        <v>1</v>
      </c>
      <c r="F25" s="20"/>
      <c r="G25" s="20"/>
    </row>
    <row r="26" spans="1:7" x14ac:dyDescent="0.25">
      <c r="A26" s="21" t="s">
        <v>2502</v>
      </c>
      <c r="B26" s="22" t="s">
        <v>2503</v>
      </c>
      <c r="C26" s="59" t="s">
        <v>2454</v>
      </c>
      <c r="D26" s="20"/>
      <c r="E26" s="20">
        <v>1</v>
      </c>
      <c r="F26" s="20"/>
      <c r="G26" s="20"/>
    </row>
    <row r="27" spans="1:7" x14ac:dyDescent="0.25">
      <c r="A27" s="21" t="s">
        <v>2504</v>
      </c>
      <c r="B27" s="22" t="s">
        <v>2505</v>
      </c>
      <c r="C27" s="63" t="s">
        <v>2506</v>
      </c>
      <c r="D27" s="20">
        <v>1</v>
      </c>
      <c r="E27" s="20"/>
      <c r="F27" s="20"/>
      <c r="G27" s="20"/>
    </row>
    <row r="28" spans="1:7" x14ac:dyDescent="0.25">
      <c r="A28" s="21" t="s">
        <v>2507</v>
      </c>
      <c r="B28" s="22" t="s">
        <v>2508</v>
      </c>
      <c r="C28" s="59" t="s">
        <v>2454</v>
      </c>
      <c r="D28" s="20"/>
      <c r="E28" s="20"/>
      <c r="F28" s="20">
        <v>1</v>
      </c>
      <c r="G28" s="20"/>
    </row>
    <row r="29" spans="1:7" x14ac:dyDescent="0.25">
      <c r="A29" s="21" t="s">
        <v>2509</v>
      </c>
      <c r="B29" s="22" t="s">
        <v>2510</v>
      </c>
      <c r="C29" s="63" t="s">
        <v>3007</v>
      </c>
      <c r="D29" s="20">
        <v>1</v>
      </c>
      <c r="E29" s="20"/>
      <c r="F29" s="20"/>
      <c r="G29" s="20"/>
    </row>
    <row r="30" spans="1:7" x14ac:dyDescent="0.25">
      <c r="A30" s="21" t="s">
        <v>2511</v>
      </c>
      <c r="B30" s="22" t="s">
        <v>2512</v>
      </c>
      <c r="C30" s="58" t="s">
        <v>3016</v>
      </c>
      <c r="D30" s="20"/>
      <c r="E30" s="20">
        <v>1</v>
      </c>
      <c r="F30" s="20"/>
      <c r="G30" s="20"/>
    </row>
    <row r="31" spans="1:7" x14ac:dyDescent="0.25">
      <c r="A31" s="21" t="s">
        <v>2513</v>
      </c>
      <c r="B31" s="22" t="s">
        <v>2514</v>
      </c>
      <c r="C31" s="58" t="s">
        <v>3017</v>
      </c>
      <c r="D31" s="20"/>
      <c r="E31" s="20">
        <v>1</v>
      </c>
      <c r="F31" s="20"/>
      <c r="G31" s="20"/>
    </row>
    <row r="32" spans="1:7" x14ac:dyDescent="0.25">
      <c r="A32" s="21" t="s">
        <v>2515</v>
      </c>
      <c r="B32" s="22" t="s">
        <v>2516</v>
      </c>
      <c r="C32" s="63" t="s">
        <v>3018</v>
      </c>
      <c r="D32" s="20">
        <v>1</v>
      </c>
      <c r="E32" s="20">
        <v>1</v>
      </c>
      <c r="F32" s="20"/>
      <c r="G32" s="20"/>
    </row>
    <row r="33" spans="1:7" x14ac:dyDescent="0.25">
      <c r="A33" s="21" t="s">
        <v>2517</v>
      </c>
      <c r="B33" s="22" t="s">
        <v>2518</v>
      </c>
      <c r="C33" s="63" t="s">
        <v>3019</v>
      </c>
      <c r="D33" s="20">
        <v>1</v>
      </c>
      <c r="E33" s="20">
        <v>1</v>
      </c>
      <c r="F33" s="20"/>
      <c r="G33" s="20"/>
    </row>
    <row r="34" spans="1:7" x14ac:dyDescent="0.25">
      <c r="A34" s="21" t="s">
        <v>2519</v>
      </c>
      <c r="B34" s="22" t="s">
        <v>2520</v>
      </c>
      <c r="C34" s="58" t="s">
        <v>3020</v>
      </c>
      <c r="D34" s="20"/>
      <c r="E34" s="20">
        <v>1</v>
      </c>
      <c r="F34" s="20"/>
      <c r="G34" s="20"/>
    </row>
    <row r="35" spans="1:7" x14ac:dyDescent="0.25">
      <c r="A35" s="21" t="s">
        <v>2521</v>
      </c>
      <c r="B35" s="22" t="s">
        <v>2522</v>
      </c>
      <c r="C35" s="63" t="s">
        <v>3015</v>
      </c>
      <c r="D35" s="20">
        <v>1</v>
      </c>
      <c r="E35" s="20"/>
      <c r="F35" s="20"/>
      <c r="G35" s="20"/>
    </row>
    <row r="36" spans="1:7" x14ac:dyDescent="0.25">
      <c r="A36" s="21" t="s">
        <v>2523</v>
      </c>
      <c r="B36" s="22" t="s">
        <v>2524</v>
      </c>
      <c r="C36" s="59" t="s">
        <v>2454</v>
      </c>
      <c r="D36" s="20"/>
      <c r="E36" s="20"/>
      <c r="F36" s="20">
        <v>1</v>
      </c>
      <c r="G36" s="20"/>
    </row>
    <row r="37" spans="1:7" x14ac:dyDescent="0.25">
      <c r="A37" s="21" t="s">
        <v>2525</v>
      </c>
      <c r="B37" s="22" t="s">
        <v>2526</v>
      </c>
      <c r="C37" s="59" t="s">
        <v>2454</v>
      </c>
      <c r="D37" s="20"/>
      <c r="E37" s="20"/>
      <c r="F37" s="20">
        <v>1</v>
      </c>
      <c r="G37" s="20"/>
    </row>
    <row r="38" spans="1:7" x14ac:dyDescent="0.25">
      <c r="A38" s="21" t="s">
        <v>2527</v>
      </c>
      <c r="B38" s="22" t="s">
        <v>2528</v>
      </c>
      <c r="C38" s="59" t="s">
        <v>2454</v>
      </c>
      <c r="D38" s="20"/>
      <c r="E38" s="20"/>
      <c r="F38" s="20">
        <v>1</v>
      </c>
      <c r="G38" s="20"/>
    </row>
    <row r="39" spans="1:7" x14ac:dyDescent="0.25">
      <c r="A39" s="21" t="s">
        <v>2529</v>
      </c>
      <c r="B39" s="22" t="s">
        <v>2530</v>
      </c>
      <c r="C39" s="59" t="s">
        <v>2454</v>
      </c>
      <c r="D39" s="20"/>
      <c r="E39" s="20"/>
      <c r="F39" s="20">
        <v>1</v>
      </c>
      <c r="G39" s="20"/>
    </row>
    <row r="40" spans="1:7" x14ac:dyDescent="0.25">
      <c r="A40" s="21" t="s">
        <v>2531</v>
      </c>
      <c r="B40" s="22" t="s">
        <v>2532</v>
      </c>
      <c r="C40" s="59" t="s">
        <v>2454</v>
      </c>
      <c r="D40" s="20"/>
      <c r="E40" s="20"/>
      <c r="F40" s="20">
        <v>1</v>
      </c>
      <c r="G40" s="20"/>
    </row>
    <row r="41" spans="1:7" x14ac:dyDescent="0.25">
      <c r="A41" s="21" t="s">
        <v>2533</v>
      </c>
      <c r="B41" s="22" t="s">
        <v>2534</v>
      </c>
      <c r="C41" s="59" t="s">
        <v>2454</v>
      </c>
      <c r="D41" s="20"/>
      <c r="E41" s="20"/>
      <c r="F41" s="20">
        <v>1</v>
      </c>
      <c r="G41" s="20"/>
    </row>
    <row r="42" spans="1:7" x14ac:dyDescent="0.25">
      <c r="A42" s="21" t="s">
        <v>2535</v>
      </c>
      <c r="B42" s="22" t="s">
        <v>2536</v>
      </c>
      <c r="C42" s="63" t="s">
        <v>3009</v>
      </c>
      <c r="D42" s="20">
        <v>1</v>
      </c>
      <c r="E42" s="20"/>
      <c r="F42" s="20"/>
      <c r="G42" s="20"/>
    </row>
    <row r="43" spans="1:7" x14ac:dyDescent="0.25">
      <c r="A43" s="21" t="s">
        <v>2537</v>
      </c>
      <c r="B43" s="22" t="s">
        <v>2538</v>
      </c>
      <c r="C43" s="63" t="s">
        <v>3010</v>
      </c>
      <c r="D43" s="20">
        <v>1</v>
      </c>
      <c r="E43" s="20"/>
      <c r="F43" s="20"/>
      <c r="G43" s="20"/>
    </row>
    <row r="44" spans="1:7" x14ac:dyDescent="0.25">
      <c r="A44" s="21" t="s">
        <v>2539</v>
      </c>
      <c r="B44" s="22" t="s">
        <v>2540</v>
      </c>
      <c r="C44" s="63" t="s">
        <v>3011</v>
      </c>
      <c r="D44" s="20">
        <v>1</v>
      </c>
      <c r="E44" s="20"/>
      <c r="F44" s="20"/>
      <c r="G44" s="20"/>
    </row>
    <row r="45" spans="1:7" x14ac:dyDescent="0.25">
      <c r="A45" s="21" t="s">
        <v>2541</v>
      </c>
      <c r="B45" s="22" t="s">
        <v>2542</v>
      </c>
      <c r="C45" s="63" t="s">
        <v>3012</v>
      </c>
      <c r="D45" s="20">
        <v>1</v>
      </c>
      <c r="E45" s="20"/>
      <c r="F45" s="20"/>
      <c r="G45" s="20"/>
    </row>
    <row r="46" spans="1:7" x14ac:dyDescent="0.25">
      <c r="A46" s="21" t="s">
        <v>2543</v>
      </c>
      <c r="B46" s="22" t="s">
        <v>2544</v>
      </c>
      <c r="C46" s="63" t="s">
        <v>3013</v>
      </c>
      <c r="D46" s="20">
        <v>1</v>
      </c>
      <c r="E46" s="20"/>
      <c r="F46" s="20"/>
      <c r="G46" s="20"/>
    </row>
    <row r="47" spans="1:7" x14ac:dyDescent="0.25">
      <c r="A47" s="21" t="s">
        <v>2545</v>
      </c>
      <c r="B47" s="22" t="s">
        <v>2546</v>
      </c>
      <c r="C47" s="63" t="s">
        <v>3014</v>
      </c>
      <c r="D47" s="20">
        <v>1</v>
      </c>
      <c r="E47" s="20"/>
      <c r="F47" s="20"/>
      <c r="G47" s="20"/>
    </row>
    <row r="48" spans="1:7" x14ac:dyDescent="0.25">
      <c r="A48" s="21" t="s">
        <v>2547</v>
      </c>
      <c r="B48" s="22" t="s">
        <v>2548</v>
      </c>
      <c r="C48" s="58" t="s">
        <v>3008</v>
      </c>
      <c r="D48" s="20"/>
      <c r="E48" s="20"/>
      <c r="F48" s="20"/>
      <c r="G48" s="20">
        <v>1</v>
      </c>
    </row>
    <row r="49" spans="1:7" x14ac:dyDescent="0.25">
      <c r="A49" s="21" t="s">
        <v>2549</v>
      </c>
      <c r="B49" s="22" t="s">
        <v>2550</v>
      </c>
      <c r="C49" s="58" t="s">
        <v>3008</v>
      </c>
      <c r="D49" s="20"/>
      <c r="E49" s="20"/>
      <c r="F49" s="20"/>
      <c r="G49" s="20">
        <v>1</v>
      </c>
    </row>
    <row r="50" spans="1:7" x14ac:dyDescent="0.25">
      <c r="A50" s="21" t="s">
        <v>2551</v>
      </c>
      <c r="B50" s="22" t="s">
        <v>2552</v>
      </c>
      <c r="C50" s="58" t="s">
        <v>3008</v>
      </c>
      <c r="D50" s="20"/>
      <c r="E50" s="20"/>
      <c r="F50" s="20"/>
      <c r="G50" s="20">
        <v>1</v>
      </c>
    </row>
    <row r="51" spans="1:7" x14ac:dyDescent="0.25">
      <c r="A51" s="21" t="s">
        <v>2553</v>
      </c>
      <c r="B51" s="22" t="s">
        <v>2554</v>
      </c>
      <c r="C51" s="58" t="s">
        <v>3008</v>
      </c>
      <c r="D51" s="20"/>
      <c r="E51" s="20"/>
      <c r="F51" s="20"/>
      <c r="G51" s="20">
        <v>1</v>
      </c>
    </row>
    <row r="52" spans="1:7" x14ac:dyDescent="0.25">
      <c r="A52" s="21" t="s">
        <v>2555</v>
      </c>
      <c r="B52" s="22" t="s">
        <v>2556</v>
      </c>
      <c r="C52" s="58" t="s">
        <v>3008</v>
      </c>
      <c r="D52" s="20"/>
      <c r="E52" s="20"/>
      <c r="F52" s="20"/>
      <c r="G52" s="20">
        <v>1</v>
      </c>
    </row>
    <row r="53" spans="1:7" x14ac:dyDescent="0.25">
      <c r="A53" s="21" t="s">
        <v>2557</v>
      </c>
      <c r="B53" s="22" t="s">
        <v>2558</v>
      </c>
      <c r="C53" s="58" t="s">
        <v>3008</v>
      </c>
      <c r="D53" s="20"/>
      <c r="E53" s="20"/>
      <c r="F53" s="20"/>
      <c r="G53" s="20">
        <v>1</v>
      </c>
    </row>
    <row r="54" spans="1:7" x14ac:dyDescent="0.25">
      <c r="A54" s="21" t="s">
        <v>2559</v>
      </c>
      <c r="B54" s="22" t="s">
        <v>2560</v>
      </c>
      <c r="C54" s="58" t="s">
        <v>3008</v>
      </c>
      <c r="D54" s="20"/>
      <c r="E54" s="20"/>
      <c r="F54" s="20"/>
      <c r="G54" s="20">
        <v>1</v>
      </c>
    </row>
    <row r="55" spans="1:7" x14ac:dyDescent="0.25">
      <c r="A55" s="21" t="s">
        <v>2561</v>
      </c>
      <c r="B55" s="22" t="s">
        <v>2562</v>
      </c>
      <c r="C55" s="58" t="s">
        <v>3008</v>
      </c>
      <c r="D55" s="20"/>
      <c r="E55" s="20"/>
      <c r="F55" s="20"/>
      <c r="G55" s="20">
        <v>1</v>
      </c>
    </row>
    <row r="56" spans="1:7" x14ac:dyDescent="0.25">
      <c r="A56" s="21" t="s">
        <v>2563</v>
      </c>
      <c r="B56" s="22" t="s">
        <v>2564</v>
      </c>
      <c r="C56" s="58" t="s">
        <v>3008</v>
      </c>
      <c r="D56" s="20"/>
      <c r="E56" s="20"/>
      <c r="F56" s="20"/>
      <c r="G56" s="20">
        <v>1</v>
      </c>
    </row>
    <row r="57" spans="1:7" x14ac:dyDescent="0.25">
      <c r="A57" s="21" t="s">
        <v>2565</v>
      </c>
      <c r="B57" s="22" t="s">
        <v>2566</v>
      </c>
      <c r="C57" s="58" t="s">
        <v>3008</v>
      </c>
      <c r="D57" s="20"/>
      <c r="E57" s="20"/>
      <c r="F57" s="20"/>
      <c r="G57" s="20">
        <v>1</v>
      </c>
    </row>
    <row r="58" spans="1:7" x14ac:dyDescent="0.25">
      <c r="A58" s="21" t="s">
        <v>2567</v>
      </c>
      <c r="B58" s="22" t="s">
        <v>2568</v>
      </c>
      <c r="C58" s="58" t="s">
        <v>3008</v>
      </c>
      <c r="D58" s="20"/>
      <c r="E58" s="20"/>
      <c r="F58" s="20"/>
      <c r="G58" s="20">
        <v>1</v>
      </c>
    </row>
    <row r="59" spans="1:7" x14ac:dyDescent="0.25">
      <c r="A59" s="21" t="s">
        <v>2569</v>
      </c>
      <c r="B59" s="22" t="s">
        <v>2570</v>
      </c>
      <c r="C59" s="58" t="s">
        <v>3008</v>
      </c>
      <c r="D59" s="20"/>
      <c r="E59" s="20"/>
      <c r="F59" s="20"/>
      <c r="G59" s="20">
        <v>1</v>
      </c>
    </row>
    <row r="60" spans="1:7" x14ac:dyDescent="0.25">
      <c r="A60" s="21" t="s">
        <v>2571</v>
      </c>
      <c r="B60" s="22" t="s">
        <v>2572</v>
      </c>
      <c r="C60" s="58" t="s">
        <v>3008</v>
      </c>
      <c r="D60" s="20"/>
      <c r="E60" s="20"/>
      <c r="F60" s="20"/>
      <c r="G60" s="20">
        <v>1</v>
      </c>
    </row>
    <row r="61" spans="1:7" x14ac:dyDescent="0.25">
      <c r="A61" s="21" t="s">
        <v>2573</v>
      </c>
      <c r="B61" s="22" t="s">
        <v>2574</v>
      </c>
      <c r="C61" s="58" t="s">
        <v>3008</v>
      </c>
      <c r="D61" s="20"/>
      <c r="E61" s="20"/>
      <c r="F61" s="20"/>
      <c r="G61" s="20">
        <v>1</v>
      </c>
    </row>
    <row r="62" spans="1:7" x14ac:dyDescent="0.25">
      <c r="A62" s="21" t="s">
        <v>2575</v>
      </c>
      <c r="B62" s="22" t="s">
        <v>2576</v>
      </c>
      <c r="C62" s="58" t="s">
        <v>3008</v>
      </c>
      <c r="D62" s="20"/>
      <c r="E62" s="20"/>
      <c r="F62" s="20"/>
      <c r="G62" s="20">
        <v>1</v>
      </c>
    </row>
    <row r="63" spans="1:7" x14ac:dyDescent="0.25">
      <c r="A63" s="21" t="s">
        <v>2577</v>
      </c>
      <c r="B63" s="22" t="s">
        <v>2578</v>
      </c>
      <c r="C63" s="58" t="s">
        <v>3008</v>
      </c>
      <c r="D63" s="20"/>
      <c r="E63" s="20"/>
      <c r="F63" s="20"/>
      <c r="G63" s="20">
        <v>1</v>
      </c>
    </row>
    <row r="64" spans="1:7" x14ac:dyDescent="0.25">
      <c r="A64" s="21" t="s">
        <v>2579</v>
      </c>
      <c r="B64" s="22" t="s">
        <v>2580</v>
      </c>
      <c r="C64" s="58" t="s">
        <v>3008</v>
      </c>
      <c r="D64" s="20"/>
      <c r="E64" s="20"/>
      <c r="F64" s="20"/>
      <c r="G64" s="20">
        <v>1</v>
      </c>
    </row>
    <row r="65" spans="1:7" x14ac:dyDescent="0.25">
      <c r="A65" s="21" t="s">
        <v>2581</v>
      </c>
      <c r="B65" s="22" t="s">
        <v>2582</v>
      </c>
      <c r="C65" s="58" t="s">
        <v>3008</v>
      </c>
      <c r="D65" s="20"/>
      <c r="E65" s="20"/>
      <c r="F65" s="20"/>
      <c r="G65" s="20">
        <v>1</v>
      </c>
    </row>
    <row r="66" spans="1:7" x14ac:dyDescent="0.25">
      <c r="A66" s="21" t="s">
        <v>2583</v>
      </c>
      <c r="B66" s="22" t="s">
        <v>2584</v>
      </c>
      <c r="C66" s="58" t="s">
        <v>3008</v>
      </c>
      <c r="D66" s="20"/>
      <c r="E66" s="20"/>
      <c r="F66" s="20"/>
      <c r="G66" s="20">
        <v>1</v>
      </c>
    </row>
    <row r="67" spans="1:7" x14ac:dyDescent="0.25">
      <c r="A67" s="21" t="s">
        <v>2585</v>
      </c>
      <c r="B67" s="22" t="s">
        <v>2586</v>
      </c>
      <c r="C67" s="58" t="s">
        <v>3008</v>
      </c>
      <c r="D67" s="20"/>
      <c r="E67" s="20"/>
      <c r="F67" s="20"/>
      <c r="G67" s="20">
        <v>1</v>
      </c>
    </row>
    <row r="68" spans="1:7" x14ac:dyDescent="0.25">
      <c r="A68" s="21" t="s">
        <v>2587</v>
      </c>
      <c r="B68" s="22" t="s">
        <v>2588</v>
      </c>
      <c r="C68" s="58" t="s">
        <v>3008</v>
      </c>
      <c r="D68" s="20"/>
      <c r="E68" s="20"/>
      <c r="F68" s="20"/>
      <c r="G68" s="20">
        <v>1</v>
      </c>
    </row>
    <row r="69" spans="1:7" x14ac:dyDescent="0.25">
      <c r="A69" s="21" t="s">
        <v>2589</v>
      </c>
      <c r="B69" s="22" t="s">
        <v>2590</v>
      </c>
      <c r="C69" s="58" t="s">
        <v>3008</v>
      </c>
      <c r="D69" s="20"/>
      <c r="E69" s="20"/>
      <c r="F69" s="20"/>
      <c r="G69" s="20">
        <v>1</v>
      </c>
    </row>
    <row r="70" spans="1:7" x14ac:dyDescent="0.25">
      <c r="A70" s="21" t="s">
        <v>2591</v>
      </c>
      <c r="B70" s="22" t="s">
        <v>2592</v>
      </c>
      <c r="C70" s="58" t="s">
        <v>3008</v>
      </c>
      <c r="D70" s="20"/>
      <c r="E70" s="20"/>
      <c r="F70" s="20"/>
      <c r="G70" s="20">
        <v>1</v>
      </c>
    </row>
    <row r="71" spans="1:7" x14ac:dyDescent="0.25">
      <c r="A71" s="21" t="s">
        <v>2593</v>
      </c>
      <c r="B71" s="22" t="s">
        <v>2594</v>
      </c>
      <c r="C71" s="58" t="s">
        <v>3008</v>
      </c>
      <c r="D71" s="20"/>
      <c r="E71" s="20"/>
      <c r="F71" s="20"/>
      <c r="G71" s="20">
        <v>1</v>
      </c>
    </row>
    <row r="72" spans="1:7" x14ac:dyDescent="0.25">
      <c r="A72" s="21" t="s">
        <v>2595</v>
      </c>
      <c r="B72" s="22" t="s">
        <v>2596</v>
      </c>
      <c r="C72" s="58" t="s">
        <v>3008</v>
      </c>
      <c r="D72" s="20"/>
      <c r="E72" s="20"/>
      <c r="F72" s="20"/>
      <c r="G72" s="20">
        <v>1</v>
      </c>
    </row>
    <row r="73" spans="1:7" x14ac:dyDescent="0.25">
      <c r="A73" s="21" t="s">
        <v>2597</v>
      </c>
      <c r="B73" s="22" t="s">
        <v>2598</v>
      </c>
      <c r="C73" s="58" t="s">
        <v>3008</v>
      </c>
      <c r="D73" s="20"/>
      <c r="E73" s="20"/>
      <c r="F73" s="20"/>
      <c r="G73" s="20">
        <v>1</v>
      </c>
    </row>
    <row r="74" spans="1:7" x14ac:dyDescent="0.25">
      <c r="A74" s="21" t="s">
        <v>2599</v>
      </c>
      <c r="B74" s="22" t="s">
        <v>2600</v>
      </c>
      <c r="C74" s="63" t="s">
        <v>3021</v>
      </c>
      <c r="D74" s="20">
        <v>1</v>
      </c>
      <c r="E74" s="20"/>
      <c r="F74" s="20"/>
      <c r="G74" s="20"/>
    </row>
    <row r="75" spans="1:7" x14ac:dyDescent="0.25">
      <c r="A75" s="21" t="s">
        <v>2601</v>
      </c>
      <c r="B75" s="22" t="s">
        <v>2602</v>
      </c>
      <c r="C75" s="58" t="s">
        <v>3006</v>
      </c>
      <c r="D75" s="20"/>
      <c r="E75" s="20">
        <v>1</v>
      </c>
      <c r="F75" s="20"/>
      <c r="G75" s="20"/>
    </row>
    <row r="76" spans="1:7" x14ac:dyDescent="0.25">
      <c r="A76" s="21" t="s">
        <v>2603</v>
      </c>
      <c r="B76" s="22" t="s">
        <v>2604</v>
      </c>
      <c r="C76" s="59" t="s">
        <v>2454</v>
      </c>
      <c r="D76" s="20"/>
      <c r="E76" s="20"/>
      <c r="F76" s="20">
        <v>1</v>
      </c>
      <c r="G76" s="20"/>
    </row>
    <row r="77" spans="1:7" x14ac:dyDescent="0.25">
      <c r="A77" s="21" t="s">
        <v>2605</v>
      </c>
      <c r="B77" s="22" t="s">
        <v>2606</v>
      </c>
      <c r="C77" s="58" t="s">
        <v>3022</v>
      </c>
      <c r="D77" s="20"/>
      <c r="E77" s="20">
        <v>1</v>
      </c>
      <c r="F77" s="20"/>
      <c r="G77" s="20"/>
    </row>
    <row r="78" spans="1:7" x14ac:dyDescent="0.25">
      <c r="A78" s="21" t="s">
        <v>2607</v>
      </c>
      <c r="B78" s="22" t="s">
        <v>2608</v>
      </c>
      <c r="C78" s="59" t="s">
        <v>2454</v>
      </c>
      <c r="D78" s="20"/>
      <c r="E78" s="20"/>
      <c r="F78" s="20">
        <v>1</v>
      </c>
      <c r="G78" s="20"/>
    </row>
    <row r="79" spans="1:7" x14ac:dyDescent="0.25">
      <c r="A79" s="21" t="s">
        <v>2609</v>
      </c>
      <c r="B79" s="22" t="s">
        <v>2610</v>
      </c>
      <c r="C79" s="59" t="s">
        <v>2454</v>
      </c>
      <c r="D79" s="20"/>
      <c r="E79" s="20"/>
      <c r="F79" s="20">
        <v>1</v>
      </c>
      <c r="G79" s="20"/>
    </row>
    <row r="80" spans="1:7" x14ac:dyDescent="0.25">
      <c r="A80" s="21" t="s">
        <v>2611</v>
      </c>
      <c r="B80" s="22" t="s">
        <v>611</v>
      </c>
      <c r="C80" s="59" t="s">
        <v>2454</v>
      </c>
      <c r="D80" s="20"/>
      <c r="E80" s="20"/>
      <c r="F80" s="20">
        <v>1</v>
      </c>
      <c r="G80" s="20"/>
    </row>
    <row r="81" spans="1:7" x14ac:dyDescent="0.25">
      <c r="A81" s="21" t="s">
        <v>2612</v>
      </c>
      <c r="B81" s="22" t="s">
        <v>2613</v>
      </c>
      <c r="C81" s="63" t="s">
        <v>3023</v>
      </c>
      <c r="D81" s="20">
        <v>1</v>
      </c>
      <c r="E81" s="20"/>
      <c r="F81" s="20"/>
      <c r="G81" s="20"/>
    </row>
    <row r="82" spans="1:7" x14ac:dyDescent="0.25">
      <c r="A82" s="21" t="s">
        <v>2614</v>
      </c>
      <c r="B82" s="22" t="s">
        <v>2615</v>
      </c>
      <c r="C82" s="63" t="s">
        <v>3024</v>
      </c>
      <c r="D82" s="20">
        <v>1</v>
      </c>
      <c r="E82" s="20"/>
      <c r="F82" s="20"/>
      <c r="G82" s="20"/>
    </row>
    <row r="83" spans="1:7" x14ac:dyDescent="0.25">
      <c r="A83" s="21" t="s">
        <v>2616</v>
      </c>
      <c r="B83" s="22" t="s">
        <v>2617</v>
      </c>
      <c r="C83" s="63" t="s">
        <v>3025</v>
      </c>
      <c r="D83" s="20">
        <v>1</v>
      </c>
      <c r="E83" s="20"/>
      <c r="F83" s="20"/>
      <c r="G83" s="20"/>
    </row>
    <row r="84" spans="1:7" x14ac:dyDescent="0.25">
      <c r="A84" s="21" t="s">
        <v>2618</v>
      </c>
      <c r="B84" s="22" t="s">
        <v>2619</v>
      </c>
      <c r="C84" s="63" t="s">
        <v>3026</v>
      </c>
      <c r="D84" s="20">
        <v>1</v>
      </c>
      <c r="E84" s="20"/>
      <c r="F84" s="20"/>
      <c r="G84" s="20"/>
    </row>
    <row r="85" spans="1:7" x14ac:dyDescent="0.25">
      <c r="A85" s="21" t="s">
        <v>2620</v>
      </c>
      <c r="B85" s="22" t="s">
        <v>2621</v>
      </c>
      <c r="C85" s="63" t="s">
        <v>3027</v>
      </c>
      <c r="D85" s="20">
        <v>1</v>
      </c>
      <c r="E85" s="20"/>
      <c r="F85" s="20"/>
      <c r="G85" s="20"/>
    </row>
    <row r="86" spans="1:7" x14ac:dyDescent="0.25">
      <c r="A86" s="21" t="s">
        <v>2622</v>
      </c>
      <c r="B86" s="22" t="s">
        <v>2623</v>
      </c>
      <c r="C86" s="63" t="s">
        <v>3028</v>
      </c>
      <c r="D86" s="20">
        <v>1</v>
      </c>
      <c r="E86" s="20"/>
      <c r="F86" s="20"/>
      <c r="G86" s="20"/>
    </row>
    <row r="87" spans="1:7" x14ac:dyDescent="0.25">
      <c r="A87" s="21" t="s">
        <v>2624</v>
      </c>
      <c r="B87" s="22" t="s">
        <v>2625</v>
      </c>
      <c r="C87" s="63" t="s">
        <v>3029</v>
      </c>
      <c r="D87" s="20">
        <v>1</v>
      </c>
      <c r="E87" s="20"/>
      <c r="F87" s="20"/>
      <c r="G87" s="20"/>
    </row>
    <row r="88" spans="1:7" x14ac:dyDescent="0.25">
      <c r="A88" s="21" t="s">
        <v>2626</v>
      </c>
      <c r="B88" s="22" t="s">
        <v>2627</v>
      </c>
      <c r="C88" s="63" t="s">
        <v>3030</v>
      </c>
      <c r="D88" s="20">
        <v>1</v>
      </c>
      <c r="E88" s="20"/>
      <c r="F88" s="20"/>
      <c r="G88" s="20"/>
    </row>
    <row r="89" spans="1:7" x14ac:dyDescent="0.25">
      <c r="A89" s="21" t="s">
        <v>2628</v>
      </c>
      <c r="B89" s="22" t="s">
        <v>2629</v>
      </c>
      <c r="C89" s="63" t="s">
        <v>3031</v>
      </c>
      <c r="D89" s="20">
        <v>1</v>
      </c>
      <c r="E89" s="20"/>
      <c r="F89" s="20"/>
      <c r="G89" s="20"/>
    </row>
    <row r="90" spans="1:7" x14ac:dyDescent="0.25">
      <c r="A90" s="21" t="s">
        <v>2630</v>
      </c>
      <c r="B90" s="22" t="s">
        <v>2631</v>
      </c>
      <c r="C90" s="63" t="s">
        <v>3032</v>
      </c>
      <c r="D90" s="20">
        <v>1</v>
      </c>
      <c r="E90" s="20"/>
      <c r="F90" s="20"/>
      <c r="G90" s="20"/>
    </row>
    <row r="91" spans="1:7" x14ac:dyDescent="0.25">
      <c r="A91" s="21" t="s">
        <v>2632</v>
      </c>
      <c r="B91" s="22" t="s">
        <v>2633</v>
      </c>
      <c r="C91" s="59" t="s">
        <v>2454</v>
      </c>
      <c r="D91" s="20"/>
      <c r="E91" s="20"/>
      <c r="F91" s="20">
        <v>1</v>
      </c>
      <c r="G91" s="20"/>
    </row>
    <row r="92" spans="1:7" x14ac:dyDescent="0.25">
      <c r="A92" s="21" t="s">
        <v>2634</v>
      </c>
      <c r="B92" s="22" t="s">
        <v>2635</v>
      </c>
      <c r="C92" s="59" t="s">
        <v>2454</v>
      </c>
      <c r="D92" s="20"/>
      <c r="E92" s="20"/>
      <c r="F92" s="20">
        <v>1</v>
      </c>
      <c r="G92" s="20"/>
    </row>
    <row r="93" spans="1:7" x14ac:dyDescent="0.25">
      <c r="A93" s="21" t="s">
        <v>2636</v>
      </c>
      <c r="B93" s="22" t="s">
        <v>2637</v>
      </c>
      <c r="C93" s="59" t="s">
        <v>2454</v>
      </c>
      <c r="D93" s="20"/>
      <c r="E93" s="20"/>
      <c r="F93" s="20">
        <v>1</v>
      </c>
      <c r="G93" s="20"/>
    </row>
    <row r="94" spans="1:7" x14ac:dyDescent="0.25">
      <c r="A94" s="21" t="s">
        <v>2638</v>
      </c>
      <c r="B94" s="22" t="s">
        <v>2639</v>
      </c>
      <c r="C94" s="59" t="s">
        <v>2454</v>
      </c>
      <c r="D94" s="20"/>
      <c r="E94" s="20"/>
      <c r="F94" s="20"/>
      <c r="G94" s="20">
        <v>1</v>
      </c>
    </row>
    <row r="95" spans="1:7" x14ac:dyDescent="0.25">
      <c r="A95" s="21" t="s">
        <v>2640</v>
      </c>
      <c r="B95" s="22" t="s">
        <v>2641</v>
      </c>
      <c r="C95" s="63" t="s">
        <v>3033</v>
      </c>
      <c r="D95" s="20">
        <v>1</v>
      </c>
      <c r="E95" s="20"/>
      <c r="F95" s="20"/>
      <c r="G95" s="20"/>
    </row>
    <row r="96" spans="1:7" x14ac:dyDescent="0.25">
      <c r="A96" s="21" t="s">
        <v>2642</v>
      </c>
      <c r="B96" s="22" t="s">
        <v>1109</v>
      </c>
      <c r="C96" s="63" t="s">
        <v>3034</v>
      </c>
      <c r="D96" s="20">
        <v>1</v>
      </c>
      <c r="E96" s="20"/>
      <c r="F96" s="20"/>
      <c r="G96" s="20"/>
    </row>
    <row r="97" spans="1:7" x14ac:dyDescent="0.25">
      <c r="A97" s="21" t="s">
        <v>2643</v>
      </c>
      <c r="B97" s="22" t="s">
        <v>1185</v>
      </c>
      <c r="C97" s="63" t="s">
        <v>3035</v>
      </c>
      <c r="D97" s="20">
        <v>1</v>
      </c>
      <c r="E97" s="20"/>
      <c r="F97" s="20"/>
      <c r="G97" s="20"/>
    </row>
    <row r="98" spans="1:7" x14ac:dyDescent="0.25">
      <c r="A98" s="21" t="s">
        <v>2644</v>
      </c>
      <c r="B98" s="22" t="s">
        <v>2645</v>
      </c>
      <c r="C98" s="59" t="s">
        <v>2454</v>
      </c>
      <c r="D98" s="20"/>
      <c r="E98" s="20"/>
      <c r="F98" s="20">
        <v>1</v>
      </c>
      <c r="G98" s="20"/>
    </row>
    <row r="99" spans="1:7" x14ac:dyDescent="0.25">
      <c r="A99" s="21" t="s">
        <v>2646</v>
      </c>
      <c r="B99" s="22" t="s">
        <v>2647</v>
      </c>
      <c r="C99" s="58" t="s">
        <v>3036</v>
      </c>
      <c r="D99" s="20"/>
      <c r="E99" s="20">
        <v>1</v>
      </c>
      <c r="F99" s="20"/>
      <c r="G99" s="20"/>
    </row>
    <row r="100" spans="1:7" x14ac:dyDescent="0.25">
      <c r="A100" s="21" t="s">
        <v>2648</v>
      </c>
      <c r="B100" s="22" t="s">
        <v>2649</v>
      </c>
      <c r="C100" s="58" t="s">
        <v>3037</v>
      </c>
      <c r="D100" s="20"/>
      <c r="E100" s="20">
        <v>1</v>
      </c>
      <c r="F100" s="20"/>
      <c r="G100" s="20"/>
    </row>
    <row r="101" spans="1:7" x14ac:dyDescent="0.25">
      <c r="A101" s="21" t="s">
        <v>2650</v>
      </c>
      <c r="B101" s="22" t="s">
        <v>2651</v>
      </c>
      <c r="C101" s="59" t="s">
        <v>2454</v>
      </c>
      <c r="D101" s="20"/>
      <c r="E101" s="20"/>
      <c r="F101" s="20">
        <v>1</v>
      </c>
      <c r="G101" s="20"/>
    </row>
    <row r="102" spans="1:7" x14ac:dyDescent="0.25">
      <c r="A102" s="21" t="s">
        <v>2652</v>
      </c>
      <c r="B102" s="22" t="s">
        <v>2653</v>
      </c>
      <c r="C102" s="59" t="s">
        <v>2454</v>
      </c>
      <c r="D102" s="20"/>
      <c r="E102" s="20"/>
      <c r="F102" s="20">
        <v>1</v>
      </c>
      <c r="G102" s="20"/>
    </row>
    <row r="103" spans="1:7" x14ac:dyDescent="0.25">
      <c r="A103" s="21" t="s">
        <v>2654</v>
      </c>
      <c r="B103" s="22" t="s">
        <v>2655</v>
      </c>
      <c r="C103" s="59" t="s">
        <v>2454</v>
      </c>
      <c r="D103" s="20"/>
      <c r="E103" s="20"/>
      <c r="F103" s="20">
        <v>1</v>
      </c>
      <c r="G103" s="20"/>
    </row>
    <row r="104" spans="1:7" x14ac:dyDescent="0.25">
      <c r="A104" s="21" t="s">
        <v>2656</v>
      </c>
      <c r="B104" s="22" t="s">
        <v>2657</v>
      </c>
      <c r="C104" s="59" t="s">
        <v>2454</v>
      </c>
      <c r="D104" s="20"/>
      <c r="E104" s="20"/>
      <c r="F104" s="20">
        <v>1</v>
      </c>
      <c r="G104" s="20"/>
    </row>
    <row r="105" spans="1:7" x14ac:dyDescent="0.25">
      <c r="A105" s="21" t="s">
        <v>2658</v>
      </c>
      <c r="B105" s="22" t="s">
        <v>2659</v>
      </c>
      <c r="C105" s="59" t="s">
        <v>2454</v>
      </c>
      <c r="D105" s="20"/>
      <c r="E105" s="20"/>
      <c r="F105" s="20">
        <v>1</v>
      </c>
      <c r="G105" s="20"/>
    </row>
    <row r="106" spans="1:7" x14ac:dyDescent="0.25">
      <c r="A106" s="21" t="s">
        <v>2660</v>
      </c>
      <c r="B106" s="22" t="s">
        <v>2661</v>
      </c>
      <c r="C106" s="59" t="s">
        <v>2454</v>
      </c>
      <c r="D106" s="20"/>
      <c r="E106" s="20"/>
      <c r="F106" s="20">
        <v>1</v>
      </c>
      <c r="G106" s="20"/>
    </row>
    <row r="107" spans="1:7" x14ac:dyDescent="0.25">
      <c r="A107" s="21" t="s">
        <v>2662</v>
      </c>
      <c r="B107" s="22" t="s">
        <v>2663</v>
      </c>
      <c r="C107" s="59" t="s">
        <v>2454</v>
      </c>
      <c r="D107" s="20"/>
      <c r="E107" s="20"/>
      <c r="F107" s="20">
        <v>1</v>
      </c>
      <c r="G107" s="20"/>
    </row>
    <row r="108" spans="1:7" x14ac:dyDescent="0.25">
      <c r="A108" s="21" t="s">
        <v>2664</v>
      </c>
      <c r="B108" s="22" t="s">
        <v>2665</v>
      </c>
      <c r="C108" s="59" t="s">
        <v>2454</v>
      </c>
      <c r="D108" s="20"/>
      <c r="E108" s="20"/>
      <c r="F108" s="20">
        <v>1</v>
      </c>
      <c r="G108" s="20"/>
    </row>
    <row r="109" spans="1:7" x14ac:dyDescent="0.25">
      <c r="A109" s="21" t="s">
        <v>2666</v>
      </c>
      <c r="B109" s="22" t="s">
        <v>2667</v>
      </c>
      <c r="C109" s="59" t="s">
        <v>2454</v>
      </c>
      <c r="D109" s="20"/>
      <c r="E109" s="20"/>
      <c r="F109" s="20">
        <v>1</v>
      </c>
      <c r="G109" s="20"/>
    </row>
    <row r="110" spans="1:7" x14ac:dyDescent="0.25">
      <c r="A110" s="21" t="s">
        <v>2668</v>
      </c>
      <c r="B110" s="22" t="s">
        <v>2669</v>
      </c>
      <c r="C110" s="59" t="s">
        <v>2454</v>
      </c>
      <c r="D110" s="20"/>
      <c r="E110" s="20"/>
      <c r="F110" s="20">
        <v>1</v>
      </c>
      <c r="G110" s="20"/>
    </row>
    <row r="111" spans="1:7" x14ac:dyDescent="0.25">
      <c r="A111" s="21" t="s">
        <v>2670</v>
      </c>
      <c r="B111" s="22" t="s">
        <v>2671</v>
      </c>
      <c r="C111" s="59" t="s">
        <v>2454</v>
      </c>
      <c r="D111" s="20"/>
      <c r="E111" s="20"/>
      <c r="F111" s="20">
        <v>1</v>
      </c>
      <c r="G111" s="20"/>
    </row>
    <row r="112" spans="1:7" x14ac:dyDescent="0.25">
      <c r="A112" s="21" t="s">
        <v>2672</v>
      </c>
      <c r="B112" s="22" t="s">
        <v>2673</v>
      </c>
      <c r="C112" s="59" t="s">
        <v>2454</v>
      </c>
      <c r="D112" s="20"/>
      <c r="E112" s="20"/>
      <c r="F112" s="20">
        <v>1</v>
      </c>
      <c r="G112" s="20"/>
    </row>
    <row r="113" spans="1:7" x14ac:dyDescent="0.25">
      <c r="A113" s="21" t="s">
        <v>2674</v>
      </c>
      <c r="B113" s="22" t="s">
        <v>2675</v>
      </c>
      <c r="C113" s="59" t="s">
        <v>2454</v>
      </c>
      <c r="D113" s="20"/>
      <c r="E113" s="20"/>
      <c r="F113" s="20">
        <v>1</v>
      </c>
      <c r="G113" s="20"/>
    </row>
    <row r="114" spans="1:7" x14ac:dyDescent="0.25">
      <c r="A114" s="21" t="s">
        <v>2676</v>
      </c>
      <c r="B114" s="22" t="s">
        <v>2677</v>
      </c>
      <c r="C114" s="59" t="s">
        <v>2454</v>
      </c>
      <c r="D114" s="20"/>
      <c r="E114" s="20"/>
      <c r="F114" s="20">
        <v>1</v>
      </c>
      <c r="G114" s="20"/>
    </row>
    <row r="115" spans="1:7" x14ac:dyDescent="0.25">
      <c r="A115" s="21" t="s">
        <v>2678</v>
      </c>
      <c r="B115" s="22" t="s">
        <v>2679</v>
      </c>
      <c r="C115" s="59" t="s">
        <v>2454</v>
      </c>
      <c r="D115" s="20"/>
      <c r="E115" s="20"/>
      <c r="F115" s="20">
        <v>1</v>
      </c>
      <c r="G115" s="20"/>
    </row>
    <row r="116" spans="1:7" x14ac:dyDescent="0.25">
      <c r="A116" s="21" t="s">
        <v>2680</v>
      </c>
      <c r="B116" s="22" t="s">
        <v>2681</v>
      </c>
      <c r="C116" s="59" t="s">
        <v>2454</v>
      </c>
      <c r="D116" s="20"/>
      <c r="E116" s="20"/>
      <c r="F116" s="20">
        <v>1</v>
      </c>
      <c r="G116" s="20"/>
    </row>
    <row r="117" spans="1:7" x14ac:dyDescent="0.25">
      <c r="A117" s="21" t="s">
        <v>2682</v>
      </c>
      <c r="B117" s="22" t="s">
        <v>2683</v>
      </c>
      <c r="C117" s="59" t="s">
        <v>2454</v>
      </c>
      <c r="D117" s="20"/>
      <c r="E117" s="20"/>
      <c r="F117" s="20">
        <v>1</v>
      </c>
      <c r="G117" s="20"/>
    </row>
    <row r="118" spans="1:7" x14ac:dyDescent="0.25">
      <c r="A118" s="21" t="s">
        <v>2684</v>
      </c>
      <c r="B118" s="22" t="s">
        <v>2685</v>
      </c>
      <c r="C118" s="59" t="s">
        <v>2454</v>
      </c>
      <c r="D118" s="20"/>
      <c r="E118" s="20"/>
      <c r="F118" s="20">
        <v>1</v>
      </c>
      <c r="G118" s="20"/>
    </row>
    <row r="119" spans="1:7" x14ac:dyDescent="0.25">
      <c r="A119" s="21" t="s">
        <v>2686</v>
      </c>
      <c r="B119" s="22" t="s">
        <v>2687</v>
      </c>
      <c r="C119" s="63" t="s">
        <v>3038</v>
      </c>
      <c r="D119" s="20">
        <v>1</v>
      </c>
      <c r="E119" s="20"/>
      <c r="F119" s="20"/>
      <c r="G119" s="20"/>
    </row>
    <row r="120" spans="1:7" x14ac:dyDescent="0.25">
      <c r="A120" s="21" t="s">
        <v>2688</v>
      </c>
      <c r="B120" s="22" t="s">
        <v>2689</v>
      </c>
      <c r="C120" s="59" t="s">
        <v>2454</v>
      </c>
      <c r="D120" s="20"/>
      <c r="E120" s="20"/>
      <c r="F120" s="20">
        <v>1</v>
      </c>
      <c r="G120" s="20"/>
    </row>
    <row r="121" spans="1:7" x14ac:dyDescent="0.25">
      <c r="A121" s="21" t="s">
        <v>2690</v>
      </c>
      <c r="B121" s="22" t="s">
        <v>2691</v>
      </c>
      <c r="C121" s="59" t="s">
        <v>2454</v>
      </c>
      <c r="D121" s="20"/>
      <c r="E121" s="20"/>
      <c r="F121" s="20">
        <v>1</v>
      </c>
      <c r="G121" s="20"/>
    </row>
    <row r="122" spans="1:7" x14ac:dyDescent="0.25">
      <c r="A122" s="21" t="s">
        <v>2692</v>
      </c>
      <c r="B122" s="22" t="s">
        <v>2693</v>
      </c>
      <c r="C122" s="59" t="s">
        <v>2454</v>
      </c>
      <c r="D122" s="20"/>
      <c r="E122" s="20"/>
      <c r="F122" s="20">
        <v>1</v>
      </c>
      <c r="G122" s="20"/>
    </row>
    <row r="123" spans="1:7" x14ac:dyDescent="0.25">
      <c r="A123" s="21" t="s">
        <v>2694</v>
      </c>
      <c r="B123" s="22" t="s">
        <v>2695</v>
      </c>
      <c r="C123" s="63" t="s">
        <v>3039</v>
      </c>
      <c r="D123" s="20">
        <v>1</v>
      </c>
      <c r="E123" s="20">
        <v>1</v>
      </c>
      <c r="F123" s="20"/>
      <c r="G123" s="20"/>
    </row>
    <row r="124" spans="1:7" x14ac:dyDescent="0.25">
      <c r="A124" s="21" t="s">
        <v>2696</v>
      </c>
      <c r="B124" s="22" t="s">
        <v>2697</v>
      </c>
      <c r="C124" s="63" t="s">
        <v>3040</v>
      </c>
      <c r="D124" s="20">
        <v>1</v>
      </c>
      <c r="E124" s="20">
        <v>1</v>
      </c>
      <c r="F124" s="20"/>
      <c r="G124" s="20"/>
    </row>
    <row r="125" spans="1:7" x14ac:dyDescent="0.25">
      <c r="A125" s="21" t="s">
        <v>2698</v>
      </c>
      <c r="B125" s="22" t="s">
        <v>2699</v>
      </c>
      <c r="C125" s="63" t="s">
        <v>3041</v>
      </c>
      <c r="D125" s="20">
        <v>1</v>
      </c>
      <c r="E125" s="20"/>
      <c r="F125" s="20"/>
      <c r="G125" s="20"/>
    </row>
    <row r="126" spans="1:7" x14ac:dyDescent="0.25">
      <c r="A126" s="21" t="s">
        <v>2700</v>
      </c>
      <c r="B126" s="22" t="s">
        <v>2701</v>
      </c>
      <c r="C126" s="63" t="s">
        <v>1610</v>
      </c>
      <c r="D126" s="20">
        <v>1</v>
      </c>
      <c r="E126" s="20">
        <v>1</v>
      </c>
      <c r="F126" s="20"/>
      <c r="G126" s="20"/>
    </row>
    <row r="127" spans="1:7" x14ac:dyDescent="0.25">
      <c r="A127" s="21" t="s">
        <v>2702</v>
      </c>
      <c r="B127" s="22" t="s">
        <v>2703</v>
      </c>
      <c r="C127" s="59" t="s">
        <v>2454</v>
      </c>
      <c r="D127" s="20"/>
      <c r="E127" s="20"/>
      <c r="F127" s="20">
        <v>1</v>
      </c>
      <c r="G127" s="20"/>
    </row>
    <row r="128" spans="1:7" x14ac:dyDescent="0.25">
      <c r="A128" s="21" t="s">
        <v>2704</v>
      </c>
      <c r="B128" s="22" t="s">
        <v>2705</v>
      </c>
      <c r="C128" s="59" t="s">
        <v>2454</v>
      </c>
      <c r="D128" s="20"/>
      <c r="E128" s="20"/>
      <c r="F128" s="20">
        <v>1</v>
      </c>
      <c r="G128" s="20"/>
    </row>
    <row r="129" spans="1:7" x14ac:dyDescent="0.25">
      <c r="A129" s="21" t="s">
        <v>2706</v>
      </c>
      <c r="B129" s="22" t="s">
        <v>2707</v>
      </c>
      <c r="C129" s="59" t="s">
        <v>2454</v>
      </c>
      <c r="D129" s="20"/>
      <c r="E129" s="20"/>
      <c r="F129" s="20">
        <v>1</v>
      </c>
      <c r="G129" s="20"/>
    </row>
    <row r="130" spans="1:7" x14ac:dyDescent="0.25">
      <c r="A130" s="21" t="s">
        <v>2708</v>
      </c>
      <c r="B130" s="22" t="s">
        <v>2709</v>
      </c>
      <c r="C130" s="59" t="s">
        <v>2454</v>
      </c>
      <c r="D130" s="20"/>
      <c r="E130" s="20"/>
      <c r="F130" s="20">
        <v>1</v>
      </c>
      <c r="G130" s="20"/>
    </row>
    <row r="131" spans="1:7" x14ac:dyDescent="0.25">
      <c r="A131" s="21" t="s">
        <v>2710</v>
      </c>
      <c r="B131" s="22" t="s">
        <v>2711</v>
      </c>
      <c r="C131" s="59" t="s">
        <v>2454</v>
      </c>
      <c r="D131" s="20"/>
      <c r="E131" s="20"/>
      <c r="F131" s="20">
        <v>1</v>
      </c>
      <c r="G131" s="20"/>
    </row>
    <row r="132" spans="1:7" x14ac:dyDescent="0.25">
      <c r="A132" s="21" t="s">
        <v>2712</v>
      </c>
      <c r="B132" s="22" t="s">
        <v>2713</v>
      </c>
      <c r="C132" s="59" t="s">
        <v>2454</v>
      </c>
      <c r="D132" s="20"/>
      <c r="E132" s="20"/>
      <c r="F132" s="20">
        <v>1</v>
      </c>
      <c r="G132" s="20"/>
    </row>
    <row r="133" spans="1:7" x14ac:dyDescent="0.25">
      <c r="A133" s="21" t="s">
        <v>2714</v>
      </c>
      <c r="B133" s="22" t="s">
        <v>2715</v>
      </c>
      <c r="C133" s="59" t="s">
        <v>2454</v>
      </c>
      <c r="D133" s="20"/>
      <c r="E133" s="20"/>
      <c r="F133" s="20">
        <v>1</v>
      </c>
      <c r="G133" s="20"/>
    </row>
    <row r="134" spans="1:7" x14ac:dyDescent="0.25">
      <c r="A134" s="21" t="s">
        <v>2716</v>
      </c>
      <c r="B134" s="22" t="s">
        <v>2717</v>
      </c>
      <c r="C134" s="59" t="s">
        <v>2454</v>
      </c>
      <c r="D134" s="20"/>
      <c r="E134" s="20"/>
      <c r="F134" s="20">
        <v>1</v>
      </c>
      <c r="G134" s="20"/>
    </row>
    <row r="135" spans="1:7" x14ac:dyDescent="0.25">
      <c r="A135" s="21" t="s">
        <v>2718</v>
      </c>
      <c r="B135" s="22" t="s">
        <v>2719</v>
      </c>
      <c r="C135" s="59" t="s">
        <v>2454</v>
      </c>
      <c r="D135" s="20"/>
      <c r="E135" s="20"/>
      <c r="F135" s="20">
        <v>1</v>
      </c>
      <c r="G135" s="20"/>
    </row>
    <row r="136" spans="1:7" x14ac:dyDescent="0.25">
      <c r="A136" s="21" t="s">
        <v>2720</v>
      </c>
      <c r="B136" s="22" t="s">
        <v>2721</v>
      </c>
      <c r="C136" s="59" t="s">
        <v>2454</v>
      </c>
      <c r="D136" s="20"/>
      <c r="E136" s="20"/>
      <c r="F136" s="20">
        <v>1</v>
      </c>
      <c r="G136" s="20"/>
    </row>
    <row r="137" spans="1:7" x14ac:dyDescent="0.25">
      <c r="A137" s="21" t="s">
        <v>2722</v>
      </c>
      <c r="B137" s="22" t="s">
        <v>2723</v>
      </c>
      <c r="C137" s="59" t="s">
        <v>2454</v>
      </c>
      <c r="D137" s="20"/>
      <c r="E137" s="20"/>
      <c r="F137" s="20">
        <v>1</v>
      </c>
      <c r="G137" s="20"/>
    </row>
    <row r="138" spans="1:7" x14ac:dyDescent="0.25">
      <c r="A138" s="21" t="s">
        <v>2724</v>
      </c>
      <c r="B138" s="22" t="s">
        <v>2725</v>
      </c>
      <c r="C138" s="59" t="s">
        <v>2454</v>
      </c>
      <c r="D138" s="20"/>
      <c r="E138" s="20"/>
      <c r="F138" s="20">
        <v>1</v>
      </c>
      <c r="G138" s="20"/>
    </row>
    <row r="139" spans="1:7" x14ac:dyDescent="0.25">
      <c r="A139" s="21" t="s">
        <v>2726</v>
      </c>
      <c r="B139" s="22" t="s">
        <v>2727</v>
      </c>
      <c r="C139" s="59" t="s">
        <v>2454</v>
      </c>
      <c r="D139" s="20"/>
      <c r="E139" s="20"/>
      <c r="F139" s="20">
        <v>1</v>
      </c>
      <c r="G139" s="20"/>
    </row>
    <row r="140" spans="1:7" x14ac:dyDescent="0.25">
      <c r="A140" s="21" t="s">
        <v>2728</v>
      </c>
      <c r="B140" s="22" t="s">
        <v>2729</v>
      </c>
      <c r="C140" s="58" t="s">
        <v>3042</v>
      </c>
      <c r="D140" s="20"/>
      <c r="E140" s="20">
        <v>1</v>
      </c>
      <c r="F140" s="20"/>
      <c r="G140" s="20"/>
    </row>
    <row r="141" spans="1:7" x14ac:dyDescent="0.25">
      <c r="A141" s="21" t="s">
        <v>2730</v>
      </c>
      <c r="B141" s="22" t="s">
        <v>2731</v>
      </c>
      <c r="C141" s="58" t="s">
        <v>3043</v>
      </c>
      <c r="D141" s="20"/>
      <c r="E141" s="20">
        <v>1</v>
      </c>
      <c r="F141" s="20"/>
      <c r="G141" s="20"/>
    </row>
    <row r="142" spans="1:7" x14ac:dyDescent="0.25">
      <c r="A142" s="21" t="s">
        <v>2732</v>
      </c>
      <c r="B142" s="22" t="s">
        <v>2733</v>
      </c>
      <c r="C142" s="59" t="s">
        <v>2454</v>
      </c>
      <c r="D142" s="20"/>
      <c r="E142" s="20"/>
      <c r="F142" s="20">
        <v>1</v>
      </c>
      <c r="G142" s="20"/>
    </row>
    <row r="143" spans="1:7" x14ac:dyDescent="0.25">
      <c r="A143" s="21" t="s">
        <v>2734</v>
      </c>
      <c r="B143" s="22" t="s">
        <v>2735</v>
      </c>
      <c r="C143" s="59" t="s">
        <v>2454</v>
      </c>
      <c r="D143" s="20"/>
      <c r="E143" s="20"/>
      <c r="F143" s="20">
        <v>1</v>
      </c>
      <c r="G143" s="20"/>
    </row>
    <row r="144" spans="1:7" x14ac:dyDescent="0.25">
      <c r="A144" s="21" t="s">
        <v>2736</v>
      </c>
      <c r="B144" s="22" t="s">
        <v>2737</v>
      </c>
      <c r="C144" s="59" t="s">
        <v>2454</v>
      </c>
      <c r="D144" s="20"/>
      <c r="E144" s="20"/>
      <c r="F144" s="20">
        <v>1</v>
      </c>
      <c r="G144" s="20"/>
    </row>
    <row r="145" spans="1:7" x14ac:dyDescent="0.25">
      <c r="A145" s="21" t="s">
        <v>2738</v>
      </c>
      <c r="B145" s="22" t="s">
        <v>2739</v>
      </c>
      <c r="C145" s="59" t="s">
        <v>2454</v>
      </c>
      <c r="D145" s="20"/>
      <c r="E145" s="20"/>
      <c r="F145" s="20">
        <v>1</v>
      </c>
      <c r="G145" s="20"/>
    </row>
    <row r="146" spans="1:7" s="21" customFormat="1" x14ac:dyDescent="0.25">
      <c r="A146" s="21" t="s">
        <v>3063</v>
      </c>
      <c r="B146" s="22" t="s">
        <v>2008</v>
      </c>
      <c r="C146" s="63" t="s">
        <v>3064</v>
      </c>
      <c r="D146" s="20">
        <v>1</v>
      </c>
      <c r="E146" s="20"/>
      <c r="F146" s="20"/>
      <c r="G146" s="20"/>
    </row>
    <row r="147" spans="1:7" x14ac:dyDescent="0.25">
      <c r="A147" s="21" t="s">
        <v>2740</v>
      </c>
      <c r="B147" s="22" t="s">
        <v>2741</v>
      </c>
      <c r="C147" s="59" t="s">
        <v>2454</v>
      </c>
      <c r="D147" s="20"/>
      <c r="E147" s="20"/>
      <c r="F147" s="20"/>
      <c r="G147" s="20">
        <v>1</v>
      </c>
    </row>
    <row r="148" spans="1:7" x14ac:dyDescent="0.25">
      <c r="A148" s="21" t="s">
        <v>2742</v>
      </c>
      <c r="B148" s="22" t="s">
        <v>2743</v>
      </c>
      <c r="C148" s="63" t="s">
        <v>3044</v>
      </c>
      <c r="D148" s="20">
        <v>1</v>
      </c>
      <c r="E148" s="20"/>
      <c r="F148" s="20"/>
      <c r="G148" s="20"/>
    </row>
    <row r="149" spans="1:7" x14ac:dyDescent="0.25">
      <c r="A149" s="21" t="s">
        <v>2744</v>
      </c>
      <c r="B149" s="22" t="s">
        <v>2745</v>
      </c>
      <c r="C149" s="63" t="s">
        <v>3045</v>
      </c>
      <c r="D149" s="20">
        <v>1</v>
      </c>
      <c r="E149" s="20"/>
      <c r="F149" s="20"/>
      <c r="G149" s="20"/>
    </row>
    <row r="150" spans="1:7" x14ac:dyDescent="0.25">
      <c r="A150" s="21" t="s">
        <v>2746</v>
      </c>
      <c r="B150" s="22" t="s">
        <v>2747</v>
      </c>
      <c r="C150" s="63" t="s">
        <v>3046</v>
      </c>
      <c r="D150" s="20">
        <v>1</v>
      </c>
      <c r="E150" s="20"/>
      <c r="F150" s="20"/>
      <c r="G150" s="20"/>
    </row>
    <row r="151" spans="1:7" x14ac:dyDescent="0.25">
      <c r="A151" s="21" t="s">
        <v>2748</v>
      </c>
      <c r="B151" s="22" t="s">
        <v>2749</v>
      </c>
      <c r="C151" s="63" t="s">
        <v>3047</v>
      </c>
      <c r="D151" s="20">
        <v>1</v>
      </c>
      <c r="E151" s="20"/>
      <c r="F151" s="20"/>
      <c r="G151" s="20"/>
    </row>
    <row r="152" spans="1:7" x14ac:dyDescent="0.25">
      <c r="A152" s="21" t="s">
        <v>2750</v>
      </c>
      <c r="B152" s="22" t="s">
        <v>2751</v>
      </c>
      <c r="C152" s="59" t="s">
        <v>2454</v>
      </c>
      <c r="D152" s="20"/>
      <c r="E152" s="20"/>
      <c r="F152" s="20"/>
      <c r="G152" s="20">
        <v>1</v>
      </c>
    </row>
    <row r="153" spans="1:7" x14ac:dyDescent="0.25">
      <c r="A153" s="21" t="s">
        <v>2752</v>
      </c>
      <c r="B153" s="22" t="s">
        <v>2753</v>
      </c>
      <c r="C153" s="63" t="s">
        <v>3048</v>
      </c>
      <c r="D153" s="20">
        <v>1</v>
      </c>
      <c r="E153" s="20"/>
      <c r="F153" s="20"/>
      <c r="G153" s="20"/>
    </row>
    <row r="154" spans="1:7" x14ac:dyDescent="0.25">
      <c r="A154" s="21" t="s">
        <v>2754</v>
      </c>
      <c r="B154" s="22" t="s">
        <v>2755</v>
      </c>
      <c r="C154" s="63" t="s">
        <v>3049</v>
      </c>
      <c r="D154" s="20">
        <v>1</v>
      </c>
      <c r="E154" s="20"/>
      <c r="F154" s="20"/>
      <c r="G154" s="20"/>
    </row>
    <row r="155" spans="1:7" x14ac:dyDescent="0.25">
      <c r="A155" s="21" t="s">
        <v>2756</v>
      </c>
      <c r="B155" s="22" t="s">
        <v>2757</v>
      </c>
      <c r="C155" s="63" t="s">
        <v>3050</v>
      </c>
      <c r="D155" s="20">
        <v>1</v>
      </c>
      <c r="E155" s="20"/>
      <c r="F155" s="20"/>
      <c r="G155" s="20"/>
    </row>
    <row r="156" spans="1:7" x14ac:dyDescent="0.25">
      <c r="A156" s="21" t="s">
        <v>2758</v>
      </c>
      <c r="B156" s="22" t="s">
        <v>2759</v>
      </c>
      <c r="C156" s="63" t="s">
        <v>3051</v>
      </c>
      <c r="D156" s="20">
        <v>1</v>
      </c>
      <c r="E156" s="20"/>
      <c r="F156" s="20"/>
      <c r="G156" s="20"/>
    </row>
    <row r="157" spans="1:7" x14ac:dyDescent="0.25">
      <c r="A157" s="21" t="s">
        <v>2760</v>
      </c>
      <c r="B157" s="22" t="s">
        <v>2761</v>
      </c>
      <c r="C157" s="59" t="s">
        <v>2454</v>
      </c>
      <c r="D157" s="20"/>
      <c r="E157" s="20"/>
      <c r="F157" s="20">
        <v>1</v>
      </c>
      <c r="G157" s="20"/>
    </row>
    <row r="158" spans="1:7" x14ac:dyDescent="0.25">
      <c r="A158" s="21" t="s">
        <v>2762</v>
      </c>
      <c r="B158" s="22" t="s">
        <v>2763</v>
      </c>
      <c r="C158" s="63" t="s">
        <v>3052</v>
      </c>
      <c r="D158" s="20">
        <v>1</v>
      </c>
      <c r="E158" s="20"/>
      <c r="F158" s="20"/>
      <c r="G158" s="20"/>
    </row>
    <row r="159" spans="1:7" x14ac:dyDescent="0.25">
      <c r="A159" s="21" t="s">
        <v>2764</v>
      </c>
      <c r="B159" s="22" t="s">
        <v>2765</v>
      </c>
      <c r="C159" s="63" t="s">
        <v>3053</v>
      </c>
      <c r="D159" s="20">
        <v>1</v>
      </c>
      <c r="E159" s="20"/>
      <c r="F159" s="20"/>
      <c r="G159" s="20"/>
    </row>
    <row r="160" spans="1:7" x14ac:dyDescent="0.25">
      <c r="A160" s="21" t="s">
        <v>2766</v>
      </c>
      <c r="B160" s="22" t="s">
        <v>2767</v>
      </c>
      <c r="C160" s="63" t="s">
        <v>3054</v>
      </c>
      <c r="D160" s="20">
        <v>1</v>
      </c>
      <c r="E160" s="20"/>
      <c r="F160" s="20"/>
      <c r="G160" s="20"/>
    </row>
    <row r="161" spans="1:7" x14ac:dyDescent="0.25">
      <c r="A161" s="21" t="s">
        <v>2768</v>
      </c>
      <c r="B161" s="22" t="s">
        <v>2769</v>
      </c>
      <c r="C161" s="63" t="s">
        <v>3055</v>
      </c>
      <c r="D161" s="20">
        <v>1</v>
      </c>
      <c r="E161" s="20"/>
      <c r="F161" s="20"/>
      <c r="G161" s="20"/>
    </row>
    <row r="162" spans="1:7" x14ac:dyDescent="0.25">
      <c r="A162" s="21" t="s">
        <v>2770</v>
      </c>
      <c r="B162" s="22" t="s">
        <v>2771</v>
      </c>
      <c r="C162" s="58" t="s">
        <v>3056</v>
      </c>
      <c r="D162" s="20"/>
      <c r="E162" s="20">
        <v>1</v>
      </c>
      <c r="F162" s="20"/>
      <c r="G162" s="20"/>
    </row>
    <row r="163" spans="1:7" x14ac:dyDescent="0.25">
      <c r="A163" s="21" t="s">
        <v>2772</v>
      </c>
      <c r="B163" s="22" t="s">
        <v>2773</v>
      </c>
      <c r="C163" s="59" t="s">
        <v>2454</v>
      </c>
      <c r="D163" s="20"/>
      <c r="E163" s="20"/>
      <c r="F163" s="20">
        <v>1</v>
      </c>
      <c r="G163" s="20"/>
    </row>
    <row r="164" spans="1:7" x14ac:dyDescent="0.25">
      <c r="A164" s="21" t="s">
        <v>2774</v>
      </c>
      <c r="B164" s="22" t="s">
        <v>2775</v>
      </c>
      <c r="C164" s="59" t="s">
        <v>2454</v>
      </c>
      <c r="D164" s="20"/>
      <c r="E164" s="20"/>
      <c r="F164" s="20">
        <v>1</v>
      </c>
      <c r="G164" s="20"/>
    </row>
    <row r="165" spans="1:7" x14ac:dyDescent="0.25">
      <c r="A165" s="21" t="s">
        <v>2776</v>
      </c>
      <c r="B165" s="22" t="s">
        <v>2777</v>
      </c>
      <c r="C165" s="59" t="s">
        <v>2454</v>
      </c>
      <c r="D165" s="20"/>
      <c r="E165" s="20"/>
      <c r="F165" s="20">
        <v>1</v>
      </c>
      <c r="G165" s="20"/>
    </row>
    <row r="166" spans="1:7" x14ac:dyDescent="0.25">
      <c r="A166" s="21" t="s">
        <v>2778</v>
      </c>
      <c r="B166" s="22" t="s">
        <v>2779</v>
      </c>
      <c r="C166" s="59" t="s">
        <v>2454</v>
      </c>
      <c r="D166" s="20"/>
      <c r="E166" s="20"/>
      <c r="F166" s="20">
        <v>1</v>
      </c>
      <c r="G166" s="20"/>
    </row>
    <row r="167" spans="1:7" x14ac:dyDescent="0.25">
      <c r="A167" s="21" t="s">
        <v>2780</v>
      </c>
      <c r="B167" s="22" t="s">
        <v>2781</v>
      </c>
      <c r="C167" s="63" t="s">
        <v>3057</v>
      </c>
      <c r="D167" s="20">
        <v>1</v>
      </c>
      <c r="E167" s="20">
        <v>1</v>
      </c>
      <c r="F167" s="20"/>
      <c r="G167" s="20"/>
    </row>
    <row r="168" spans="1:7" x14ac:dyDescent="0.25">
      <c r="A168" s="21" t="s">
        <v>2782</v>
      </c>
      <c r="B168" s="22" t="s">
        <v>2783</v>
      </c>
      <c r="C168" s="63" t="s">
        <v>3058</v>
      </c>
      <c r="D168" s="20">
        <v>1</v>
      </c>
      <c r="E168" s="20">
        <v>1</v>
      </c>
      <c r="F168" s="20"/>
      <c r="G168" s="20"/>
    </row>
    <row r="169" spans="1:7" x14ac:dyDescent="0.25">
      <c r="A169" s="21" t="s">
        <v>2784</v>
      </c>
      <c r="B169" s="22" t="s">
        <v>2785</v>
      </c>
      <c r="C169" s="58" t="s">
        <v>3059</v>
      </c>
      <c r="D169" s="20"/>
      <c r="E169" s="20"/>
      <c r="F169" s="20">
        <v>1</v>
      </c>
      <c r="G169" s="20"/>
    </row>
    <row r="170" spans="1:7" x14ac:dyDescent="0.25">
      <c r="A170" s="54" t="s">
        <v>2786</v>
      </c>
      <c r="B170" s="55" t="s">
        <v>2787</v>
      </c>
      <c r="C170" s="64" t="s">
        <v>2454</v>
      </c>
      <c r="D170" s="56"/>
      <c r="E170" s="56"/>
      <c r="F170" s="56"/>
      <c r="G170" s="56"/>
    </row>
    <row r="171" spans="1:7" x14ac:dyDescent="0.25">
      <c r="A171" s="21" t="s">
        <v>2788</v>
      </c>
      <c r="B171" s="22" t="s">
        <v>2789</v>
      </c>
      <c r="C171" s="59" t="s">
        <v>2454</v>
      </c>
      <c r="D171" s="20">
        <v>1</v>
      </c>
      <c r="E171" s="20"/>
      <c r="F171" s="20"/>
      <c r="G171" s="20"/>
    </row>
    <row r="172" spans="1:7" x14ac:dyDescent="0.25">
      <c r="A172" s="21" t="s">
        <v>2790</v>
      </c>
      <c r="B172" s="22" t="s">
        <v>2791</v>
      </c>
      <c r="C172" s="59" t="s">
        <v>2454</v>
      </c>
      <c r="D172" s="20"/>
      <c r="E172" s="20"/>
      <c r="F172" s="20">
        <v>1</v>
      </c>
      <c r="G172" s="20"/>
    </row>
    <row r="173" spans="1:7" x14ac:dyDescent="0.25">
      <c r="A173" s="21" t="s">
        <v>2792</v>
      </c>
      <c r="B173" s="22" t="s">
        <v>2793</v>
      </c>
      <c r="C173" s="59" t="s">
        <v>2454</v>
      </c>
      <c r="D173" s="20"/>
      <c r="E173" s="20"/>
      <c r="F173" s="20">
        <v>1</v>
      </c>
      <c r="G173" s="20"/>
    </row>
    <row r="174" spans="1:7" x14ac:dyDescent="0.25">
      <c r="A174" s="21" t="s">
        <v>2794</v>
      </c>
      <c r="B174" s="22" t="s">
        <v>2795</v>
      </c>
      <c r="C174" s="59" t="s">
        <v>2454</v>
      </c>
      <c r="D174" s="20"/>
      <c r="E174" s="20"/>
      <c r="F174" s="20">
        <v>1</v>
      </c>
      <c r="G174" s="20"/>
    </row>
    <row r="175" spans="1:7" x14ac:dyDescent="0.25">
      <c r="A175" s="21" t="s">
        <v>2796</v>
      </c>
      <c r="B175" s="22" t="s">
        <v>2797</v>
      </c>
      <c r="C175" s="59" t="s">
        <v>2454</v>
      </c>
      <c r="D175" s="20"/>
      <c r="E175" s="20"/>
      <c r="F175" s="20">
        <v>1</v>
      </c>
      <c r="G175" s="20"/>
    </row>
    <row r="176" spans="1:7" x14ac:dyDescent="0.25">
      <c r="A176" s="21" t="s">
        <v>2798</v>
      </c>
      <c r="B176" s="22" t="s">
        <v>2799</v>
      </c>
      <c r="C176" s="63" t="s">
        <v>3060</v>
      </c>
      <c r="D176" s="20">
        <v>1</v>
      </c>
      <c r="E176" s="20"/>
      <c r="F176" s="20"/>
      <c r="G176" s="20"/>
    </row>
    <row r="177" spans="1:7" x14ac:dyDescent="0.25">
      <c r="A177" s="21" t="s">
        <v>2800</v>
      </c>
      <c r="B177" s="22" t="s">
        <v>2801</v>
      </c>
      <c r="C177" s="59" t="s">
        <v>2454</v>
      </c>
      <c r="D177" s="20"/>
      <c r="E177" s="20">
        <v>1</v>
      </c>
      <c r="F177" s="20"/>
      <c r="G177" s="20"/>
    </row>
    <row r="178" spans="1:7" x14ac:dyDescent="0.25">
      <c r="A178" s="21" t="s">
        <v>2802</v>
      </c>
      <c r="B178" s="22" t="s">
        <v>2803</v>
      </c>
      <c r="C178" s="59" t="s">
        <v>2454</v>
      </c>
      <c r="D178" s="20"/>
      <c r="E178" s="20"/>
      <c r="F178" s="20">
        <v>1</v>
      </c>
      <c r="G178" s="20"/>
    </row>
    <row r="179" spans="1:7" x14ac:dyDescent="0.25">
      <c r="A179" s="21" t="s">
        <v>2804</v>
      </c>
      <c r="B179" s="22" t="s">
        <v>2803</v>
      </c>
      <c r="C179" s="63" t="s">
        <v>3061</v>
      </c>
      <c r="D179" s="20">
        <v>1</v>
      </c>
      <c r="E179" s="20"/>
      <c r="F179" s="20"/>
      <c r="G179" s="20"/>
    </row>
    <row r="180" spans="1:7" x14ac:dyDescent="0.25">
      <c r="A180" s="21" t="s">
        <v>2805</v>
      </c>
      <c r="B180" s="22" t="s">
        <v>2806</v>
      </c>
      <c r="C180" s="63" t="s">
        <v>3062</v>
      </c>
      <c r="D180" s="20">
        <v>1</v>
      </c>
      <c r="E180" s="20"/>
      <c r="F180" s="20"/>
      <c r="G180" s="20"/>
    </row>
    <row r="181" spans="1:7" x14ac:dyDescent="0.25">
      <c r="A181" s="21" t="s">
        <v>2807</v>
      </c>
      <c r="B181" s="22" t="s">
        <v>2808</v>
      </c>
      <c r="C181" s="59" t="s">
        <v>2454</v>
      </c>
      <c r="D181" s="20">
        <v>1</v>
      </c>
      <c r="E181" s="20"/>
      <c r="F181" s="20"/>
      <c r="G181" s="20"/>
    </row>
    <row r="182" spans="1:7" x14ac:dyDescent="0.25">
      <c r="A182" s="21" t="s">
        <v>2809</v>
      </c>
      <c r="B182" s="22" t="s">
        <v>2810</v>
      </c>
      <c r="C182" s="59" t="s">
        <v>2454</v>
      </c>
      <c r="D182" s="20"/>
      <c r="E182" s="20"/>
      <c r="F182" s="20">
        <v>1</v>
      </c>
      <c r="G182" s="20"/>
    </row>
    <row r="183" spans="1:7" x14ac:dyDescent="0.25">
      <c r="A183" s="21" t="s">
        <v>2811</v>
      </c>
      <c r="B183" s="22" t="s">
        <v>2812</v>
      </c>
      <c r="C183" s="59" t="s">
        <v>2454</v>
      </c>
      <c r="D183" s="57"/>
      <c r="E183" s="57"/>
      <c r="F183" s="57"/>
      <c r="G183" s="57">
        <v>1</v>
      </c>
    </row>
    <row r="184" spans="1:7" x14ac:dyDescent="0.25">
      <c r="A184" s="21" t="s">
        <v>2813</v>
      </c>
      <c r="B184" s="22" t="s">
        <v>2814</v>
      </c>
      <c r="C184" s="59" t="s">
        <v>2454</v>
      </c>
      <c r="D184" s="57"/>
      <c r="E184" s="57"/>
      <c r="F184" s="57"/>
      <c r="G184" s="57">
        <v>1</v>
      </c>
    </row>
    <row r="185" spans="1:7" x14ac:dyDescent="0.25">
      <c r="A185" s="54" t="s">
        <v>2815</v>
      </c>
      <c r="B185" s="55" t="s">
        <v>257</v>
      </c>
      <c r="C185" s="64" t="s">
        <v>2454</v>
      </c>
      <c r="D185" s="56"/>
      <c r="E185" s="56"/>
      <c r="F185" s="56"/>
      <c r="G185" s="56"/>
    </row>
    <row r="186" spans="1:7" x14ac:dyDescent="0.25">
      <c r="A186" s="21" t="s">
        <v>2816</v>
      </c>
      <c r="B186" s="22" t="s">
        <v>2817</v>
      </c>
      <c r="C186" s="59" t="s">
        <v>2454</v>
      </c>
      <c r="D186" s="20"/>
      <c r="E186" s="20"/>
      <c r="F186" s="20"/>
      <c r="G186" s="20">
        <v>1</v>
      </c>
    </row>
    <row r="187" spans="1:7" x14ac:dyDescent="0.25">
      <c r="A187" s="21" t="s">
        <v>2818</v>
      </c>
      <c r="B187" s="22" t="s">
        <v>2819</v>
      </c>
      <c r="C187" s="59" t="s">
        <v>2454</v>
      </c>
      <c r="D187" s="20"/>
      <c r="E187" s="20"/>
      <c r="F187" s="20"/>
      <c r="G187" s="20">
        <v>1</v>
      </c>
    </row>
    <row r="188" spans="1:7" x14ac:dyDescent="0.25">
      <c r="A188" s="21" t="s">
        <v>2820</v>
      </c>
      <c r="B188" s="22" t="s">
        <v>2821</v>
      </c>
      <c r="C188" s="59" t="s">
        <v>2454</v>
      </c>
      <c r="D188" s="20"/>
      <c r="E188" s="20"/>
      <c r="F188" s="20"/>
      <c r="G188" s="20">
        <v>1</v>
      </c>
    </row>
    <row r="189" spans="1:7" x14ac:dyDescent="0.25">
      <c r="A189" s="21" t="s">
        <v>2822</v>
      </c>
      <c r="B189" s="22" t="s">
        <v>2823</v>
      </c>
      <c r="C189" s="59" t="s">
        <v>2454</v>
      </c>
      <c r="D189" s="20"/>
      <c r="E189" s="20"/>
      <c r="F189" s="20"/>
      <c r="G189" s="20">
        <v>1</v>
      </c>
    </row>
    <row r="190" spans="1:7" x14ac:dyDescent="0.25">
      <c r="A190" s="21" t="s">
        <v>2824</v>
      </c>
      <c r="B190" s="22" t="s">
        <v>2825</v>
      </c>
      <c r="C190" s="59" t="s">
        <v>2454</v>
      </c>
      <c r="D190" s="20"/>
      <c r="E190" s="20"/>
      <c r="F190" s="20"/>
      <c r="G190" s="20">
        <v>1</v>
      </c>
    </row>
    <row r="191" spans="1:7" x14ac:dyDescent="0.25">
      <c r="A191" s="21" t="s">
        <v>2826</v>
      </c>
      <c r="B191" s="22" t="s">
        <v>2827</v>
      </c>
      <c r="C191" s="59" t="s">
        <v>2454</v>
      </c>
      <c r="D191" s="20"/>
      <c r="E191" s="20"/>
      <c r="F191" s="20"/>
      <c r="G191" s="20">
        <v>1</v>
      </c>
    </row>
    <row r="192" spans="1:7" x14ac:dyDescent="0.25">
      <c r="A192" s="21" t="s">
        <v>2828</v>
      </c>
      <c r="B192" s="22" t="s">
        <v>2829</v>
      </c>
      <c r="C192" s="59" t="s">
        <v>2454</v>
      </c>
      <c r="D192" s="20"/>
      <c r="E192" s="20"/>
      <c r="F192" s="20"/>
      <c r="G192" s="20">
        <v>1</v>
      </c>
    </row>
    <row r="193" spans="1:7" x14ac:dyDescent="0.25">
      <c r="A193" s="21" t="s">
        <v>2830</v>
      </c>
      <c r="B193" s="22" t="s">
        <v>2831</v>
      </c>
      <c r="C193" s="59" t="s">
        <v>2454</v>
      </c>
      <c r="D193" s="20"/>
      <c r="E193" s="20"/>
      <c r="F193" s="20"/>
      <c r="G193" s="20">
        <v>1</v>
      </c>
    </row>
    <row r="194" spans="1:7" x14ac:dyDescent="0.25">
      <c r="A194" s="21" t="s">
        <v>2832</v>
      </c>
      <c r="B194" s="22" t="s">
        <v>2833</v>
      </c>
      <c r="C194" s="59" t="s">
        <v>2454</v>
      </c>
      <c r="D194" s="20"/>
      <c r="E194" s="20"/>
      <c r="F194" s="20"/>
      <c r="G194" s="20">
        <v>1</v>
      </c>
    </row>
    <row r="195" spans="1:7" x14ac:dyDescent="0.25">
      <c r="A195" s="21" t="s">
        <v>2834</v>
      </c>
      <c r="B195" s="22" t="s">
        <v>2835</v>
      </c>
      <c r="C195" s="59" t="s">
        <v>2454</v>
      </c>
      <c r="D195" s="20"/>
      <c r="E195" s="20"/>
      <c r="F195" s="20"/>
      <c r="G195" s="20">
        <v>1</v>
      </c>
    </row>
  </sheetData>
  <autoFilter ref="A1:G1"/>
  <conditionalFormatting sqref="A2">
    <cfRule type="duplicateValues" dxfId="69" priority="59"/>
  </conditionalFormatting>
  <conditionalFormatting sqref="A3:A5">
    <cfRule type="duplicateValues" dxfId="68" priority="58"/>
  </conditionalFormatting>
  <conditionalFormatting sqref="A6:A8">
    <cfRule type="duplicateValues" dxfId="67" priority="57"/>
  </conditionalFormatting>
  <conditionalFormatting sqref="A9">
    <cfRule type="duplicateValues" dxfId="66" priority="56"/>
  </conditionalFormatting>
  <conditionalFormatting sqref="A10:A12">
    <cfRule type="duplicateValues" dxfId="65" priority="55"/>
  </conditionalFormatting>
  <conditionalFormatting sqref="A13">
    <cfRule type="duplicateValues" dxfId="64" priority="54"/>
  </conditionalFormatting>
  <conditionalFormatting sqref="A14">
    <cfRule type="duplicateValues" dxfId="63" priority="53"/>
  </conditionalFormatting>
  <conditionalFormatting sqref="A15:A20">
    <cfRule type="duplicateValues" dxfId="62" priority="52"/>
  </conditionalFormatting>
  <conditionalFormatting sqref="A21">
    <cfRule type="duplicateValues" dxfId="61" priority="51"/>
  </conditionalFormatting>
  <conditionalFormatting sqref="A22:A26">
    <cfRule type="duplicateValues" dxfId="60" priority="50"/>
  </conditionalFormatting>
  <conditionalFormatting sqref="A27">
    <cfRule type="duplicateValues" dxfId="59" priority="49"/>
  </conditionalFormatting>
  <conditionalFormatting sqref="A28">
    <cfRule type="duplicateValues" dxfId="58" priority="48"/>
  </conditionalFormatting>
  <conditionalFormatting sqref="A29">
    <cfRule type="duplicateValues" dxfId="57" priority="47"/>
  </conditionalFormatting>
  <conditionalFormatting sqref="A30">
    <cfRule type="duplicateValues" dxfId="56" priority="46"/>
  </conditionalFormatting>
  <conditionalFormatting sqref="A31">
    <cfRule type="duplicateValues" dxfId="55" priority="45"/>
  </conditionalFormatting>
  <conditionalFormatting sqref="A32">
    <cfRule type="duplicateValues" dxfId="54" priority="44"/>
  </conditionalFormatting>
  <conditionalFormatting sqref="A33:A34">
    <cfRule type="duplicateValues" dxfId="53" priority="43"/>
  </conditionalFormatting>
  <conditionalFormatting sqref="A35">
    <cfRule type="duplicateValues" dxfId="52" priority="42"/>
  </conditionalFormatting>
  <conditionalFormatting sqref="A36:A41">
    <cfRule type="duplicateValues" dxfId="51" priority="41"/>
  </conditionalFormatting>
  <conditionalFormatting sqref="A42">
    <cfRule type="duplicateValues" dxfId="50" priority="40"/>
  </conditionalFormatting>
  <conditionalFormatting sqref="A43">
    <cfRule type="duplicateValues" dxfId="49" priority="39"/>
  </conditionalFormatting>
  <conditionalFormatting sqref="A44">
    <cfRule type="duplicateValues" dxfId="48" priority="38"/>
  </conditionalFormatting>
  <conditionalFormatting sqref="A45">
    <cfRule type="duplicateValues" dxfId="47" priority="37"/>
  </conditionalFormatting>
  <conditionalFormatting sqref="A46">
    <cfRule type="duplicateValues" dxfId="46" priority="36"/>
  </conditionalFormatting>
  <conditionalFormatting sqref="A47">
    <cfRule type="duplicateValues" dxfId="45" priority="35"/>
  </conditionalFormatting>
  <conditionalFormatting sqref="A48:A69">
    <cfRule type="duplicateValues" dxfId="44" priority="34"/>
  </conditionalFormatting>
  <conditionalFormatting sqref="A70">
    <cfRule type="duplicateValues" dxfId="43" priority="33"/>
  </conditionalFormatting>
  <conditionalFormatting sqref="A71">
    <cfRule type="duplicateValues" dxfId="42" priority="32"/>
  </conditionalFormatting>
  <conditionalFormatting sqref="A72">
    <cfRule type="duplicateValues" dxfId="41" priority="31"/>
  </conditionalFormatting>
  <conditionalFormatting sqref="A73:A74">
    <cfRule type="duplicateValues" dxfId="40" priority="30"/>
  </conditionalFormatting>
  <conditionalFormatting sqref="A75">
    <cfRule type="duplicateValues" dxfId="39" priority="29"/>
  </conditionalFormatting>
  <conditionalFormatting sqref="A76">
    <cfRule type="duplicateValues" dxfId="38" priority="28"/>
  </conditionalFormatting>
  <conditionalFormatting sqref="A77">
    <cfRule type="duplicateValues" dxfId="37" priority="27"/>
  </conditionalFormatting>
  <conditionalFormatting sqref="A78:A79">
    <cfRule type="duplicateValues" dxfId="36" priority="26"/>
  </conditionalFormatting>
  <conditionalFormatting sqref="A80">
    <cfRule type="duplicateValues" dxfId="35" priority="25"/>
  </conditionalFormatting>
  <conditionalFormatting sqref="A81:A89">
    <cfRule type="duplicateValues" dxfId="34" priority="24"/>
  </conditionalFormatting>
  <conditionalFormatting sqref="A90">
    <cfRule type="duplicateValues" dxfId="33" priority="23"/>
  </conditionalFormatting>
  <conditionalFormatting sqref="A91:A93">
    <cfRule type="duplicateValues" dxfId="32" priority="22"/>
  </conditionalFormatting>
  <conditionalFormatting sqref="A94">
    <cfRule type="duplicateValues" dxfId="31" priority="21"/>
  </conditionalFormatting>
  <conditionalFormatting sqref="A96">
    <cfRule type="duplicateValues" dxfId="30" priority="20"/>
  </conditionalFormatting>
  <conditionalFormatting sqref="A97">
    <cfRule type="duplicateValues" dxfId="29" priority="19"/>
  </conditionalFormatting>
  <conditionalFormatting sqref="A98">
    <cfRule type="duplicateValues" dxfId="28" priority="18"/>
  </conditionalFormatting>
  <conditionalFormatting sqref="A99">
    <cfRule type="duplicateValues" dxfId="27" priority="17"/>
  </conditionalFormatting>
  <conditionalFormatting sqref="A100">
    <cfRule type="duplicateValues" dxfId="26" priority="16"/>
  </conditionalFormatting>
  <conditionalFormatting sqref="A101">
    <cfRule type="duplicateValues" dxfId="25" priority="15"/>
  </conditionalFormatting>
  <conditionalFormatting sqref="A102:A105">
    <cfRule type="duplicateValues" dxfId="24" priority="14"/>
  </conditionalFormatting>
  <conditionalFormatting sqref="A106:A109">
    <cfRule type="duplicateValues" dxfId="23" priority="13"/>
  </conditionalFormatting>
  <conditionalFormatting sqref="A110:A113">
    <cfRule type="duplicateValues" dxfId="22" priority="12"/>
  </conditionalFormatting>
  <conditionalFormatting sqref="A114:A115">
    <cfRule type="duplicateValues" dxfId="21" priority="11"/>
  </conditionalFormatting>
  <conditionalFormatting sqref="A119:A123">
    <cfRule type="duplicateValues" dxfId="20" priority="10"/>
  </conditionalFormatting>
  <conditionalFormatting sqref="A124:A125">
    <cfRule type="duplicateValues" dxfId="19" priority="9"/>
  </conditionalFormatting>
  <conditionalFormatting sqref="A126:A127">
    <cfRule type="duplicateValues" dxfId="18" priority="8"/>
  </conditionalFormatting>
  <conditionalFormatting sqref="A128:A135">
    <cfRule type="duplicateValues" dxfId="17" priority="7"/>
  </conditionalFormatting>
  <conditionalFormatting sqref="A136:A146">
    <cfRule type="duplicateValues" dxfId="16" priority="6"/>
  </conditionalFormatting>
  <conditionalFormatting sqref="A147:A162">
    <cfRule type="duplicateValues" dxfId="15" priority="5"/>
  </conditionalFormatting>
  <conditionalFormatting sqref="A163:A170">
    <cfRule type="duplicateValues" dxfId="14" priority="4"/>
  </conditionalFormatting>
  <conditionalFormatting sqref="A182:A195">
    <cfRule type="duplicateValues" dxfId="13" priority="3"/>
  </conditionalFormatting>
  <conditionalFormatting sqref="A95">
    <cfRule type="duplicateValues" dxfId="12" priority="2"/>
  </conditionalFormatting>
  <conditionalFormatting sqref="A116:A118">
    <cfRule type="duplicateValues" dxfId="11" priority="60"/>
  </conditionalFormatting>
  <conditionalFormatting sqref="A171:A175 A177:A181">
    <cfRule type="duplicateValues" dxfId="10" priority="61"/>
  </conditionalFormatting>
  <conditionalFormatting sqref="A176">
    <cfRule type="duplicateValues" dxfId="9" priority="1"/>
  </conditionalFormatting>
  <hyperlinks>
    <hyperlink ref="C152" r:id="rId1" display="http://www2.warwick.ac.uk/fac/soc/philosophy/undergraduate/modules/PH331/"/>
    <hyperlink ref="C95" r:id="rId2"/>
    <hyperlink ref="C2" r:id="rId3"/>
    <hyperlink ref="C3" r:id="rId4"/>
    <hyperlink ref="C4" r:id="rId5"/>
    <hyperlink ref="C5" r:id="rId6"/>
    <hyperlink ref="C6" r:id="rId7"/>
    <hyperlink ref="C7" r:id="rId8"/>
    <hyperlink ref="C9" r:id="rId9"/>
    <hyperlink ref="C10" r:id="rId10"/>
    <hyperlink ref="C11" r:id="rId11"/>
    <hyperlink ref="C12" r:id="rId12"/>
    <hyperlink ref="C15" r:id="rId13"/>
    <hyperlink ref="C16" r:id="rId14"/>
    <hyperlink ref="C17" r:id="rId15"/>
    <hyperlink ref="C18" r:id="rId16"/>
    <hyperlink ref="C19" r:id="rId17"/>
    <hyperlink ref="C20" r:id="rId18"/>
    <hyperlink ref="C21" r:id="rId19"/>
    <hyperlink ref="C22" r:id="rId20"/>
    <hyperlink ref="C23" r:id="rId21"/>
    <hyperlink ref="C27" r:id="rId22"/>
    <hyperlink ref="C29" r:id="rId23"/>
    <hyperlink ref="C48" r:id="rId24"/>
    <hyperlink ref="C49:C73" r:id="rId25" display="http://www2.warwick.ac.uk/fac/arts/history/students/modules/dissertation/codes/"/>
    <hyperlink ref="C42" r:id="rId26"/>
    <hyperlink ref="C43" r:id="rId27"/>
    <hyperlink ref="C44" r:id="rId28"/>
    <hyperlink ref="C45" r:id="rId29"/>
    <hyperlink ref="C46" r:id="rId30"/>
    <hyperlink ref="C47" r:id="rId31"/>
    <hyperlink ref="C35" r:id="rId32"/>
    <hyperlink ref="C30" r:id="rId33"/>
    <hyperlink ref="C31" r:id="rId34"/>
    <hyperlink ref="C32" r:id="rId35"/>
    <hyperlink ref="C33" r:id="rId36"/>
    <hyperlink ref="C34" r:id="rId37"/>
    <hyperlink ref="C74" r:id="rId38"/>
    <hyperlink ref="C75" r:id="rId39"/>
    <hyperlink ref="C77" r:id="rId40"/>
    <hyperlink ref="C81" r:id="rId41"/>
    <hyperlink ref="C82" r:id="rId42"/>
    <hyperlink ref="C83" r:id="rId43"/>
    <hyperlink ref="C84" r:id="rId44"/>
    <hyperlink ref="C85" r:id="rId45"/>
    <hyperlink ref="C86" r:id="rId46"/>
    <hyperlink ref="C87" r:id="rId47"/>
    <hyperlink ref="C88" r:id="rId48"/>
    <hyperlink ref="C89" r:id="rId49"/>
    <hyperlink ref="C90" r:id="rId50"/>
    <hyperlink ref="C96" r:id="rId51"/>
    <hyperlink ref="C97" r:id="rId52"/>
    <hyperlink ref="C99" r:id="rId53"/>
    <hyperlink ref="C100" r:id="rId54"/>
    <hyperlink ref="C119" r:id="rId55"/>
    <hyperlink ref="C123" r:id="rId56"/>
    <hyperlink ref="C124" r:id="rId57"/>
    <hyperlink ref="C125" r:id="rId58"/>
    <hyperlink ref="C126" r:id="rId59"/>
    <hyperlink ref="C140" r:id="rId60"/>
    <hyperlink ref="C141" r:id="rId61"/>
    <hyperlink ref="C148" r:id="rId62"/>
    <hyperlink ref="C149" r:id="rId63"/>
    <hyperlink ref="C150" r:id="rId64"/>
    <hyperlink ref="C151" r:id="rId65"/>
    <hyperlink ref="C153" r:id="rId66"/>
    <hyperlink ref="C154" r:id="rId67"/>
    <hyperlink ref="C155" r:id="rId68"/>
    <hyperlink ref="C156" r:id="rId69"/>
    <hyperlink ref="C158" r:id="rId70"/>
    <hyperlink ref="C159" r:id="rId71"/>
    <hyperlink ref="C160" r:id="rId72"/>
    <hyperlink ref="C161" r:id="rId73"/>
    <hyperlink ref="C162" r:id="rId74"/>
    <hyperlink ref="C167" r:id="rId75"/>
    <hyperlink ref="C168" r:id="rId76"/>
    <hyperlink ref="C169" r:id="rId77"/>
    <hyperlink ref="C176" r:id="rId78"/>
    <hyperlink ref="C179" r:id="rId79"/>
    <hyperlink ref="C180" r:id="rId80"/>
    <hyperlink ref="C146" r:id="rId8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8"/>
  <sheetViews>
    <sheetView workbookViewId="0">
      <selection activeCell="A2" sqref="A2"/>
    </sheetView>
  </sheetViews>
  <sheetFormatPr defaultRowHeight="15" x14ac:dyDescent="0.25"/>
  <cols>
    <col min="1" max="1" width="13.42578125" customWidth="1"/>
    <col min="2" max="2" width="42.140625" customWidth="1"/>
    <col min="3" max="3" width="38.85546875" customWidth="1"/>
  </cols>
  <sheetData>
    <row r="1" spans="1:3" x14ac:dyDescent="0.25">
      <c r="A1" s="21" t="s">
        <v>2898</v>
      </c>
      <c r="B1" t="s">
        <v>0</v>
      </c>
      <c r="C1" t="s">
        <v>1</v>
      </c>
    </row>
    <row r="2" spans="1:3" x14ac:dyDescent="0.25">
      <c r="A2" s="21" t="s">
        <v>2896</v>
      </c>
      <c r="B2" t="s">
        <v>2900</v>
      </c>
      <c r="C2" s="58" t="s">
        <v>2901</v>
      </c>
    </row>
    <row r="3" spans="1:3" x14ac:dyDescent="0.25">
      <c r="A3" s="21" t="s">
        <v>2897</v>
      </c>
      <c r="B3" t="s">
        <v>2903</v>
      </c>
      <c r="C3" s="58" t="s">
        <v>2902</v>
      </c>
    </row>
    <row r="4" spans="1:3" x14ac:dyDescent="0.25">
      <c r="A4" s="21" t="s">
        <v>2881</v>
      </c>
      <c r="B4" t="s">
        <v>2904</v>
      </c>
      <c r="C4" s="58" t="s">
        <v>2905</v>
      </c>
    </row>
    <row r="5" spans="1:3" x14ac:dyDescent="0.25">
      <c r="A5" s="21" t="s">
        <v>2852</v>
      </c>
      <c r="B5" t="s">
        <v>2907</v>
      </c>
      <c r="C5" s="58" t="s">
        <v>2906</v>
      </c>
    </row>
    <row r="6" spans="1:3" x14ac:dyDescent="0.25">
      <c r="A6" s="21" t="s">
        <v>2854</v>
      </c>
      <c r="B6" t="s">
        <v>2908</v>
      </c>
      <c r="C6" s="58" t="s">
        <v>2909</v>
      </c>
    </row>
    <row r="7" spans="1:3" x14ac:dyDescent="0.25">
      <c r="A7" s="21" t="s">
        <v>2855</v>
      </c>
      <c r="B7" t="s">
        <v>2910</v>
      </c>
      <c r="C7" s="58" t="s">
        <v>2911</v>
      </c>
    </row>
    <row r="8" spans="1:3" x14ac:dyDescent="0.25">
      <c r="A8" s="21" t="s">
        <v>2856</v>
      </c>
      <c r="B8" t="s">
        <v>2912</v>
      </c>
      <c r="C8" s="58" t="s">
        <v>2913</v>
      </c>
    </row>
    <row r="9" spans="1:3" x14ac:dyDescent="0.25">
      <c r="A9" s="21" t="s">
        <v>2857</v>
      </c>
      <c r="B9" t="s">
        <v>2914</v>
      </c>
      <c r="C9" s="58" t="s">
        <v>2915</v>
      </c>
    </row>
    <row r="10" spans="1:3" x14ac:dyDescent="0.25">
      <c r="A10" s="21" t="s">
        <v>2853</v>
      </c>
      <c r="B10" t="s">
        <v>2916</v>
      </c>
      <c r="C10" s="58" t="s">
        <v>2917</v>
      </c>
    </row>
    <row r="11" spans="1:3" x14ac:dyDescent="0.25">
      <c r="A11" s="21" t="s">
        <v>2895</v>
      </c>
      <c r="B11" t="s">
        <v>2918</v>
      </c>
      <c r="C11" s="58" t="s">
        <v>2919</v>
      </c>
    </row>
    <row r="12" spans="1:3" x14ac:dyDescent="0.25">
      <c r="A12" s="21" t="s">
        <v>2849</v>
      </c>
      <c r="B12" t="s">
        <v>2920</v>
      </c>
      <c r="C12" s="58" t="s">
        <v>2921</v>
      </c>
    </row>
    <row r="13" spans="1:3" x14ac:dyDescent="0.25">
      <c r="A13" s="21" t="s">
        <v>2850</v>
      </c>
      <c r="B13" t="s">
        <v>2923</v>
      </c>
      <c r="C13" s="58" t="s">
        <v>2922</v>
      </c>
    </row>
    <row r="14" spans="1:3" x14ac:dyDescent="0.25">
      <c r="A14" s="21" t="s">
        <v>2851</v>
      </c>
      <c r="B14" t="s">
        <v>2924</v>
      </c>
      <c r="C14" s="58" t="s">
        <v>2925</v>
      </c>
    </row>
    <row r="15" spans="1:3" x14ac:dyDescent="0.25">
      <c r="A15" s="21" t="s">
        <v>2880</v>
      </c>
      <c r="B15" t="s">
        <v>2926</v>
      </c>
      <c r="C15" s="58" t="s">
        <v>2927</v>
      </c>
    </row>
    <row r="16" spans="1:3" x14ac:dyDescent="0.25">
      <c r="A16" s="21" t="s">
        <v>2877</v>
      </c>
      <c r="B16" t="s">
        <v>2928</v>
      </c>
      <c r="C16" s="58" t="s">
        <v>2929</v>
      </c>
    </row>
    <row r="17" spans="1:3" x14ac:dyDescent="0.25">
      <c r="A17" s="21" t="s">
        <v>2876</v>
      </c>
      <c r="B17" t="s">
        <v>2931</v>
      </c>
      <c r="C17" s="58" t="s">
        <v>2930</v>
      </c>
    </row>
    <row r="18" spans="1:3" x14ac:dyDescent="0.25">
      <c r="A18" s="21" t="s">
        <v>2842</v>
      </c>
      <c r="B18" t="s">
        <v>2932</v>
      </c>
      <c r="C18" s="58" t="s">
        <v>2933</v>
      </c>
    </row>
    <row r="19" spans="1:3" x14ac:dyDescent="0.25">
      <c r="A19" s="21" t="s">
        <v>2843</v>
      </c>
      <c r="B19" t="s">
        <v>2935</v>
      </c>
      <c r="C19" s="58" t="s">
        <v>2934</v>
      </c>
    </row>
    <row r="20" spans="1:3" x14ac:dyDescent="0.25">
      <c r="A20" s="21" t="s">
        <v>2844</v>
      </c>
      <c r="B20" t="s">
        <v>2936</v>
      </c>
      <c r="C20" s="58" t="s">
        <v>2937</v>
      </c>
    </row>
    <row r="21" spans="1:3" x14ac:dyDescent="0.25">
      <c r="A21" s="21" t="s">
        <v>2845</v>
      </c>
      <c r="B21" t="s">
        <v>2938</v>
      </c>
      <c r="C21" s="58" t="s">
        <v>2939</v>
      </c>
    </row>
    <row r="22" spans="1:3" x14ac:dyDescent="0.25">
      <c r="A22" s="21" t="s">
        <v>2846</v>
      </c>
      <c r="B22" t="s">
        <v>2940</v>
      </c>
      <c r="C22" s="58" t="s">
        <v>2941</v>
      </c>
    </row>
    <row r="23" spans="1:3" x14ac:dyDescent="0.25">
      <c r="A23" s="21" t="s">
        <v>2847</v>
      </c>
      <c r="B23" t="s">
        <v>2943</v>
      </c>
      <c r="C23" s="58" t="s">
        <v>2942</v>
      </c>
    </row>
    <row r="24" spans="1:3" x14ac:dyDescent="0.25">
      <c r="A24" s="21" t="s">
        <v>2848</v>
      </c>
      <c r="B24" t="s">
        <v>2944</v>
      </c>
      <c r="C24" s="58" t="s">
        <v>2945</v>
      </c>
    </row>
    <row r="25" spans="1:3" x14ac:dyDescent="0.25">
      <c r="A25" t="s">
        <v>2947</v>
      </c>
      <c r="B25" s="21" t="s">
        <v>2899</v>
      </c>
      <c r="C25" s="58" t="s">
        <v>2946</v>
      </c>
    </row>
    <row r="26" spans="1:3" x14ac:dyDescent="0.25">
      <c r="A26" s="21" t="s">
        <v>2875</v>
      </c>
      <c r="B26" t="s">
        <v>2949</v>
      </c>
      <c r="C26" s="58" t="s">
        <v>2948</v>
      </c>
    </row>
    <row r="27" spans="1:3" x14ac:dyDescent="0.25">
      <c r="A27" s="21" t="s">
        <v>2858</v>
      </c>
      <c r="B27" t="s">
        <v>2951</v>
      </c>
      <c r="C27" s="58" t="s">
        <v>2950</v>
      </c>
    </row>
    <row r="28" spans="1:3" x14ac:dyDescent="0.25">
      <c r="A28" s="21" t="s">
        <v>2859</v>
      </c>
      <c r="B28" t="s">
        <v>2953</v>
      </c>
      <c r="C28" s="58" t="s">
        <v>2952</v>
      </c>
    </row>
    <row r="29" spans="1:3" x14ac:dyDescent="0.25">
      <c r="A29" s="21" t="s">
        <v>2860</v>
      </c>
      <c r="B29" t="s">
        <v>2955</v>
      </c>
      <c r="C29" s="58" t="s">
        <v>2954</v>
      </c>
    </row>
    <row r="30" spans="1:3" x14ac:dyDescent="0.25">
      <c r="A30" s="21" t="s">
        <v>2861</v>
      </c>
      <c r="B30" t="s">
        <v>2957</v>
      </c>
      <c r="C30" s="58" t="s">
        <v>2956</v>
      </c>
    </row>
    <row r="31" spans="1:3" x14ac:dyDescent="0.25">
      <c r="A31" s="21" t="s">
        <v>2863</v>
      </c>
      <c r="B31" t="s">
        <v>2958</v>
      </c>
      <c r="C31" s="58" t="s">
        <v>605</v>
      </c>
    </row>
    <row r="32" spans="1:3" x14ac:dyDescent="0.25">
      <c r="A32" s="21" t="s">
        <v>2864</v>
      </c>
      <c r="B32" t="s">
        <v>2959</v>
      </c>
      <c r="C32" s="58" t="s">
        <v>605</v>
      </c>
    </row>
    <row r="33" spans="1:3" x14ac:dyDescent="0.25">
      <c r="A33" s="21" t="s">
        <v>2865</v>
      </c>
      <c r="B33" t="s">
        <v>2960</v>
      </c>
      <c r="C33" s="58" t="s">
        <v>605</v>
      </c>
    </row>
    <row r="34" spans="1:3" x14ac:dyDescent="0.25">
      <c r="A34" s="21" t="s">
        <v>2866</v>
      </c>
      <c r="B34" t="s">
        <v>2961</v>
      </c>
      <c r="C34" s="58" t="s">
        <v>605</v>
      </c>
    </row>
    <row r="35" spans="1:3" x14ac:dyDescent="0.25">
      <c r="A35" s="21" t="s">
        <v>2867</v>
      </c>
      <c r="B35" t="s">
        <v>2962</v>
      </c>
      <c r="C35" s="58" t="s">
        <v>605</v>
      </c>
    </row>
    <row r="36" spans="1:3" x14ac:dyDescent="0.25">
      <c r="A36" s="21" t="s">
        <v>2868</v>
      </c>
      <c r="B36" t="s">
        <v>2963</v>
      </c>
      <c r="C36" s="58" t="s">
        <v>605</v>
      </c>
    </row>
    <row r="37" spans="1:3" x14ac:dyDescent="0.25">
      <c r="A37" s="21" t="s">
        <v>2870</v>
      </c>
      <c r="B37" t="s">
        <v>2965</v>
      </c>
      <c r="C37" s="58" t="s">
        <v>2964</v>
      </c>
    </row>
    <row r="38" spans="1:3" x14ac:dyDescent="0.25">
      <c r="A38" s="21" t="s">
        <v>2869</v>
      </c>
      <c r="B38" t="s">
        <v>2966</v>
      </c>
      <c r="C38" s="58" t="s">
        <v>2967</v>
      </c>
    </row>
    <row r="39" spans="1:3" x14ac:dyDescent="0.25">
      <c r="A39" s="21" t="s">
        <v>2871</v>
      </c>
      <c r="B39" t="s">
        <v>2969</v>
      </c>
      <c r="C39" s="58" t="s">
        <v>2968</v>
      </c>
    </row>
    <row r="40" spans="1:3" x14ac:dyDescent="0.25">
      <c r="A40" s="21" t="s">
        <v>2872</v>
      </c>
      <c r="B40" t="s">
        <v>2971</v>
      </c>
      <c r="C40" s="58" t="s">
        <v>2970</v>
      </c>
    </row>
    <row r="41" spans="1:3" x14ac:dyDescent="0.25">
      <c r="A41" s="21" t="s">
        <v>2873</v>
      </c>
      <c r="B41" t="s">
        <v>2973</v>
      </c>
      <c r="C41" s="58" t="s">
        <v>2972</v>
      </c>
    </row>
    <row r="42" spans="1:3" x14ac:dyDescent="0.25">
      <c r="A42" s="21" t="s">
        <v>2874</v>
      </c>
      <c r="B42" t="s">
        <v>2975</v>
      </c>
      <c r="C42" s="58" t="s">
        <v>2974</v>
      </c>
    </row>
    <row r="43" spans="1:3" x14ac:dyDescent="0.25">
      <c r="A43" s="21" t="s">
        <v>2885</v>
      </c>
      <c r="B43" t="s">
        <v>2977</v>
      </c>
      <c r="C43" s="58" t="s">
        <v>2976</v>
      </c>
    </row>
    <row r="44" spans="1:3" x14ac:dyDescent="0.25">
      <c r="A44" s="21" t="s">
        <v>2886</v>
      </c>
      <c r="B44" t="s">
        <v>2979</v>
      </c>
      <c r="C44" s="58" t="s">
        <v>2978</v>
      </c>
    </row>
    <row r="45" spans="1:3" x14ac:dyDescent="0.25">
      <c r="A45" s="21" t="s">
        <v>2887</v>
      </c>
      <c r="B45" t="s">
        <v>2999</v>
      </c>
      <c r="C45" s="58" t="s">
        <v>2980</v>
      </c>
    </row>
    <row r="46" spans="1:3" x14ac:dyDescent="0.25">
      <c r="A46" s="21" t="s">
        <v>2888</v>
      </c>
      <c r="B46" t="s">
        <v>2982</v>
      </c>
      <c r="C46" s="58" t="s">
        <v>2981</v>
      </c>
    </row>
    <row r="47" spans="1:3" x14ac:dyDescent="0.25">
      <c r="A47" s="21" t="s">
        <v>2889</v>
      </c>
      <c r="B47" t="s">
        <v>2984</v>
      </c>
      <c r="C47" s="58" t="s">
        <v>2983</v>
      </c>
    </row>
    <row r="48" spans="1:3" x14ac:dyDescent="0.25">
      <c r="A48" s="21" t="s">
        <v>2890</v>
      </c>
      <c r="B48" t="s">
        <v>2986</v>
      </c>
      <c r="C48" s="58" t="s">
        <v>2985</v>
      </c>
    </row>
    <row r="49" spans="1:3" x14ac:dyDescent="0.25">
      <c r="A49" s="21" t="s">
        <v>2891</v>
      </c>
      <c r="B49" t="s">
        <v>2988</v>
      </c>
      <c r="C49" s="58" t="s">
        <v>2987</v>
      </c>
    </row>
    <row r="50" spans="1:3" x14ac:dyDescent="0.25">
      <c r="A50" s="21" t="s">
        <v>2892</v>
      </c>
      <c r="B50" t="s">
        <v>2992</v>
      </c>
      <c r="C50" s="58" t="s">
        <v>2991</v>
      </c>
    </row>
    <row r="51" spans="1:3" x14ac:dyDescent="0.25">
      <c r="A51" s="21" t="s">
        <v>2893</v>
      </c>
      <c r="B51" t="s">
        <v>2989</v>
      </c>
      <c r="C51" s="58" t="s">
        <v>2990</v>
      </c>
    </row>
    <row r="52" spans="1:3" x14ac:dyDescent="0.25">
      <c r="A52" s="21" t="s">
        <v>2883</v>
      </c>
      <c r="B52" t="s">
        <v>2995</v>
      </c>
      <c r="C52" s="58" t="s">
        <v>2996</v>
      </c>
    </row>
    <row r="53" spans="1:3" x14ac:dyDescent="0.25">
      <c r="A53" s="21" t="s">
        <v>2884</v>
      </c>
      <c r="B53" t="s">
        <v>2994</v>
      </c>
      <c r="C53" s="58" t="s">
        <v>2993</v>
      </c>
    </row>
    <row r="54" spans="1:3" x14ac:dyDescent="0.25">
      <c r="A54" s="21" t="s">
        <v>2894</v>
      </c>
      <c r="B54" t="s">
        <v>2998</v>
      </c>
      <c r="C54" s="58" t="s">
        <v>2997</v>
      </c>
    </row>
    <row r="55" spans="1:3" x14ac:dyDescent="0.25">
      <c r="A55" s="21" t="s">
        <v>2882</v>
      </c>
      <c r="B55" t="s">
        <v>3001</v>
      </c>
      <c r="C55" s="58" t="s">
        <v>3000</v>
      </c>
    </row>
    <row r="56" spans="1:3" x14ac:dyDescent="0.25">
      <c r="A56" s="21" t="s">
        <v>2878</v>
      </c>
      <c r="B56" t="s">
        <v>3002</v>
      </c>
      <c r="C56" s="58" t="s">
        <v>3003</v>
      </c>
    </row>
    <row r="57" spans="1:3" x14ac:dyDescent="0.25">
      <c r="A57" s="21" t="s">
        <v>2879</v>
      </c>
      <c r="B57" t="s">
        <v>3004</v>
      </c>
      <c r="C57" s="58" t="s">
        <v>3005</v>
      </c>
    </row>
    <row r="58" spans="1:3" x14ac:dyDescent="0.25">
      <c r="A58" s="21" t="s">
        <v>2862</v>
      </c>
      <c r="B58" t="s">
        <v>2602</v>
      </c>
      <c r="C58" s="58" t="s">
        <v>3006</v>
      </c>
    </row>
  </sheetData>
  <autoFilter ref="A1:C1">
    <sortState ref="A2:C62">
      <sortCondition ref="A1"/>
    </sortState>
  </autoFilter>
  <conditionalFormatting sqref="A1">
    <cfRule type="duplicateValues" dxfId="8" priority="9"/>
  </conditionalFormatting>
  <conditionalFormatting sqref="A1">
    <cfRule type="duplicateValues" dxfId="7" priority="8"/>
  </conditionalFormatting>
  <conditionalFormatting sqref="A1">
    <cfRule type="duplicateValues" dxfId="6" priority="7"/>
  </conditionalFormatting>
  <conditionalFormatting sqref="A55">
    <cfRule type="duplicateValues" dxfId="5" priority="6"/>
  </conditionalFormatting>
  <conditionalFormatting sqref="A55">
    <cfRule type="duplicateValues" dxfId="4" priority="5"/>
  </conditionalFormatting>
  <conditionalFormatting sqref="A55">
    <cfRule type="duplicateValues" dxfId="3" priority="4"/>
  </conditionalFormatting>
  <conditionalFormatting sqref="A56:A58">
    <cfRule type="duplicateValues" dxfId="2" priority="3"/>
  </conditionalFormatting>
  <conditionalFormatting sqref="A56:A58">
    <cfRule type="duplicateValues" dxfId="1" priority="2"/>
  </conditionalFormatting>
  <conditionalFormatting sqref="A56:A58">
    <cfRule type="duplicateValues" dxfId="0" priority="1"/>
  </conditionalFormatting>
  <hyperlinks>
    <hyperlink ref="C3" r:id="rId1"/>
    <hyperlink ref="C2" r:id="rId2"/>
    <hyperlink ref="C4" r:id="rId3"/>
    <hyperlink ref="C5" r:id="rId4"/>
    <hyperlink ref="C6" r:id="rId5"/>
    <hyperlink ref="C7" r:id="rId6"/>
    <hyperlink ref="C8" r:id="rId7"/>
    <hyperlink ref="C9" r:id="rId8"/>
    <hyperlink ref="C10" r:id="rId9"/>
    <hyperlink ref="C11" r:id="rId10"/>
    <hyperlink ref="C12" r:id="rId11"/>
    <hyperlink ref="C13" r:id="rId12"/>
    <hyperlink ref="C14" r:id="rId13"/>
    <hyperlink ref="C15" r:id="rId14"/>
    <hyperlink ref="C16" r:id="rId15"/>
    <hyperlink ref="C17" r:id="rId16"/>
    <hyperlink ref="C18" r:id="rId17"/>
    <hyperlink ref="C19" r:id="rId18"/>
    <hyperlink ref="C20" r:id="rId19"/>
    <hyperlink ref="C21" r:id="rId20"/>
    <hyperlink ref="C22" r:id="rId21"/>
    <hyperlink ref="C23" r:id="rId22"/>
    <hyperlink ref="C24" r:id="rId23"/>
    <hyperlink ref="C25" r:id="rId24"/>
    <hyperlink ref="C26" r:id="rId25"/>
    <hyperlink ref="C27" r:id="rId26"/>
    <hyperlink ref="C28" r:id="rId27"/>
    <hyperlink ref="C29" r:id="rId28"/>
    <hyperlink ref="C30" r:id="rId29"/>
    <hyperlink ref="C31" r:id="rId30"/>
    <hyperlink ref="C32:C36" r:id="rId31" display="http://www2.warwick.ac.uk/fac/arts/hispanic/applying/undergraduate/options/"/>
    <hyperlink ref="C37" r:id="rId32"/>
    <hyperlink ref="C38" r:id="rId33"/>
    <hyperlink ref="C39" r:id="rId34"/>
    <hyperlink ref="C40" r:id="rId35"/>
    <hyperlink ref="C41" r:id="rId36"/>
    <hyperlink ref="C42" r:id="rId37"/>
    <hyperlink ref="C43" r:id="rId38"/>
    <hyperlink ref="C44" r:id="rId39"/>
    <hyperlink ref="C45" r:id="rId40"/>
    <hyperlink ref="C46" r:id="rId41"/>
    <hyperlink ref="C47" r:id="rId42"/>
    <hyperlink ref="C48" r:id="rId43"/>
    <hyperlink ref="C49" r:id="rId44"/>
    <hyperlink ref="C51" r:id="rId45"/>
    <hyperlink ref="C50" r:id="rId46"/>
    <hyperlink ref="C53" r:id="rId47"/>
    <hyperlink ref="C52" r:id="rId48"/>
    <hyperlink ref="C54" r:id="rId49"/>
    <hyperlink ref="C55" r:id="rId50"/>
    <hyperlink ref="C56" r:id="rId51"/>
    <hyperlink ref="C57" r:id="rId52"/>
    <hyperlink ref="C58" r:id="rId53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activeCell="D19" sqref="D19"/>
    </sheetView>
  </sheetViews>
  <sheetFormatPr defaultRowHeight="15" x14ac:dyDescent="0.25"/>
  <cols>
    <col min="1" max="1" width="48.5703125" customWidth="1"/>
    <col min="2" max="11" width="12.7109375" customWidth="1"/>
    <col min="12" max="12" width="24.140625" bestFit="1" customWidth="1"/>
    <col min="13" max="13" width="19.28515625" bestFit="1" customWidth="1"/>
  </cols>
  <sheetData>
    <row r="1" spans="1:12" s="12" customFormat="1" ht="45" x14ac:dyDescent="0.25">
      <c r="A1" s="16" t="s">
        <v>2407</v>
      </c>
      <c r="B1" s="23" t="s">
        <v>2415</v>
      </c>
      <c r="C1" s="23" t="s">
        <v>2409</v>
      </c>
      <c r="D1" s="23" t="s">
        <v>2410</v>
      </c>
      <c r="E1" s="23" t="s">
        <v>2411</v>
      </c>
      <c r="F1" s="23" t="s">
        <v>2412</v>
      </c>
      <c r="G1" s="23" t="s">
        <v>2413</v>
      </c>
      <c r="H1" s="23" t="s">
        <v>2414</v>
      </c>
      <c r="I1" s="23" t="s">
        <v>2421</v>
      </c>
      <c r="J1" s="23" t="s">
        <v>2422</v>
      </c>
      <c r="K1" s="23" t="s">
        <v>2425</v>
      </c>
      <c r="L1"/>
    </row>
    <row r="2" spans="1:12" x14ac:dyDescent="0.25">
      <c r="A2" s="22" t="s">
        <v>2417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2" x14ac:dyDescent="0.25">
      <c r="A3" s="14" t="s">
        <v>319</v>
      </c>
      <c r="B3" s="15">
        <v>23</v>
      </c>
      <c r="C3" s="15">
        <v>23</v>
      </c>
      <c r="D3" s="15">
        <v>20</v>
      </c>
      <c r="E3" s="15">
        <v>21</v>
      </c>
      <c r="F3" s="15">
        <v>9</v>
      </c>
      <c r="G3" s="15">
        <v>21</v>
      </c>
      <c r="H3" s="15">
        <v>17</v>
      </c>
      <c r="I3" s="15">
        <v>1</v>
      </c>
      <c r="J3" s="15">
        <v>4</v>
      </c>
      <c r="K3" s="15">
        <v>3</v>
      </c>
    </row>
    <row r="4" spans="1:12" x14ac:dyDescent="0.25">
      <c r="A4" s="18" t="s">
        <v>162</v>
      </c>
      <c r="B4" s="15">
        <v>52</v>
      </c>
      <c r="C4" s="15">
        <v>50</v>
      </c>
      <c r="D4" s="15">
        <v>44</v>
      </c>
      <c r="E4" s="15">
        <v>47</v>
      </c>
      <c r="F4" s="15">
        <v>32</v>
      </c>
      <c r="G4" s="15">
        <v>30</v>
      </c>
      <c r="H4" s="15">
        <v>18</v>
      </c>
      <c r="I4" s="15">
        <v>4</v>
      </c>
      <c r="J4" s="15">
        <v>5</v>
      </c>
      <c r="K4" s="15">
        <v>2</v>
      </c>
    </row>
    <row r="5" spans="1:12" x14ac:dyDescent="0.25">
      <c r="A5" s="14" t="s">
        <v>670</v>
      </c>
      <c r="B5" s="15">
        <v>18</v>
      </c>
      <c r="C5" s="15">
        <v>17</v>
      </c>
      <c r="D5" s="15">
        <v>13</v>
      </c>
      <c r="E5" s="15">
        <v>16</v>
      </c>
      <c r="F5" s="15">
        <v>4</v>
      </c>
      <c r="G5" s="15">
        <v>12</v>
      </c>
      <c r="H5" s="15">
        <v>0</v>
      </c>
      <c r="I5" s="15">
        <v>0</v>
      </c>
      <c r="J5" s="15">
        <v>0</v>
      </c>
      <c r="K5" s="15">
        <v>0</v>
      </c>
    </row>
    <row r="6" spans="1:12" x14ac:dyDescent="0.25">
      <c r="A6" s="14" t="s">
        <v>4</v>
      </c>
      <c r="B6" s="15">
        <v>35</v>
      </c>
      <c r="C6" s="15">
        <v>35</v>
      </c>
      <c r="D6" s="15">
        <v>34</v>
      </c>
      <c r="E6" s="15">
        <v>21</v>
      </c>
      <c r="F6" s="15">
        <v>9</v>
      </c>
      <c r="G6" s="15">
        <v>18</v>
      </c>
      <c r="H6" s="15">
        <v>20</v>
      </c>
      <c r="I6" s="15">
        <v>1</v>
      </c>
      <c r="J6" s="15">
        <v>5</v>
      </c>
      <c r="K6" s="15">
        <v>2</v>
      </c>
    </row>
    <row r="7" spans="1:12" x14ac:dyDescent="0.25">
      <c r="A7" s="14" t="s">
        <v>110</v>
      </c>
      <c r="B7" s="15">
        <v>17</v>
      </c>
      <c r="C7" s="15">
        <v>17</v>
      </c>
      <c r="D7" s="15">
        <v>17</v>
      </c>
      <c r="E7" s="15">
        <v>15</v>
      </c>
      <c r="F7" s="15">
        <v>9</v>
      </c>
      <c r="G7" s="15">
        <v>16</v>
      </c>
      <c r="H7" s="15">
        <v>9</v>
      </c>
      <c r="I7" s="15">
        <v>0</v>
      </c>
      <c r="J7" s="15">
        <v>2</v>
      </c>
      <c r="K7" s="15">
        <v>3</v>
      </c>
    </row>
    <row r="8" spans="1:12" x14ac:dyDescent="0.25">
      <c r="A8" s="14" t="s">
        <v>602</v>
      </c>
      <c r="B8" s="15">
        <v>9</v>
      </c>
      <c r="C8" s="15">
        <v>9</v>
      </c>
      <c r="D8" s="15">
        <v>9</v>
      </c>
      <c r="E8" s="15">
        <v>9</v>
      </c>
      <c r="F8" s="15">
        <v>0</v>
      </c>
      <c r="G8" s="15">
        <v>9</v>
      </c>
      <c r="H8" s="15">
        <v>0</v>
      </c>
      <c r="I8" s="15">
        <v>0</v>
      </c>
      <c r="J8" s="15">
        <v>0</v>
      </c>
      <c r="K8" s="15">
        <v>0</v>
      </c>
    </row>
    <row r="9" spans="1:12" x14ac:dyDescent="0.25">
      <c r="A9" s="14" t="s">
        <v>388</v>
      </c>
      <c r="B9" s="15">
        <v>45</v>
      </c>
      <c r="C9" s="15">
        <v>45</v>
      </c>
      <c r="D9" s="15">
        <v>43</v>
      </c>
      <c r="E9" s="15">
        <v>44</v>
      </c>
      <c r="F9" s="15">
        <v>44</v>
      </c>
      <c r="G9" s="15">
        <v>37</v>
      </c>
      <c r="H9" s="15">
        <v>22</v>
      </c>
      <c r="I9" s="15">
        <v>5</v>
      </c>
      <c r="J9" s="15">
        <v>1</v>
      </c>
      <c r="K9" s="15">
        <v>0</v>
      </c>
    </row>
    <row r="10" spans="1:12" x14ac:dyDescent="0.25">
      <c r="A10" s="14" t="s">
        <v>622</v>
      </c>
      <c r="B10" s="15">
        <v>16</v>
      </c>
      <c r="C10" s="15">
        <v>16</v>
      </c>
      <c r="D10" s="15">
        <v>15</v>
      </c>
      <c r="E10" s="15">
        <v>16</v>
      </c>
      <c r="F10" s="15">
        <v>13</v>
      </c>
      <c r="G10" s="15">
        <v>12</v>
      </c>
      <c r="H10" s="15">
        <v>4</v>
      </c>
      <c r="I10" s="15">
        <v>0</v>
      </c>
      <c r="J10" s="15">
        <v>0</v>
      </c>
      <c r="K10" s="15">
        <v>4</v>
      </c>
    </row>
    <row r="11" spans="1:12" x14ac:dyDescent="0.25">
      <c r="A11" s="18" t="s">
        <v>523</v>
      </c>
      <c r="B11" s="15">
        <v>26</v>
      </c>
      <c r="C11" s="15">
        <v>26</v>
      </c>
      <c r="D11" s="15">
        <v>26</v>
      </c>
      <c r="E11" s="15">
        <v>25</v>
      </c>
      <c r="F11" s="15">
        <v>21</v>
      </c>
      <c r="G11" s="15">
        <v>25</v>
      </c>
      <c r="H11" s="15">
        <v>13</v>
      </c>
      <c r="I11" s="15">
        <v>0</v>
      </c>
      <c r="J11" s="15">
        <v>0</v>
      </c>
      <c r="K11" s="15">
        <v>0</v>
      </c>
    </row>
    <row r="12" spans="1:12" x14ac:dyDescent="0.25">
      <c r="A12" s="22" t="s">
        <v>2418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</row>
    <row r="13" spans="1:12" x14ac:dyDescent="0.25">
      <c r="A13" s="14" t="s">
        <v>1114</v>
      </c>
      <c r="B13" s="15">
        <v>47</v>
      </c>
      <c r="C13" s="15">
        <v>47</v>
      </c>
      <c r="D13" s="15">
        <v>47</v>
      </c>
      <c r="E13" s="15">
        <v>47</v>
      </c>
      <c r="F13" s="15">
        <v>43</v>
      </c>
      <c r="G13" s="15">
        <v>45</v>
      </c>
      <c r="H13" s="15">
        <v>33</v>
      </c>
      <c r="I13" s="15">
        <v>8</v>
      </c>
      <c r="J13" s="15">
        <v>0</v>
      </c>
      <c r="K13" s="15">
        <v>0</v>
      </c>
    </row>
    <row r="14" spans="1:12" x14ac:dyDescent="0.25">
      <c r="A14" s="14" t="s">
        <v>1445</v>
      </c>
      <c r="B14" s="15">
        <v>93</v>
      </c>
      <c r="C14" s="15">
        <v>93</v>
      </c>
      <c r="D14" s="15">
        <v>93</v>
      </c>
      <c r="E14" s="15">
        <v>87</v>
      </c>
      <c r="F14" s="15">
        <v>83</v>
      </c>
      <c r="G14" s="15">
        <v>88</v>
      </c>
      <c r="H14" s="15">
        <v>73</v>
      </c>
      <c r="I14" s="15">
        <v>1</v>
      </c>
      <c r="J14" s="15">
        <v>0</v>
      </c>
      <c r="K14" s="15">
        <v>1</v>
      </c>
    </row>
    <row r="15" spans="1:12" x14ac:dyDescent="0.25">
      <c r="A15" s="14" t="s">
        <v>1254</v>
      </c>
      <c r="B15" s="15">
        <v>64</v>
      </c>
      <c r="C15" s="15">
        <v>64</v>
      </c>
      <c r="D15" s="15">
        <v>61</v>
      </c>
      <c r="E15" s="15">
        <v>64</v>
      </c>
      <c r="F15" s="15">
        <v>33</v>
      </c>
      <c r="G15" s="15">
        <v>60</v>
      </c>
      <c r="H15" s="15">
        <v>52</v>
      </c>
      <c r="I15" s="15">
        <v>12</v>
      </c>
      <c r="J15" s="15">
        <v>1</v>
      </c>
      <c r="K15" s="15">
        <v>3</v>
      </c>
    </row>
    <row r="16" spans="1:12" x14ac:dyDescent="0.25">
      <c r="A16" s="14" t="s">
        <v>846</v>
      </c>
      <c r="B16" s="15">
        <v>89</v>
      </c>
      <c r="C16" s="15">
        <v>89</v>
      </c>
      <c r="D16" s="15">
        <v>88</v>
      </c>
      <c r="E16" s="15">
        <v>89</v>
      </c>
      <c r="F16" s="15">
        <v>9</v>
      </c>
      <c r="G16" s="15">
        <v>86</v>
      </c>
      <c r="H16" s="15">
        <v>71</v>
      </c>
      <c r="I16" s="15">
        <v>5</v>
      </c>
      <c r="J16" s="15">
        <v>3</v>
      </c>
      <c r="K16" s="15">
        <v>1</v>
      </c>
    </row>
    <row r="17" spans="1:11" x14ac:dyDescent="0.25">
      <c r="A17" s="14" t="s">
        <v>725</v>
      </c>
      <c r="B17" s="15">
        <v>40</v>
      </c>
      <c r="C17" s="15">
        <v>40</v>
      </c>
      <c r="D17" s="15">
        <v>38</v>
      </c>
      <c r="E17" s="15">
        <v>39</v>
      </c>
      <c r="F17" s="15">
        <v>32</v>
      </c>
      <c r="G17" s="15">
        <v>37</v>
      </c>
      <c r="H17" s="15">
        <v>34</v>
      </c>
      <c r="I17" s="15">
        <v>6</v>
      </c>
      <c r="J17" s="15">
        <v>0</v>
      </c>
      <c r="K17" s="15">
        <v>1</v>
      </c>
    </row>
    <row r="18" spans="1:11" x14ac:dyDescent="0.25">
      <c r="A18" s="22" t="s">
        <v>2419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</row>
    <row r="19" spans="1:11" x14ac:dyDescent="0.25">
      <c r="A19" s="14" t="s">
        <v>2334</v>
      </c>
      <c r="B19" s="15">
        <v>21</v>
      </c>
      <c r="C19" s="15">
        <v>21</v>
      </c>
      <c r="D19" s="15">
        <v>19</v>
      </c>
      <c r="E19" s="15">
        <v>20</v>
      </c>
      <c r="F19" s="15">
        <v>19</v>
      </c>
      <c r="G19" s="15">
        <v>18</v>
      </c>
      <c r="H19" s="15">
        <v>11</v>
      </c>
      <c r="I19" s="15">
        <v>2</v>
      </c>
      <c r="J19" s="15">
        <v>2</v>
      </c>
      <c r="K19" s="15">
        <v>0</v>
      </c>
    </row>
    <row r="20" spans="1:11" x14ac:dyDescent="0.25">
      <c r="A20" s="14" t="s">
        <v>2098</v>
      </c>
      <c r="B20" s="15">
        <v>52</v>
      </c>
      <c r="C20" s="15">
        <v>52</v>
      </c>
      <c r="D20" s="15">
        <v>52</v>
      </c>
      <c r="E20" s="15">
        <v>52</v>
      </c>
      <c r="F20" s="15">
        <v>48</v>
      </c>
      <c r="G20" s="15">
        <v>52</v>
      </c>
      <c r="H20" s="15">
        <v>50</v>
      </c>
      <c r="I20" s="15">
        <v>52</v>
      </c>
      <c r="J20" s="15">
        <v>6</v>
      </c>
      <c r="K20" s="15">
        <v>1</v>
      </c>
    </row>
    <row r="21" spans="1:11" x14ac:dyDescent="0.25">
      <c r="A21" s="14" t="s">
        <v>1859</v>
      </c>
      <c r="B21" s="15">
        <v>34</v>
      </c>
      <c r="C21" s="15">
        <v>33</v>
      </c>
      <c r="D21" s="15">
        <v>32</v>
      </c>
      <c r="E21" s="15">
        <v>34</v>
      </c>
      <c r="F21" s="15">
        <v>31</v>
      </c>
      <c r="G21" s="15">
        <v>31</v>
      </c>
      <c r="H21" s="15">
        <v>21</v>
      </c>
      <c r="I21" s="15">
        <v>0</v>
      </c>
      <c r="J21" s="15">
        <v>2</v>
      </c>
      <c r="K21" s="15">
        <v>0</v>
      </c>
    </row>
    <row r="22" spans="1:11" x14ac:dyDescent="0.25">
      <c r="A22" s="14" t="s">
        <v>1961</v>
      </c>
      <c r="B22" s="15">
        <v>46</v>
      </c>
      <c r="C22" s="15">
        <v>46</v>
      </c>
      <c r="D22" s="15">
        <v>46</v>
      </c>
      <c r="E22" s="15">
        <v>39</v>
      </c>
      <c r="F22" s="15">
        <v>40</v>
      </c>
      <c r="G22" s="15">
        <v>46</v>
      </c>
      <c r="H22" s="15">
        <v>38</v>
      </c>
      <c r="I22" s="15">
        <v>1</v>
      </c>
      <c r="J22" s="15">
        <v>0</v>
      </c>
      <c r="K22" s="15">
        <v>0</v>
      </c>
    </row>
    <row r="23" spans="1:11" x14ac:dyDescent="0.25">
      <c r="A23" s="14" t="s">
        <v>1723</v>
      </c>
      <c r="B23" s="15">
        <v>45</v>
      </c>
      <c r="C23" s="15">
        <v>41</v>
      </c>
      <c r="D23" s="15">
        <v>42</v>
      </c>
      <c r="E23" s="15">
        <v>40</v>
      </c>
      <c r="F23" s="15">
        <v>38</v>
      </c>
      <c r="G23" s="15">
        <v>32</v>
      </c>
      <c r="H23" s="15">
        <v>39</v>
      </c>
      <c r="I23" s="15">
        <v>13</v>
      </c>
      <c r="J23" s="15">
        <v>2</v>
      </c>
      <c r="K23" s="15">
        <v>0</v>
      </c>
    </row>
    <row r="24" spans="1:11" x14ac:dyDescent="0.25">
      <c r="A24" s="14" t="s">
        <v>2253</v>
      </c>
      <c r="B24" s="15">
        <v>27</v>
      </c>
      <c r="C24" s="15">
        <v>27</v>
      </c>
      <c r="D24" s="15">
        <v>25</v>
      </c>
      <c r="E24" s="15">
        <v>26</v>
      </c>
      <c r="F24" s="15">
        <v>25</v>
      </c>
      <c r="G24" s="15">
        <v>22</v>
      </c>
      <c r="H24" s="15">
        <v>15</v>
      </c>
      <c r="I24" s="15">
        <v>1</v>
      </c>
      <c r="J24" s="15">
        <v>2</v>
      </c>
      <c r="K24" s="15">
        <v>0</v>
      </c>
    </row>
    <row r="25" spans="1:11" x14ac:dyDescent="0.25">
      <c r="A25" s="22" t="s">
        <v>2408</v>
      </c>
      <c r="B25" s="15">
        <v>799</v>
      </c>
      <c r="C25" s="15">
        <v>791</v>
      </c>
      <c r="D25" s="15">
        <v>764</v>
      </c>
      <c r="E25" s="15">
        <v>751</v>
      </c>
      <c r="F25" s="15">
        <v>542</v>
      </c>
      <c r="G25" s="15">
        <v>697</v>
      </c>
      <c r="H25" s="15">
        <v>540</v>
      </c>
      <c r="I25" s="15">
        <v>112</v>
      </c>
      <c r="J25" s="15">
        <v>35</v>
      </c>
      <c r="K25" s="15">
        <v>21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87"/>
  <sheetViews>
    <sheetView workbookViewId="0"/>
  </sheetViews>
  <sheetFormatPr defaultRowHeight="16.5" thickTop="1" thickBottom="1" x14ac:dyDescent="0.3"/>
  <cols>
    <col min="1" max="1" width="43.7109375" style="37" bestFit="1" customWidth="1"/>
    <col min="2" max="2" width="15.7109375" style="38" customWidth="1"/>
    <col min="3" max="11" width="15.7109375" style="37" customWidth="1"/>
    <col min="12" max="16384" width="9.140625" style="37"/>
  </cols>
  <sheetData>
    <row r="1" spans="1:11" s="36" customFormat="1" ht="39" thickTop="1" thickBot="1" x14ac:dyDescent="0.35">
      <c r="A1" s="31" t="s">
        <v>2399</v>
      </c>
      <c r="B1" s="32" t="s">
        <v>2406</v>
      </c>
      <c r="C1" s="33" t="s">
        <v>2398</v>
      </c>
      <c r="D1" s="33" t="s">
        <v>2401</v>
      </c>
      <c r="E1" s="34" t="s">
        <v>2</v>
      </c>
      <c r="F1" s="34" t="s">
        <v>3</v>
      </c>
      <c r="G1" s="34" t="s">
        <v>2402</v>
      </c>
      <c r="H1" s="34" t="s">
        <v>2403</v>
      </c>
      <c r="I1" s="34" t="s">
        <v>2404</v>
      </c>
      <c r="J1" s="34" t="s">
        <v>2420</v>
      </c>
      <c r="K1" s="34" t="s">
        <v>2423</v>
      </c>
    </row>
    <row r="2" spans="1:11" thickTop="1" thickBot="1" x14ac:dyDescent="0.3">
      <c r="A2" s="26" t="s">
        <v>4</v>
      </c>
      <c r="B2" s="28">
        <f>COUNTIF(Data!B:B,'Course Information'!A2)</f>
        <v>35</v>
      </c>
      <c r="C2" s="27">
        <f>SUMIF(Data!$B:$B,'Course Information'!$A2,Data!F:F)/$B2</f>
        <v>1</v>
      </c>
      <c r="D2" s="27">
        <f>SUMIF(Data!$B:$B,'Course Information'!$A2,Data!G:G)/$B2</f>
        <v>0.97142857142857142</v>
      </c>
      <c r="E2" s="27">
        <f>SUMIF(Data!$B:$B,'Course Information'!$A2,Data!H:H)/$B2</f>
        <v>0.6</v>
      </c>
      <c r="F2" s="27">
        <f>SUMIF(Data!$B:$B,'Course Information'!$A2,Data!I:I)/$B2</f>
        <v>0.25714285714285712</v>
      </c>
      <c r="G2" s="27">
        <f>SUMIF(Data!$B:$B,'Course Information'!$A2,Data!J:J)/$B2</f>
        <v>0.51428571428571423</v>
      </c>
      <c r="H2" s="27">
        <f>SUMIF(Data!$B:$B,'Course Information'!$A2,Data!K:K)/$B2</f>
        <v>0.5714285714285714</v>
      </c>
      <c r="I2" s="27">
        <f>SUMIF(Data!$B:$B,'Course Information'!$A2,Data!L:L)/$B2</f>
        <v>2.8571428571428571E-2</v>
      </c>
      <c r="J2" s="27">
        <f>SUMIF(Data!$B:$B,'Course Information'!$A2,Data!N:N)/$B2</f>
        <v>0.14285714285714285</v>
      </c>
      <c r="K2" s="27">
        <f>SUMIF(Data!$B:$B,'Course Information'!$A2,Data!O:O)/$B2</f>
        <v>5.7142857142857141E-2</v>
      </c>
    </row>
    <row r="3" spans="1:11" thickTop="1" thickBot="1" x14ac:dyDescent="0.3">
      <c r="A3" s="26" t="s">
        <v>110</v>
      </c>
      <c r="B3" s="28">
        <f>COUNTIF(Data!B:B,'Course Information'!A3)</f>
        <v>17</v>
      </c>
      <c r="C3" s="27">
        <f>SUMIF(Data!$B:$B,'Course Information'!$A3,Data!F:F)/$B3</f>
        <v>1</v>
      </c>
      <c r="D3" s="27">
        <f>SUMIF(Data!$B:$B,'Course Information'!$A3,Data!G:G)/$B3</f>
        <v>1</v>
      </c>
      <c r="E3" s="27">
        <f>SUMIF(Data!$B:$B,'Course Information'!$A3,Data!H:H)/$B3</f>
        <v>0.88235294117647056</v>
      </c>
      <c r="F3" s="27">
        <f>SUMIF(Data!$B:$B,'Course Information'!$A3,Data!I:I)/$B3</f>
        <v>0.52941176470588236</v>
      </c>
      <c r="G3" s="27">
        <f>SUMIF(Data!$B:$B,'Course Information'!$A3,Data!J:J)/$B3</f>
        <v>0.94117647058823528</v>
      </c>
      <c r="H3" s="27">
        <f>SUMIF(Data!$B:$B,'Course Information'!$A3,Data!K:K)/$B3</f>
        <v>0.52941176470588236</v>
      </c>
      <c r="I3" s="27">
        <f>SUMIF(Data!$B:$B,'Course Information'!$A3,Data!L:L)/$B3</f>
        <v>0</v>
      </c>
      <c r="J3" s="27">
        <f>SUMIF(Data!$B:$B,'Course Information'!$A3,Data!N:N)/$B3</f>
        <v>0.11764705882352941</v>
      </c>
      <c r="K3" s="27">
        <f>SUMIF(Data!$B:$B,'Course Information'!$A3,Data!O:O)/$B3</f>
        <v>0.17647058823529413</v>
      </c>
    </row>
    <row r="4" spans="1:11" thickTop="1" thickBot="1" x14ac:dyDescent="0.3">
      <c r="A4" s="26" t="s">
        <v>162</v>
      </c>
      <c r="B4" s="28">
        <f>COUNTIF(Data!B:B,'Course Information'!A4)</f>
        <v>52</v>
      </c>
      <c r="C4" s="27">
        <f>SUMIF(Data!$B:$B,'Course Information'!$A4,Data!F:F)/$B4</f>
        <v>0.96153846153846156</v>
      </c>
      <c r="D4" s="27">
        <f>SUMIF(Data!$B:$B,'Course Information'!$A4,Data!G:G)/$B4</f>
        <v>0.84615384615384615</v>
      </c>
      <c r="E4" s="27">
        <f>SUMIF(Data!$B:$B,'Course Information'!$A4,Data!H:H)/$B4</f>
        <v>0.90384615384615385</v>
      </c>
      <c r="F4" s="27">
        <f>SUMIF(Data!$B:$B,'Course Information'!$A4,Data!I:I)/$B4</f>
        <v>0.61538461538461542</v>
      </c>
      <c r="G4" s="27">
        <f>SUMIF(Data!$B:$B,'Course Information'!$A4,Data!J:J)/$B4</f>
        <v>0.57692307692307687</v>
      </c>
      <c r="H4" s="27">
        <f>SUMIF(Data!$B:$B,'Course Information'!$A4,Data!K:K)/$B4</f>
        <v>0.34615384615384615</v>
      </c>
      <c r="I4" s="27">
        <f>SUMIF(Data!$B:$B,'Course Information'!$A4,Data!L:L)/$B4</f>
        <v>7.6923076923076927E-2</v>
      </c>
      <c r="J4" s="27">
        <f>SUMIF(Data!$B:$B,'Course Information'!$A4,Data!N:N)/$B4</f>
        <v>9.6153846153846159E-2</v>
      </c>
      <c r="K4" s="27">
        <f>SUMIF(Data!$B:$B,'Course Information'!$A4,Data!O:O)/$B4</f>
        <v>3.8461538461538464E-2</v>
      </c>
    </row>
    <row r="5" spans="1:11" thickTop="1" thickBot="1" x14ac:dyDescent="0.3">
      <c r="A5" s="26" t="s">
        <v>319</v>
      </c>
      <c r="B5" s="28">
        <f>COUNTIF(Data!B:B,'Course Information'!A5)</f>
        <v>23</v>
      </c>
      <c r="C5" s="27">
        <f>SUMIF(Data!$B:$B,'Course Information'!$A5,Data!F:F)/$B5</f>
        <v>1</v>
      </c>
      <c r="D5" s="27">
        <f>SUMIF(Data!$B:$B,'Course Information'!$A5,Data!G:G)/$B5</f>
        <v>0.86956521739130432</v>
      </c>
      <c r="E5" s="27">
        <f>SUMIF(Data!$B:$B,'Course Information'!$A5,Data!H:H)/$B5</f>
        <v>0.91304347826086951</v>
      </c>
      <c r="F5" s="27">
        <f>SUMIF(Data!$B:$B,'Course Information'!$A5,Data!I:I)/$B5</f>
        <v>0.39130434782608697</v>
      </c>
      <c r="G5" s="27">
        <f>SUMIF(Data!$B:$B,'Course Information'!$A5,Data!J:J)/$B5</f>
        <v>0.91304347826086951</v>
      </c>
      <c r="H5" s="27">
        <f>SUMIF(Data!$B:$B,'Course Information'!$A5,Data!K:K)/$B5</f>
        <v>0.73913043478260865</v>
      </c>
      <c r="I5" s="27">
        <f>SUMIF(Data!$B:$B,'Course Information'!$A5,Data!L:L)/$B5</f>
        <v>4.3478260869565216E-2</v>
      </c>
      <c r="J5" s="27">
        <f>SUMIF(Data!$B:$B,'Course Information'!$A5,Data!N:N)/$B5</f>
        <v>0.17391304347826086</v>
      </c>
      <c r="K5" s="27">
        <f>SUMIF(Data!$B:$B,'Course Information'!$A5,Data!O:O)/$B5</f>
        <v>0.13043478260869565</v>
      </c>
    </row>
    <row r="6" spans="1:11" thickTop="1" thickBot="1" x14ac:dyDescent="0.3">
      <c r="A6" s="26" t="s">
        <v>388</v>
      </c>
      <c r="B6" s="28">
        <f>COUNTIF(Data!B:B,'Course Information'!A6)</f>
        <v>45</v>
      </c>
      <c r="C6" s="27">
        <f>SUMIF(Data!$B:$B,'Course Information'!$A6,Data!F:F)/$B6</f>
        <v>1</v>
      </c>
      <c r="D6" s="27">
        <f>SUMIF(Data!$B:$B,'Course Information'!$A6,Data!G:G)/$B6</f>
        <v>0.9555555555555556</v>
      </c>
      <c r="E6" s="27">
        <f>SUMIF(Data!$B:$B,'Course Information'!$A6,Data!H:H)/$B6</f>
        <v>0.97777777777777775</v>
      </c>
      <c r="F6" s="27">
        <f>SUMIF(Data!$B:$B,'Course Information'!$A6,Data!I:I)/$B6</f>
        <v>0.97777777777777775</v>
      </c>
      <c r="G6" s="27">
        <f>SUMIF(Data!$B:$B,'Course Information'!$A6,Data!J:J)/$B6</f>
        <v>0.82222222222222219</v>
      </c>
      <c r="H6" s="27">
        <f>SUMIF(Data!$B:$B,'Course Information'!$A6,Data!K:K)/$B6</f>
        <v>0.48888888888888887</v>
      </c>
      <c r="I6" s="27">
        <f>SUMIF(Data!$B:$B,'Course Information'!$A6,Data!L:L)/$B6</f>
        <v>0.1111111111111111</v>
      </c>
      <c r="J6" s="27">
        <f>SUMIF(Data!$B:$B,'Course Information'!$A6,Data!N:N)/$B6</f>
        <v>2.2222222222222223E-2</v>
      </c>
      <c r="K6" s="27">
        <f>SUMIF(Data!$B:$B,'Course Information'!$A6,Data!O:O)/$B6</f>
        <v>0</v>
      </c>
    </row>
    <row r="7" spans="1:11" thickTop="1" thickBot="1" x14ac:dyDescent="0.3">
      <c r="A7" s="26" t="s">
        <v>523</v>
      </c>
      <c r="B7" s="28">
        <f>COUNTIF(Data!B:B,'Course Information'!A7)</f>
        <v>26</v>
      </c>
      <c r="C7" s="27">
        <f>SUMIF(Data!$B:$B,'Course Information'!$A7,Data!F:F)/$B7</f>
        <v>1</v>
      </c>
      <c r="D7" s="27">
        <f>SUMIF(Data!$B:$B,'Course Information'!$A7,Data!G:G)/$B7</f>
        <v>1</v>
      </c>
      <c r="E7" s="27">
        <f>SUMIF(Data!$B:$B,'Course Information'!$A7,Data!H:H)/$B7</f>
        <v>0.96153846153846156</v>
      </c>
      <c r="F7" s="27">
        <f>SUMIF(Data!$B:$B,'Course Information'!$A7,Data!I:I)/$B7</f>
        <v>0.80769230769230771</v>
      </c>
      <c r="G7" s="27">
        <f>SUMIF(Data!$B:$B,'Course Information'!$A7,Data!J:J)/$B7</f>
        <v>0.96153846153846156</v>
      </c>
      <c r="H7" s="27">
        <f>SUMIF(Data!$B:$B,'Course Information'!$A7,Data!K:K)/$B7</f>
        <v>0.5</v>
      </c>
      <c r="I7" s="27">
        <f>SUMIF(Data!$B:$B,'Course Information'!$A7,Data!L:L)/$B7</f>
        <v>0</v>
      </c>
      <c r="J7" s="27">
        <f>SUMIF(Data!$B:$B,'Course Information'!$A7,Data!N:N)/$B7</f>
        <v>0</v>
      </c>
      <c r="K7" s="27">
        <f>SUMIF(Data!$B:$B,'Course Information'!$A7,Data!O:O)/$B7</f>
        <v>0</v>
      </c>
    </row>
    <row r="8" spans="1:11" thickTop="1" thickBot="1" x14ac:dyDescent="0.3">
      <c r="A8" s="26" t="s">
        <v>602</v>
      </c>
      <c r="B8" s="28">
        <f>COUNTIF(Data!B:B,'Course Information'!A8)</f>
        <v>9</v>
      </c>
      <c r="C8" s="27">
        <f>SUMIF(Data!$B:$B,'Course Information'!$A8,Data!F:F)/$B8</f>
        <v>1</v>
      </c>
      <c r="D8" s="27">
        <f>SUMIF(Data!$B:$B,'Course Information'!$A8,Data!G:G)/$B8</f>
        <v>1</v>
      </c>
      <c r="E8" s="27">
        <f>SUMIF(Data!$B:$B,'Course Information'!$A8,Data!H:H)/$B8</f>
        <v>1</v>
      </c>
      <c r="F8" s="27">
        <f>SUMIF(Data!$B:$B,'Course Information'!$A8,Data!I:I)/$B8</f>
        <v>0</v>
      </c>
      <c r="G8" s="27">
        <f>SUMIF(Data!$B:$B,'Course Information'!$A8,Data!J:J)/$B8</f>
        <v>1</v>
      </c>
      <c r="H8" s="27">
        <f>SUMIF(Data!$B:$B,'Course Information'!$A8,Data!K:K)/$B8</f>
        <v>0</v>
      </c>
      <c r="I8" s="27">
        <f>SUMIF(Data!$B:$B,'Course Information'!$A8,Data!L:L)/$B8</f>
        <v>0</v>
      </c>
      <c r="J8" s="27">
        <f>SUMIF(Data!$B:$B,'Course Information'!$A8,Data!N:N)/$B8</f>
        <v>0</v>
      </c>
      <c r="K8" s="27">
        <f>SUMIF(Data!$B:$B,'Course Information'!$A8,Data!O:O)/$B8</f>
        <v>0</v>
      </c>
    </row>
    <row r="9" spans="1:11" thickTop="1" thickBot="1" x14ac:dyDescent="0.3">
      <c r="A9" s="26" t="s">
        <v>622</v>
      </c>
      <c r="B9" s="28">
        <f>COUNTIF(Data!B:B,'Course Information'!A9)</f>
        <v>16</v>
      </c>
      <c r="C9" s="27">
        <f>SUMIF(Data!$B:$B,'Course Information'!$A9,Data!F:F)/$B9</f>
        <v>1</v>
      </c>
      <c r="D9" s="27">
        <f>SUMIF(Data!$B:$B,'Course Information'!$A9,Data!G:G)/$B9</f>
        <v>0.9375</v>
      </c>
      <c r="E9" s="27">
        <f>SUMIF(Data!$B:$B,'Course Information'!$A9,Data!H:H)/$B9</f>
        <v>1</v>
      </c>
      <c r="F9" s="27">
        <f>SUMIF(Data!$B:$B,'Course Information'!$A9,Data!I:I)/$B9</f>
        <v>0.8125</v>
      </c>
      <c r="G9" s="27">
        <f>SUMIF(Data!$B:$B,'Course Information'!$A9,Data!J:J)/$B9</f>
        <v>0.75</v>
      </c>
      <c r="H9" s="27">
        <f>SUMIF(Data!$B:$B,'Course Information'!$A9,Data!K:K)/$B9</f>
        <v>0.25</v>
      </c>
      <c r="I9" s="27">
        <f>SUMIF(Data!$B:$B,'Course Information'!$A9,Data!L:L)/$B9</f>
        <v>0</v>
      </c>
      <c r="J9" s="27">
        <f>SUMIF(Data!$B:$B,'Course Information'!$A9,Data!N:N)/$B9</f>
        <v>0</v>
      </c>
      <c r="K9" s="27">
        <f>SUMIF(Data!$B:$B,'Course Information'!$A9,Data!O:O)/$B9</f>
        <v>0.25</v>
      </c>
    </row>
    <row r="10" spans="1:11" thickTop="1" thickBot="1" x14ac:dyDescent="0.3">
      <c r="A10" s="26" t="s">
        <v>670</v>
      </c>
      <c r="B10" s="28">
        <f>COUNTIF(Data!B:B,'Course Information'!A10)</f>
        <v>18</v>
      </c>
      <c r="C10" s="27">
        <f>SUMIF(Data!$B:$B,'Course Information'!$A10,Data!F:F)/$B10</f>
        <v>0.94444444444444442</v>
      </c>
      <c r="D10" s="27">
        <f>SUMIF(Data!$B:$B,'Course Information'!$A10,Data!G:G)/$B10</f>
        <v>0.72222222222222221</v>
      </c>
      <c r="E10" s="27">
        <f>SUMIF(Data!$B:$B,'Course Information'!$A10,Data!H:H)/$B10</f>
        <v>0.88888888888888884</v>
      </c>
      <c r="F10" s="27">
        <f>SUMIF(Data!$B:$B,'Course Information'!$A10,Data!I:I)/$B10</f>
        <v>0.22222222222222221</v>
      </c>
      <c r="G10" s="27">
        <f>SUMIF(Data!$B:$B,'Course Information'!$A10,Data!J:J)/$B10</f>
        <v>0.66666666666666663</v>
      </c>
      <c r="H10" s="27">
        <f>SUMIF(Data!$B:$B,'Course Information'!$A10,Data!K:K)/$B10</f>
        <v>0</v>
      </c>
      <c r="I10" s="27">
        <f>SUMIF(Data!$B:$B,'Course Information'!$A10,Data!L:L)/$B10</f>
        <v>0</v>
      </c>
      <c r="J10" s="27">
        <f>SUMIF(Data!$B:$B,'Course Information'!$A10,Data!N:N)/$B10</f>
        <v>0</v>
      </c>
      <c r="K10" s="27">
        <f>SUMIF(Data!$B:$B,'Course Information'!$A10,Data!O:O)/$B10</f>
        <v>0</v>
      </c>
    </row>
    <row r="11" spans="1:11" thickTop="1" thickBot="1" x14ac:dyDescent="0.3">
      <c r="A11" s="26" t="s">
        <v>725</v>
      </c>
      <c r="B11" s="28">
        <f>COUNTIF(Data!B:B,'Course Information'!A11)</f>
        <v>40</v>
      </c>
      <c r="C11" s="27">
        <f>SUMIF(Data!$B:$B,'Course Information'!$A11,Data!F:F)/$B11</f>
        <v>1</v>
      </c>
      <c r="D11" s="27">
        <f>SUMIF(Data!$B:$B,'Course Information'!$A11,Data!G:G)/$B11</f>
        <v>0.95</v>
      </c>
      <c r="E11" s="27">
        <f>SUMIF(Data!$B:$B,'Course Information'!$A11,Data!H:H)/$B11</f>
        <v>0.97499999999999998</v>
      </c>
      <c r="F11" s="27">
        <f>SUMIF(Data!$B:$B,'Course Information'!$A11,Data!I:I)/$B11</f>
        <v>0.8</v>
      </c>
      <c r="G11" s="27">
        <f>SUMIF(Data!$B:$B,'Course Information'!$A11,Data!J:J)/$B11</f>
        <v>0.92500000000000004</v>
      </c>
      <c r="H11" s="27">
        <f>SUMIF(Data!$B:$B,'Course Information'!$A11,Data!K:K)/$B11</f>
        <v>0.85</v>
      </c>
      <c r="I11" s="27">
        <f>SUMIF(Data!$B:$B,'Course Information'!$A11,Data!L:L)/$B11</f>
        <v>0.15</v>
      </c>
      <c r="J11" s="27">
        <f>SUMIF(Data!$B:$B,'Course Information'!$A11,Data!N:N)/$B11</f>
        <v>0</v>
      </c>
      <c r="K11" s="27">
        <f>SUMIF(Data!$B:$B,'Course Information'!$A11,Data!O:O)/$B11</f>
        <v>2.5000000000000001E-2</v>
      </c>
    </row>
    <row r="12" spans="1:11" thickTop="1" thickBot="1" x14ac:dyDescent="0.3">
      <c r="A12" s="26" t="s">
        <v>846</v>
      </c>
      <c r="B12" s="28">
        <f>COUNTIF(Data!B:B,'Course Information'!A12)</f>
        <v>89</v>
      </c>
      <c r="C12" s="27">
        <f>SUMIF(Data!$B:$B,'Course Information'!$A12,Data!F:F)/$B12</f>
        <v>1</v>
      </c>
      <c r="D12" s="27">
        <f>SUMIF(Data!$B:$B,'Course Information'!$A12,Data!G:G)/$B12</f>
        <v>0.9887640449438202</v>
      </c>
      <c r="E12" s="27">
        <f>SUMIF(Data!$B:$B,'Course Information'!$A12,Data!H:H)/$B12</f>
        <v>1</v>
      </c>
      <c r="F12" s="27">
        <f>SUMIF(Data!$B:$B,'Course Information'!$A12,Data!I:I)/$B12</f>
        <v>0.10112359550561797</v>
      </c>
      <c r="G12" s="27">
        <f>SUMIF(Data!$B:$B,'Course Information'!$A12,Data!J:J)/$B12</f>
        <v>0.9662921348314607</v>
      </c>
      <c r="H12" s="27">
        <f>SUMIF(Data!$B:$B,'Course Information'!$A12,Data!K:K)/$B12</f>
        <v>0.797752808988764</v>
      </c>
      <c r="I12" s="27">
        <f>SUMIF(Data!$B:$B,'Course Information'!$A12,Data!L:L)/$B12</f>
        <v>5.6179775280898875E-2</v>
      </c>
      <c r="J12" s="27">
        <f>SUMIF(Data!$B:$B,'Course Information'!$A12,Data!N:N)/$B12</f>
        <v>3.3707865168539325E-2</v>
      </c>
      <c r="K12" s="27">
        <f>SUMIF(Data!$B:$B,'Course Information'!$A12,Data!O:O)/$B12</f>
        <v>1.1235955056179775E-2</v>
      </c>
    </row>
    <row r="13" spans="1:11" thickTop="1" thickBot="1" x14ac:dyDescent="0.3">
      <c r="A13" s="26" t="s">
        <v>1114</v>
      </c>
      <c r="B13" s="28">
        <f>COUNTIF(Data!B:B,'Course Information'!A13)</f>
        <v>47</v>
      </c>
      <c r="C13" s="27">
        <f>SUMIF(Data!$B:$B,'Course Information'!$A13,Data!F:F)/$B13</f>
        <v>1</v>
      </c>
      <c r="D13" s="27">
        <f>SUMIF(Data!$B:$B,'Course Information'!$A13,Data!G:G)/$B13</f>
        <v>1</v>
      </c>
      <c r="E13" s="27">
        <f>SUMIF(Data!$B:$B,'Course Information'!$A13,Data!H:H)/$B13</f>
        <v>1</v>
      </c>
      <c r="F13" s="27">
        <f>SUMIF(Data!$B:$B,'Course Information'!$A13,Data!I:I)/$B13</f>
        <v>0.91489361702127658</v>
      </c>
      <c r="G13" s="27">
        <f>SUMIF(Data!$B:$B,'Course Information'!$A13,Data!J:J)/$B13</f>
        <v>0.95744680851063835</v>
      </c>
      <c r="H13" s="27">
        <f>SUMIF(Data!$B:$B,'Course Information'!$A13,Data!K:K)/$B13</f>
        <v>0.7021276595744681</v>
      </c>
      <c r="I13" s="27">
        <f>SUMIF(Data!$B:$B,'Course Information'!$A13,Data!L:L)/$B13</f>
        <v>0.1702127659574468</v>
      </c>
      <c r="J13" s="27">
        <f>SUMIF(Data!$B:$B,'Course Information'!$A13,Data!N:N)/$B13</f>
        <v>0</v>
      </c>
      <c r="K13" s="27">
        <f>SUMIF(Data!$B:$B,'Course Information'!$A13,Data!O:O)/$B13</f>
        <v>0</v>
      </c>
    </row>
    <row r="14" spans="1:11" thickTop="1" thickBot="1" x14ac:dyDescent="0.3">
      <c r="A14" s="26" t="s">
        <v>1254</v>
      </c>
      <c r="B14" s="28">
        <f>COUNTIF(Data!B:B,'Course Information'!A14)</f>
        <v>64</v>
      </c>
      <c r="C14" s="27">
        <f>SUMIF(Data!$B:$B,'Course Information'!$A14,Data!F:F)/$B14</f>
        <v>1</v>
      </c>
      <c r="D14" s="27">
        <f>SUMIF(Data!$B:$B,'Course Information'!$A14,Data!G:G)/$B14</f>
        <v>0.953125</v>
      </c>
      <c r="E14" s="27">
        <f>SUMIF(Data!$B:$B,'Course Information'!$A14,Data!H:H)/$B14</f>
        <v>1</v>
      </c>
      <c r="F14" s="27">
        <f>SUMIF(Data!$B:$B,'Course Information'!$A14,Data!I:I)/$B14</f>
        <v>0.515625</v>
      </c>
      <c r="G14" s="27">
        <f>SUMIF(Data!$B:$B,'Course Information'!$A14,Data!J:J)/$B14</f>
        <v>0.9375</v>
      </c>
      <c r="H14" s="27">
        <f>SUMIF(Data!$B:$B,'Course Information'!$A14,Data!K:K)/$B14</f>
        <v>0.8125</v>
      </c>
      <c r="I14" s="27">
        <f>SUMIF(Data!$B:$B,'Course Information'!$A14,Data!L:L)/$B14</f>
        <v>0.1875</v>
      </c>
      <c r="J14" s="27">
        <f>SUMIF(Data!$B:$B,'Course Information'!$A14,Data!N:N)/$B14</f>
        <v>1.5625E-2</v>
      </c>
      <c r="K14" s="27">
        <f>SUMIF(Data!$B:$B,'Course Information'!$A14,Data!O:O)/$B14</f>
        <v>4.6875E-2</v>
      </c>
    </row>
    <row r="15" spans="1:11" thickTop="1" thickBot="1" x14ac:dyDescent="0.3">
      <c r="A15" s="26" t="s">
        <v>1445</v>
      </c>
      <c r="B15" s="28">
        <f>COUNTIF(Data!B:B,'Course Information'!A15)</f>
        <v>93</v>
      </c>
      <c r="C15" s="27">
        <f>SUMIF(Data!$B:$B,'Course Information'!$A15,Data!F:F)/$B15</f>
        <v>1</v>
      </c>
      <c r="D15" s="27">
        <f>SUMIF(Data!$B:$B,'Course Information'!$A15,Data!G:G)/$B15</f>
        <v>1</v>
      </c>
      <c r="E15" s="27">
        <f>SUMIF(Data!$B:$B,'Course Information'!$A15,Data!H:H)/$B15</f>
        <v>0.93548387096774188</v>
      </c>
      <c r="F15" s="27">
        <f>SUMIF(Data!$B:$B,'Course Information'!$A15,Data!I:I)/$B15</f>
        <v>0.89247311827956988</v>
      </c>
      <c r="G15" s="27">
        <f>SUMIF(Data!$B:$B,'Course Information'!$A15,Data!J:J)/$B15</f>
        <v>0.94623655913978499</v>
      </c>
      <c r="H15" s="27">
        <f>SUMIF(Data!$B:$B,'Course Information'!$A15,Data!K:K)/$B15</f>
        <v>0.78494623655913975</v>
      </c>
      <c r="I15" s="27">
        <f>SUMIF(Data!$B:$B,'Course Information'!$A15,Data!L:L)/$B15</f>
        <v>1.0752688172043012E-2</v>
      </c>
      <c r="J15" s="27">
        <f>SUMIF(Data!$B:$B,'Course Information'!$A15,Data!N:N)/$B15</f>
        <v>0</v>
      </c>
      <c r="K15" s="27">
        <f>SUMIF(Data!$B:$B,'Course Information'!$A15,Data!O:O)/$B15</f>
        <v>1.0752688172043012E-2</v>
      </c>
    </row>
    <row r="16" spans="1:11" thickTop="1" thickBot="1" x14ac:dyDescent="0.3">
      <c r="A16" s="26" t="s">
        <v>1723</v>
      </c>
      <c r="B16" s="28">
        <f>COUNTIF(Data!B:B,'Course Information'!A16)</f>
        <v>45</v>
      </c>
      <c r="C16" s="27">
        <f>SUMIF(Data!$B:$B,'Course Information'!$A16,Data!F:F)/$B16</f>
        <v>0.91111111111111109</v>
      </c>
      <c r="D16" s="27">
        <f>SUMIF(Data!$B:$B,'Course Information'!$A16,Data!G:G)/$B16</f>
        <v>0.93333333333333335</v>
      </c>
      <c r="E16" s="27">
        <f>SUMIF(Data!$B:$B,'Course Information'!$A16,Data!H:H)/$B16</f>
        <v>0.88888888888888884</v>
      </c>
      <c r="F16" s="27">
        <f>SUMIF(Data!$B:$B,'Course Information'!$A16,Data!I:I)/$B16</f>
        <v>0.84444444444444444</v>
      </c>
      <c r="G16" s="27">
        <f>SUMIF(Data!$B:$B,'Course Information'!$A16,Data!J:J)/$B16</f>
        <v>0.71111111111111114</v>
      </c>
      <c r="H16" s="27">
        <f>SUMIF(Data!$B:$B,'Course Information'!$A16,Data!K:K)/$B16</f>
        <v>0.8666666666666667</v>
      </c>
      <c r="I16" s="27">
        <f>SUMIF(Data!$B:$B,'Course Information'!$A16,Data!L:L)/$B16</f>
        <v>0.28888888888888886</v>
      </c>
      <c r="J16" s="27">
        <f>SUMIF(Data!$B:$B,'Course Information'!$A16,Data!N:N)/$B16</f>
        <v>4.4444444444444446E-2</v>
      </c>
      <c r="K16" s="27">
        <f>SUMIF(Data!$B:$B,'Course Information'!$A16,Data!O:O)/$B16</f>
        <v>0</v>
      </c>
    </row>
    <row r="17" spans="1:11" thickTop="1" thickBot="1" x14ac:dyDescent="0.3">
      <c r="A17" s="26" t="s">
        <v>1859</v>
      </c>
      <c r="B17" s="28">
        <f>COUNTIF(Data!B:B,'Course Information'!A17)</f>
        <v>34</v>
      </c>
      <c r="C17" s="27">
        <f>SUMIF(Data!$B:$B,'Course Information'!$A17,Data!F:F)/$B17</f>
        <v>0.97058823529411764</v>
      </c>
      <c r="D17" s="27">
        <f>SUMIF(Data!$B:$B,'Course Information'!$A17,Data!G:G)/$B17</f>
        <v>0.94117647058823528</v>
      </c>
      <c r="E17" s="27">
        <f>SUMIF(Data!$B:$B,'Course Information'!$A17,Data!H:H)/$B17</f>
        <v>1</v>
      </c>
      <c r="F17" s="27">
        <f>SUMIF(Data!$B:$B,'Course Information'!$A17,Data!I:I)/$B17</f>
        <v>0.91176470588235292</v>
      </c>
      <c r="G17" s="27">
        <f>SUMIF(Data!$B:$B,'Course Information'!$A17,Data!J:J)/$B17</f>
        <v>0.91176470588235292</v>
      </c>
      <c r="H17" s="27">
        <f>SUMIF(Data!$B:$B,'Course Information'!$A17,Data!K:K)/$B17</f>
        <v>0.61764705882352944</v>
      </c>
      <c r="I17" s="27">
        <f>SUMIF(Data!$B:$B,'Course Information'!$A17,Data!L:L)/$B17</f>
        <v>0</v>
      </c>
      <c r="J17" s="27">
        <f>SUMIF(Data!$B:$B,'Course Information'!$A17,Data!N:N)/$B17</f>
        <v>5.8823529411764705E-2</v>
      </c>
      <c r="K17" s="27">
        <f>SUMIF(Data!$B:$B,'Course Information'!$A17,Data!O:O)/$B17</f>
        <v>0</v>
      </c>
    </row>
    <row r="18" spans="1:11" thickTop="1" thickBot="1" x14ac:dyDescent="0.3">
      <c r="A18" s="26" t="s">
        <v>1961</v>
      </c>
      <c r="B18" s="28">
        <f>COUNTIF(Data!B:B,'Course Information'!A18)</f>
        <v>46</v>
      </c>
      <c r="C18" s="27">
        <f>SUMIF(Data!$B:$B,'Course Information'!$A18,Data!F:F)/$B18</f>
        <v>1</v>
      </c>
      <c r="D18" s="27">
        <f>SUMIF(Data!$B:$B,'Course Information'!$A18,Data!G:G)/$B18</f>
        <v>1</v>
      </c>
      <c r="E18" s="27">
        <f>SUMIF(Data!$B:$B,'Course Information'!$A18,Data!H:H)/$B18</f>
        <v>0.84782608695652173</v>
      </c>
      <c r="F18" s="27">
        <f>SUMIF(Data!$B:$B,'Course Information'!$A18,Data!I:I)/$B18</f>
        <v>0.86956521739130432</v>
      </c>
      <c r="G18" s="27">
        <f>SUMIF(Data!$B:$B,'Course Information'!$A18,Data!J:J)/$B18</f>
        <v>1</v>
      </c>
      <c r="H18" s="27">
        <f>SUMIF(Data!$B:$B,'Course Information'!$A18,Data!K:K)/$B18</f>
        <v>0.82608695652173914</v>
      </c>
      <c r="I18" s="27">
        <f>SUMIF(Data!$B:$B,'Course Information'!$A18,Data!L:L)/$B18</f>
        <v>2.1739130434782608E-2</v>
      </c>
      <c r="J18" s="27">
        <f>SUMIF(Data!$B:$B,'Course Information'!$A18,Data!N:N)/$B18</f>
        <v>0</v>
      </c>
      <c r="K18" s="27">
        <f>SUMIF(Data!$B:$B,'Course Information'!$A18,Data!O:O)/$B18</f>
        <v>0</v>
      </c>
    </row>
    <row r="19" spans="1:11" thickTop="1" thickBot="1" x14ac:dyDescent="0.3">
      <c r="A19" s="26" t="s">
        <v>2098</v>
      </c>
      <c r="B19" s="28">
        <f>COUNTIF(Data!B:B,'Course Information'!A19)</f>
        <v>52</v>
      </c>
      <c r="C19" s="27">
        <f>SUMIF(Data!$B:$B,'Course Information'!$A19,Data!F:F)/$B19</f>
        <v>1</v>
      </c>
      <c r="D19" s="27">
        <f>SUMIF(Data!$B:$B,'Course Information'!$A19,Data!G:G)/$B19</f>
        <v>1</v>
      </c>
      <c r="E19" s="27">
        <f>SUMIF(Data!$B:$B,'Course Information'!$A19,Data!H:H)/$B19</f>
        <v>1</v>
      </c>
      <c r="F19" s="27">
        <f>SUMIF(Data!$B:$B,'Course Information'!$A19,Data!I:I)/$B19</f>
        <v>0.92307692307692313</v>
      </c>
      <c r="G19" s="27">
        <f>SUMIF(Data!$B:$B,'Course Information'!$A19,Data!J:J)/$B19</f>
        <v>1</v>
      </c>
      <c r="H19" s="27">
        <f>SUMIF(Data!$B:$B,'Course Information'!$A19,Data!K:K)/$B19</f>
        <v>0.96153846153846156</v>
      </c>
      <c r="I19" s="27">
        <f>SUMIF(Data!$B:$B,'Course Information'!$A19,Data!L:L)/$B19</f>
        <v>1</v>
      </c>
      <c r="J19" s="27">
        <f>SUMIF(Data!$B:$B,'Course Information'!$A19,Data!N:N)/$B19</f>
        <v>0.11538461538461539</v>
      </c>
      <c r="K19" s="27">
        <f>SUMIF(Data!$B:$B,'Course Information'!$A19,Data!O:O)/$B19</f>
        <v>1.9230769230769232E-2</v>
      </c>
    </row>
    <row r="20" spans="1:11" thickTop="1" thickBot="1" x14ac:dyDescent="0.3">
      <c r="A20" s="26" t="s">
        <v>2253</v>
      </c>
      <c r="B20" s="28">
        <f>COUNTIF(Data!B:B,'Course Information'!A20)</f>
        <v>27</v>
      </c>
      <c r="C20" s="27">
        <f>SUMIF(Data!$B:$B,'Course Information'!$A20,Data!F:F)/$B20</f>
        <v>1</v>
      </c>
      <c r="D20" s="27">
        <f>SUMIF(Data!$B:$B,'Course Information'!$A20,Data!G:G)/$B20</f>
        <v>0.92592592592592593</v>
      </c>
      <c r="E20" s="27">
        <f>SUMIF(Data!$B:$B,'Course Information'!$A20,Data!H:H)/$B20</f>
        <v>0.96296296296296291</v>
      </c>
      <c r="F20" s="27">
        <f>SUMIF(Data!$B:$B,'Course Information'!$A20,Data!I:I)/$B20</f>
        <v>0.92592592592592593</v>
      </c>
      <c r="G20" s="27">
        <f>SUMIF(Data!$B:$B,'Course Information'!$A20,Data!J:J)/$B20</f>
        <v>0.81481481481481477</v>
      </c>
      <c r="H20" s="27">
        <f>SUMIF(Data!$B:$B,'Course Information'!$A20,Data!K:K)/$B20</f>
        <v>0.55555555555555558</v>
      </c>
      <c r="I20" s="27">
        <f>SUMIF(Data!$B:$B,'Course Information'!$A20,Data!L:L)/$B20</f>
        <v>3.7037037037037035E-2</v>
      </c>
      <c r="J20" s="27">
        <f>SUMIF(Data!$B:$B,'Course Information'!$A20,Data!N:N)/$B20</f>
        <v>7.407407407407407E-2</v>
      </c>
      <c r="K20" s="27">
        <f>SUMIF(Data!$B:$B,'Course Information'!$A20,Data!O:O)/$B20</f>
        <v>0</v>
      </c>
    </row>
    <row r="21" spans="1:11" thickTop="1" thickBot="1" x14ac:dyDescent="0.3">
      <c r="A21" s="26" t="s">
        <v>2334</v>
      </c>
      <c r="B21" s="28">
        <f>COUNTIF(Data!B:B,'Course Information'!A21)</f>
        <v>21</v>
      </c>
      <c r="C21" s="27">
        <f>SUMIF(Data!$B:$B,'Course Information'!$A21,Data!F:F)/$B21</f>
        <v>1</v>
      </c>
      <c r="D21" s="27">
        <f>SUMIF(Data!$B:$B,'Course Information'!$A21,Data!G:G)/$B21</f>
        <v>0.90476190476190477</v>
      </c>
      <c r="E21" s="27">
        <f>SUMIF(Data!$B:$B,'Course Information'!$A21,Data!H:H)/$B21</f>
        <v>0.95238095238095233</v>
      </c>
      <c r="F21" s="27">
        <f>SUMIF(Data!$B:$B,'Course Information'!$A21,Data!I:I)/$B21</f>
        <v>0.90476190476190477</v>
      </c>
      <c r="G21" s="27">
        <f>SUMIF(Data!$B:$B,'Course Information'!$A21,Data!J:J)/$B21</f>
        <v>0.8571428571428571</v>
      </c>
      <c r="H21" s="27">
        <f>SUMIF(Data!$B:$B,'Course Information'!$A21,Data!K:K)/$B21</f>
        <v>0.52380952380952384</v>
      </c>
      <c r="I21" s="27">
        <f>SUMIF(Data!$B:$B,'Course Information'!$A21,Data!L:L)/$B21</f>
        <v>9.5238095238095233E-2</v>
      </c>
      <c r="J21" s="27">
        <f>SUMIF(Data!$B:$B,'Course Information'!$A21,Data!N:N)/$B21</f>
        <v>9.5238095238095233E-2</v>
      </c>
      <c r="K21" s="27">
        <f>SUMIF(Data!$B:$B,'Course Information'!$A21,Data!O:O)/$B21</f>
        <v>0</v>
      </c>
    </row>
    <row r="23" spans="1:11" s="36" customFormat="1" ht="39" thickTop="1" thickBot="1" x14ac:dyDescent="0.35">
      <c r="A23" s="31" t="s">
        <v>2399</v>
      </c>
      <c r="B23" s="32" t="s">
        <v>2406</v>
      </c>
      <c r="C23" s="33" t="s">
        <v>2398</v>
      </c>
      <c r="D23" s="33" t="s">
        <v>2401</v>
      </c>
      <c r="E23" s="34" t="s">
        <v>2</v>
      </c>
      <c r="F23" s="34" t="s">
        <v>3</v>
      </c>
      <c r="G23" s="34" t="s">
        <v>2402</v>
      </c>
      <c r="H23" s="34" t="s">
        <v>2403</v>
      </c>
      <c r="I23" s="34" t="s">
        <v>2404</v>
      </c>
      <c r="J23" s="34" t="s">
        <v>2420</v>
      </c>
      <c r="K23" s="34" t="s">
        <v>2423</v>
      </c>
    </row>
    <row r="24" spans="1:11" thickTop="1" thickBot="1" x14ac:dyDescent="0.3">
      <c r="A24" s="26" t="s">
        <v>4</v>
      </c>
      <c r="B24" s="28">
        <f>COUNTIF(Data!B:B,'Course Information'!A24)</f>
        <v>35</v>
      </c>
      <c r="C24" s="27">
        <f>SUMIF(Data!$B:$B,'Course Information'!$A24,Data!F:F)/$B24</f>
        <v>1</v>
      </c>
      <c r="D24" s="27">
        <f>SUMIF(Data!$B:$B,'Course Information'!$A24,Data!G:G)/$B24</f>
        <v>0.97142857142857142</v>
      </c>
      <c r="E24" s="27">
        <f>SUMIF(Data!$B:$B,'Course Information'!$A24,Data!H:H)/$B24</f>
        <v>0.6</v>
      </c>
      <c r="F24" s="27">
        <f>SUMIF(Data!$B:$B,'Course Information'!$A24,Data!I:I)/$B24</f>
        <v>0.25714285714285712</v>
      </c>
      <c r="G24" s="27">
        <f>SUMIF(Data!$B:$B,'Course Information'!$A24,Data!J:J)/$B24</f>
        <v>0.51428571428571423</v>
      </c>
      <c r="H24" s="27">
        <f>SUMIF(Data!$B:$B,'Course Information'!$A24,Data!K:K)/$B24</f>
        <v>0.5714285714285714</v>
      </c>
      <c r="I24" s="27">
        <f>SUMIF(Data!$B:$B,'Course Information'!$A24,Data!L:L)/$B24</f>
        <v>2.8571428571428571E-2</v>
      </c>
      <c r="J24" s="27">
        <f>SUMIF(Data!$B:$B,'Course Information'!$A24,Data!N:N)/$B24</f>
        <v>0.14285714285714285</v>
      </c>
      <c r="K24" s="27">
        <f>SUMIF(Data!$B:$B,'Course Information'!$A24,Data!O:O)/$B24</f>
        <v>5.7142857142857141E-2</v>
      </c>
    </row>
    <row r="25" spans="1:11" thickTop="1" thickBot="1" x14ac:dyDescent="0.3">
      <c r="A25" s="26" t="s">
        <v>110</v>
      </c>
      <c r="B25" s="28">
        <f>COUNTIF(Data!B:B,'Course Information'!A25)</f>
        <v>17</v>
      </c>
      <c r="C25" s="27">
        <f>SUMIF(Data!$B:$B,'Course Information'!$A25,Data!F:F)/$B25</f>
        <v>1</v>
      </c>
      <c r="D25" s="27">
        <f>SUMIF(Data!$B:$B,'Course Information'!$A25,Data!G:G)/$B25</f>
        <v>1</v>
      </c>
      <c r="E25" s="27">
        <f>SUMIF(Data!$B:$B,'Course Information'!$A25,Data!H:H)/$B25</f>
        <v>0.88235294117647056</v>
      </c>
      <c r="F25" s="27">
        <f>SUMIF(Data!$B:$B,'Course Information'!$A25,Data!I:I)/$B25</f>
        <v>0.52941176470588236</v>
      </c>
      <c r="G25" s="27">
        <f>SUMIF(Data!$B:$B,'Course Information'!$A25,Data!J:J)/$B25</f>
        <v>0.94117647058823528</v>
      </c>
      <c r="H25" s="27">
        <f>SUMIF(Data!$B:$B,'Course Information'!$A25,Data!K:K)/$B25</f>
        <v>0.52941176470588236</v>
      </c>
      <c r="I25" s="27">
        <f>SUMIF(Data!$B:$B,'Course Information'!$A25,Data!L:L)/$B25</f>
        <v>0</v>
      </c>
      <c r="J25" s="27">
        <f>SUMIF(Data!$B:$B,'Course Information'!$A25,Data!N:N)/$B25</f>
        <v>0.11764705882352941</v>
      </c>
      <c r="K25" s="27">
        <f>SUMIF(Data!$B:$B,'Course Information'!$A25,Data!O:O)/$B25</f>
        <v>0.17647058823529413</v>
      </c>
    </row>
    <row r="26" spans="1:11" thickTop="1" thickBot="1" x14ac:dyDescent="0.3">
      <c r="A26" s="26" t="s">
        <v>162</v>
      </c>
      <c r="B26" s="28">
        <f>COUNTIF(Data!B:B,'Course Information'!A26)</f>
        <v>52</v>
      </c>
      <c r="C26" s="27">
        <f>SUMIF(Data!$B:$B,'Course Information'!$A26,Data!F:F)/$B26</f>
        <v>0.96153846153846156</v>
      </c>
      <c r="D26" s="27">
        <f>SUMIF(Data!$B:$B,'Course Information'!$A26,Data!G:G)/$B26</f>
        <v>0.84615384615384615</v>
      </c>
      <c r="E26" s="27">
        <f>SUMIF(Data!$B:$B,'Course Information'!$A26,Data!H:H)/$B26</f>
        <v>0.90384615384615385</v>
      </c>
      <c r="F26" s="27">
        <f>SUMIF(Data!$B:$B,'Course Information'!$A26,Data!I:I)/$B26</f>
        <v>0.61538461538461542</v>
      </c>
      <c r="G26" s="27">
        <f>SUMIF(Data!$B:$B,'Course Information'!$A26,Data!J:J)/$B26</f>
        <v>0.57692307692307687</v>
      </c>
      <c r="H26" s="27">
        <f>SUMIF(Data!$B:$B,'Course Information'!$A26,Data!K:K)/$B26</f>
        <v>0.34615384615384615</v>
      </c>
      <c r="I26" s="27">
        <f>SUMIF(Data!$B:$B,'Course Information'!$A26,Data!L:L)/$B26</f>
        <v>7.6923076923076927E-2</v>
      </c>
      <c r="J26" s="27">
        <f>SUMIF(Data!$B:$B,'Course Information'!$A26,Data!N:N)/$B26</f>
        <v>9.6153846153846159E-2</v>
      </c>
      <c r="K26" s="27">
        <f>SUMIF(Data!$B:$B,'Course Information'!$A26,Data!O:O)/$B26</f>
        <v>3.8461538461538464E-2</v>
      </c>
    </row>
    <row r="27" spans="1:11" thickTop="1" thickBot="1" x14ac:dyDescent="0.3">
      <c r="A27" s="26" t="s">
        <v>319</v>
      </c>
      <c r="B27" s="28">
        <f>COUNTIF(Data!B:B,'Course Information'!A27)</f>
        <v>23</v>
      </c>
      <c r="C27" s="27">
        <f>SUMIF(Data!$B:$B,'Course Information'!$A27,Data!F:F)/$B27</f>
        <v>1</v>
      </c>
      <c r="D27" s="27">
        <f>SUMIF(Data!$B:$B,'Course Information'!$A27,Data!G:G)/$B27</f>
        <v>0.86956521739130432</v>
      </c>
      <c r="E27" s="27">
        <f>SUMIF(Data!$B:$B,'Course Information'!$A27,Data!H:H)/$B27</f>
        <v>0.91304347826086951</v>
      </c>
      <c r="F27" s="27">
        <f>SUMIF(Data!$B:$B,'Course Information'!$A27,Data!I:I)/$B27</f>
        <v>0.39130434782608697</v>
      </c>
      <c r="G27" s="27">
        <f>SUMIF(Data!$B:$B,'Course Information'!$A27,Data!J:J)/$B27</f>
        <v>0.91304347826086951</v>
      </c>
      <c r="H27" s="27">
        <f>SUMIF(Data!$B:$B,'Course Information'!$A27,Data!K:K)/$B27</f>
        <v>0.73913043478260865</v>
      </c>
      <c r="I27" s="27">
        <f>SUMIF(Data!$B:$B,'Course Information'!$A27,Data!L:L)/$B27</f>
        <v>4.3478260869565216E-2</v>
      </c>
      <c r="J27" s="27">
        <f>SUMIF(Data!$B:$B,'Course Information'!$A27,Data!N:N)/$B27</f>
        <v>0.17391304347826086</v>
      </c>
      <c r="K27" s="27">
        <f>SUMIF(Data!$B:$B,'Course Information'!$A27,Data!O:O)/$B27</f>
        <v>0.13043478260869565</v>
      </c>
    </row>
    <row r="28" spans="1:11" thickTop="1" thickBot="1" x14ac:dyDescent="0.3">
      <c r="A28" s="26" t="s">
        <v>388</v>
      </c>
      <c r="B28" s="28">
        <f>COUNTIF(Data!B:B,'Course Information'!A28)</f>
        <v>45</v>
      </c>
      <c r="C28" s="27">
        <f>SUMIF(Data!$B:$B,'Course Information'!$A28,Data!F:F)/$B28</f>
        <v>1</v>
      </c>
      <c r="D28" s="27">
        <f>SUMIF(Data!$B:$B,'Course Information'!$A28,Data!G:G)/$B28</f>
        <v>0.9555555555555556</v>
      </c>
      <c r="E28" s="27">
        <f>SUMIF(Data!$B:$B,'Course Information'!$A28,Data!H:H)/$B28</f>
        <v>0.97777777777777775</v>
      </c>
      <c r="F28" s="27">
        <f>SUMIF(Data!$B:$B,'Course Information'!$A28,Data!I:I)/$B28</f>
        <v>0.97777777777777775</v>
      </c>
      <c r="G28" s="27">
        <f>SUMIF(Data!$B:$B,'Course Information'!$A28,Data!J:J)/$B28</f>
        <v>0.82222222222222219</v>
      </c>
      <c r="H28" s="27">
        <f>SUMIF(Data!$B:$B,'Course Information'!$A28,Data!K:K)/$B28</f>
        <v>0.48888888888888887</v>
      </c>
      <c r="I28" s="27">
        <f>SUMIF(Data!$B:$B,'Course Information'!$A28,Data!L:L)/$B28</f>
        <v>0.1111111111111111</v>
      </c>
      <c r="J28" s="27">
        <f>SUMIF(Data!$B:$B,'Course Information'!$A28,Data!N:N)/$B28</f>
        <v>2.2222222222222223E-2</v>
      </c>
      <c r="K28" s="27">
        <f>SUMIF(Data!$B:$B,'Course Information'!$A28,Data!O:O)/$B28</f>
        <v>0</v>
      </c>
    </row>
    <row r="29" spans="1:11" thickTop="1" thickBot="1" x14ac:dyDescent="0.3">
      <c r="A29" s="26" t="s">
        <v>523</v>
      </c>
      <c r="B29" s="28">
        <f>COUNTIF(Data!B:B,'Course Information'!A29)</f>
        <v>26</v>
      </c>
      <c r="C29" s="27">
        <f>SUMIF(Data!$B:$B,'Course Information'!$A29,Data!F:F)/$B29</f>
        <v>1</v>
      </c>
      <c r="D29" s="27">
        <f>SUMIF(Data!$B:$B,'Course Information'!$A29,Data!G:G)/$B29</f>
        <v>1</v>
      </c>
      <c r="E29" s="27">
        <f>SUMIF(Data!$B:$B,'Course Information'!$A29,Data!H:H)/$B29</f>
        <v>0.96153846153846156</v>
      </c>
      <c r="F29" s="27">
        <f>SUMIF(Data!$B:$B,'Course Information'!$A29,Data!I:I)/$B29</f>
        <v>0.80769230769230771</v>
      </c>
      <c r="G29" s="27">
        <f>SUMIF(Data!$B:$B,'Course Information'!$A29,Data!J:J)/$B29</f>
        <v>0.96153846153846156</v>
      </c>
      <c r="H29" s="27">
        <f>SUMIF(Data!$B:$B,'Course Information'!$A29,Data!K:K)/$B29</f>
        <v>0.5</v>
      </c>
      <c r="I29" s="27">
        <f>SUMIF(Data!$B:$B,'Course Information'!$A29,Data!L:L)/$B29</f>
        <v>0</v>
      </c>
      <c r="J29" s="27">
        <f>SUMIF(Data!$B:$B,'Course Information'!$A29,Data!N:N)/$B29</f>
        <v>0</v>
      </c>
      <c r="K29" s="27">
        <f>SUMIF(Data!$B:$B,'Course Information'!$A29,Data!O:O)/$B29</f>
        <v>0</v>
      </c>
    </row>
    <row r="30" spans="1:11" thickTop="1" thickBot="1" x14ac:dyDescent="0.3">
      <c r="A30" s="26" t="s">
        <v>602</v>
      </c>
      <c r="B30" s="28">
        <f>COUNTIF(Data!B:B,'Course Information'!A30)</f>
        <v>9</v>
      </c>
      <c r="C30" s="27">
        <f>SUMIF(Data!$B:$B,'Course Information'!$A30,Data!F:F)/$B30</f>
        <v>1</v>
      </c>
      <c r="D30" s="27">
        <f>SUMIF(Data!$B:$B,'Course Information'!$A30,Data!G:G)/$B30</f>
        <v>1</v>
      </c>
      <c r="E30" s="27">
        <f>SUMIF(Data!$B:$B,'Course Information'!$A30,Data!H:H)/$B30</f>
        <v>1</v>
      </c>
      <c r="F30" s="27">
        <f>SUMIF(Data!$B:$B,'Course Information'!$A30,Data!I:I)/$B30</f>
        <v>0</v>
      </c>
      <c r="G30" s="27">
        <f>SUMIF(Data!$B:$B,'Course Information'!$A30,Data!J:J)/$B30</f>
        <v>1</v>
      </c>
      <c r="H30" s="27">
        <f>SUMIF(Data!$B:$B,'Course Information'!$A30,Data!K:K)/$B30</f>
        <v>0</v>
      </c>
      <c r="I30" s="27">
        <f>SUMIF(Data!$B:$B,'Course Information'!$A30,Data!L:L)/$B30</f>
        <v>0</v>
      </c>
      <c r="J30" s="27">
        <f>SUMIF(Data!$B:$B,'Course Information'!$A30,Data!N:N)/$B30</f>
        <v>0</v>
      </c>
      <c r="K30" s="27">
        <f>SUMIF(Data!$B:$B,'Course Information'!$A30,Data!O:O)/$B30</f>
        <v>0</v>
      </c>
    </row>
    <row r="31" spans="1:11" thickTop="1" thickBot="1" x14ac:dyDescent="0.3">
      <c r="A31" s="26" t="s">
        <v>622</v>
      </c>
      <c r="B31" s="28">
        <f>COUNTIF(Data!B:B,'Course Information'!A31)</f>
        <v>16</v>
      </c>
      <c r="C31" s="27">
        <f>SUMIF(Data!$B:$B,'Course Information'!$A31,Data!F:F)/$B31</f>
        <v>1</v>
      </c>
      <c r="D31" s="27">
        <f>SUMIF(Data!$B:$B,'Course Information'!$A31,Data!G:G)/$B31</f>
        <v>0.9375</v>
      </c>
      <c r="E31" s="27">
        <f>SUMIF(Data!$B:$B,'Course Information'!$A31,Data!H:H)/$B31</f>
        <v>1</v>
      </c>
      <c r="F31" s="27">
        <f>SUMIF(Data!$B:$B,'Course Information'!$A31,Data!I:I)/$B31</f>
        <v>0.8125</v>
      </c>
      <c r="G31" s="27">
        <f>SUMIF(Data!$B:$B,'Course Information'!$A31,Data!J:J)/$B31</f>
        <v>0.75</v>
      </c>
      <c r="H31" s="27">
        <f>SUMIF(Data!$B:$B,'Course Information'!$A31,Data!K:K)/$B31</f>
        <v>0.25</v>
      </c>
      <c r="I31" s="27">
        <f>SUMIF(Data!$B:$B,'Course Information'!$A31,Data!L:L)/$B31</f>
        <v>0</v>
      </c>
      <c r="J31" s="27">
        <f>SUMIF(Data!$B:$B,'Course Information'!$A31,Data!N:N)/$B31</f>
        <v>0</v>
      </c>
      <c r="K31" s="27">
        <f>SUMIF(Data!$B:$B,'Course Information'!$A31,Data!O:O)/$B31</f>
        <v>0.25</v>
      </c>
    </row>
    <row r="32" spans="1:11" thickTop="1" thickBot="1" x14ac:dyDescent="0.3">
      <c r="A32" s="26" t="s">
        <v>670</v>
      </c>
      <c r="B32" s="28">
        <f>COUNTIF(Data!B:B,'Course Information'!A32)</f>
        <v>18</v>
      </c>
      <c r="C32" s="27">
        <f>SUMIF(Data!$B:$B,'Course Information'!$A32,Data!F:F)/$B32</f>
        <v>0.94444444444444442</v>
      </c>
      <c r="D32" s="27">
        <f>SUMIF(Data!$B:$B,'Course Information'!$A32,Data!G:G)/$B32</f>
        <v>0.72222222222222221</v>
      </c>
      <c r="E32" s="27">
        <f>SUMIF(Data!$B:$B,'Course Information'!$A32,Data!H:H)/$B32</f>
        <v>0.88888888888888884</v>
      </c>
      <c r="F32" s="27">
        <f>SUMIF(Data!$B:$B,'Course Information'!$A32,Data!I:I)/$B32</f>
        <v>0.22222222222222221</v>
      </c>
      <c r="G32" s="27">
        <f>SUMIF(Data!$B:$B,'Course Information'!$A32,Data!J:J)/$B32</f>
        <v>0.66666666666666663</v>
      </c>
      <c r="H32" s="27">
        <f>SUMIF(Data!$B:$B,'Course Information'!$A32,Data!K:K)/$B32</f>
        <v>0</v>
      </c>
      <c r="I32" s="27">
        <f>SUMIF(Data!$B:$B,'Course Information'!$A32,Data!L:L)/$B32</f>
        <v>0</v>
      </c>
      <c r="J32" s="27">
        <f>SUMIF(Data!$B:$B,'Course Information'!$A32,Data!N:N)/$B32</f>
        <v>0</v>
      </c>
      <c r="K32" s="27">
        <f>SUMIF(Data!$B:$B,'Course Information'!$A32,Data!O:O)/$B32</f>
        <v>0</v>
      </c>
    </row>
    <row r="33" spans="1:11" thickTop="1" thickBot="1" x14ac:dyDescent="0.3">
      <c r="A33" s="26" t="s">
        <v>725</v>
      </c>
      <c r="B33" s="28">
        <f>COUNTIF(Data!B:B,'Course Information'!A33)</f>
        <v>40</v>
      </c>
      <c r="C33" s="27">
        <f>SUMIF(Data!$B:$B,'Course Information'!$A33,Data!F:F)/$B33</f>
        <v>1</v>
      </c>
      <c r="D33" s="27">
        <f>SUMIF(Data!$B:$B,'Course Information'!$A33,Data!G:G)/$B33</f>
        <v>0.95</v>
      </c>
      <c r="E33" s="27">
        <f>SUMIF(Data!$B:$B,'Course Information'!$A33,Data!H:H)/$B33</f>
        <v>0.97499999999999998</v>
      </c>
      <c r="F33" s="27">
        <f>SUMIF(Data!$B:$B,'Course Information'!$A33,Data!I:I)/$B33</f>
        <v>0.8</v>
      </c>
      <c r="G33" s="27">
        <f>SUMIF(Data!$B:$B,'Course Information'!$A33,Data!J:J)/$B33</f>
        <v>0.92500000000000004</v>
      </c>
      <c r="H33" s="27">
        <f>SUMIF(Data!$B:$B,'Course Information'!$A33,Data!K:K)/$B33</f>
        <v>0.85</v>
      </c>
      <c r="I33" s="27">
        <f>SUMIF(Data!$B:$B,'Course Information'!$A33,Data!L:L)/$B33</f>
        <v>0.15</v>
      </c>
      <c r="J33" s="27">
        <f>SUMIF(Data!$B:$B,'Course Information'!$A33,Data!N:N)/$B33</f>
        <v>0</v>
      </c>
      <c r="K33" s="27">
        <f>SUMIF(Data!$B:$B,'Course Information'!$A33,Data!O:O)/$B33</f>
        <v>2.5000000000000001E-2</v>
      </c>
    </row>
    <row r="34" spans="1:11" thickTop="1" thickBot="1" x14ac:dyDescent="0.3">
      <c r="A34" s="26" t="s">
        <v>846</v>
      </c>
      <c r="B34" s="28">
        <f>COUNTIF(Data!B:B,'Course Information'!A34)</f>
        <v>89</v>
      </c>
      <c r="C34" s="27">
        <f>SUMIF(Data!$B:$B,'Course Information'!$A34,Data!F:F)/$B34</f>
        <v>1</v>
      </c>
      <c r="D34" s="27">
        <f>SUMIF(Data!$B:$B,'Course Information'!$A34,Data!G:G)/$B34</f>
        <v>0.9887640449438202</v>
      </c>
      <c r="E34" s="27">
        <f>SUMIF(Data!$B:$B,'Course Information'!$A34,Data!H:H)/$B34</f>
        <v>1</v>
      </c>
      <c r="F34" s="27">
        <f>SUMIF(Data!$B:$B,'Course Information'!$A34,Data!I:I)/$B34</f>
        <v>0.10112359550561797</v>
      </c>
      <c r="G34" s="27">
        <f>SUMIF(Data!$B:$B,'Course Information'!$A34,Data!J:J)/$B34</f>
        <v>0.9662921348314607</v>
      </c>
      <c r="H34" s="27">
        <f>SUMIF(Data!$B:$B,'Course Information'!$A34,Data!K:K)/$B34</f>
        <v>0.797752808988764</v>
      </c>
      <c r="I34" s="27">
        <f>SUMIF(Data!$B:$B,'Course Information'!$A34,Data!L:L)/$B34</f>
        <v>5.6179775280898875E-2</v>
      </c>
      <c r="J34" s="27">
        <f>SUMIF(Data!$B:$B,'Course Information'!$A34,Data!N:N)/$B34</f>
        <v>3.3707865168539325E-2</v>
      </c>
      <c r="K34" s="27">
        <f>SUMIF(Data!$B:$B,'Course Information'!$A34,Data!O:O)/$B34</f>
        <v>1.1235955056179775E-2</v>
      </c>
    </row>
    <row r="35" spans="1:11" thickTop="1" thickBot="1" x14ac:dyDescent="0.3">
      <c r="A35" s="26" t="s">
        <v>1114</v>
      </c>
      <c r="B35" s="28">
        <f>COUNTIF(Data!B:B,'Course Information'!A35)</f>
        <v>47</v>
      </c>
      <c r="C35" s="27">
        <f>SUMIF(Data!$B:$B,'Course Information'!$A35,Data!F:F)/$B35</f>
        <v>1</v>
      </c>
      <c r="D35" s="27">
        <f>SUMIF(Data!$B:$B,'Course Information'!$A35,Data!G:G)/$B35</f>
        <v>1</v>
      </c>
      <c r="E35" s="27">
        <f>SUMIF(Data!$B:$B,'Course Information'!$A35,Data!H:H)/$B35</f>
        <v>1</v>
      </c>
      <c r="F35" s="27">
        <f>SUMIF(Data!$B:$B,'Course Information'!$A35,Data!I:I)/$B35</f>
        <v>0.91489361702127658</v>
      </c>
      <c r="G35" s="27">
        <f>SUMIF(Data!$B:$B,'Course Information'!$A35,Data!J:J)/$B35</f>
        <v>0.95744680851063835</v>
      </c>
      <c r="H35" s="27">
        <f>SUMIF(Data!$B:$B,'Course Information'!$A35,Data!K:K)/$B35</f>
        <v>0.7021276595744681</v>
      </c>
      <c r="I35" s="27">
        <f>SUMIF(Data!$B:$B,'Course Information'!$A35,Data!L:L)/$B35</f>
        <v>0.1702127659574468</v>
      </c>
      <c r="J35" s="27">
        <f>SUMIF(Data!$B:$B,'Course Information'!$A35,Data!N:N)/$B35</f>
        <v>0</v>
      </c>
      <c r="K35" s="27">
        <f>SUMIF(Data!$B:$B,'Course Information'!$A35,Data!O:O)/$B35</f>
        <v>0</v>
      </c>
    </row>
    <row r="36" spans="1:11" thickTop="1" thickBot="1" x14ac:dyDescent="0.3">
      <c r="A36" s="26" t="s">
        <v>1254</v>
      </c>
      <c r="B36" s="28">
        <f>COUNTIF(Data!B:B,'Course Information'!A36)</f>
        <v>64</v>
      </c>
      <c r="C36" s="27">
        <f>SUMIF(Data!$B:$B,'Course Information'!$A36,Data!F:F)/$B36</f>
        <v>1</v>
      </c>
      <c r="D36" s="27">
        <f>SUMIF(Data!$B:$B,'Course Information'!$A36,Data!G:G)/$B36</f>
        <v>0.953125</v>
      </c>
      <c r="E36" s="27">
        <f>SUMIF(Data!$B:$B,'Course Information'!$A36,Data!H:H)/$B36</f>
        <v>1</v>
      </c>
      <c r="F36" s="27">
        <f>SUMIF(Data!$B:$B,'Course Information'!$A36,Data!I:I)/$B36</f>
        <v>0.515625</v>
      </c>
      <c r="G36" s="27">
        <f>SUMIF(Data!$B:$B,'Course Information'!$A36,Data!J:J)/$B36</f>
        <v>0.9375</v>
      </c>
      <c r="H36" s="27">
        <f>SUMIF(Data!$B:$B,'Course Information'!$A36,Data!K:K)/$B36</f>
        <v>0.8125</v>
      </c>
      <c r="I36" s="27">
        <f>SUMIF(Data!$B:$B,'Course Information'!$A36,Data!L:L)/$B36</f>
        <v>0.1875</v>
      </c>
      <c r="J36" s="27">
        <f>SUMIF(Data!$B:$B,'Course Information'!$A36,Data!N:N)/$B36</f>
        <v>1.5625E-2</v>
      </c>
      <c r="K36" s="27">
        <f>SUMIF(Data!$B:$B,'Course Information'!$A36,Data!O:O)/$B36</f>
        <v>4.6875E-2</v>
      </c>
    </row>
    <row r="37" spans="1:11" thickTop="1" thickBot="1" x14ac:dyDescent="0.3">
      <c r="A37" s="26" t="s">
        <v>1445</v>
      </c>
      <c r="B37" s="28">
        <f>COUNTIF(Data!B:B,'Course Information'!A37)</f>
        <v>93</v>
      </c>
      <c r="C37" s="27">
        <f>SUMIF(Data!$B:$B,'Course Information'!$A37,Data!F:F)/$B37</f>
        <v>1</v>
      </c>
      <c r="D37" s="27">
        <f>SUMIF(Data!$B:$B,'Course Information'!$A37,Data!G:G)/$B37</f>
        <v>1</v>
      </c>
      <c r="E37" s="27">
        <f>SUMIF(Data!$B:$B,'Course Information'!$A37,Data!H:H)/$B37</f>
        <v>0.93548387096774188</v>
      </c>
      <c r="F37" s="27">
        <f>SUMIF(Data!$B:$B,'Course Information'!$A37,Data!I:I)/$B37</f>
        <v>0.89247311827956988</v>
      </c>
      <c r="G37" s="27">
        <f>SUMIF(Data!$B:$B,'Course Information'!$A37,Data!J:J)/$B37</f>
        <v>0.94623655913978499</v>
      </c>
      <c r="H37" s="27">
        <f>SUMIF(Data!$B:$B,'Course Information'!$A37,Data!K:K)/$B37</f>
        <v>0.78494623655913975</v>
      </c>
      <c r="I37" s="27">
        <f>SUMIF(Data!$B:$B,'Course Information'!$A37,Data!L:L)/$B37</f>
        <v>1.0752688172043012E-2</v>
      </c>
      <c r="J37" s="27">
        <f>SUMIF(Data!$B:$B,'Course Information'!$A37,Data!N:N)/$B37</f>
        <v>0</v>
      </c>
      <c r="K37" s="27">
        <f>SUMIF(Data!$B:$B,'Course Information'!$A37,Data!O:O)/$B37</f>
        <v>1.0752688172043012E-2</v>
      </c>
    </row>
    <row r="38" spans="1:11" thickTop="1" thickBot="1" x14ac:dyDescent="0.3">
      <c r="A38" s="26" t="s">
        <v>1723</v>
      </c>
      <c r="B38" s="28">
        <f>COUNTIF(Data!B:B,'Course Information'!A38)</f>
        <v>45</v>
      </c>
      <c r="C38" s="27">
        <f>SUMIF(Data!$B:$B,'Course Information'!$A38,Data!F:F)/$B38</f>
        <v>0.91111111111111109</v>
      </c>
      <c r="D38" s="27">
        <f>SUMIF(Data!$B:$B,'Course Information'!$A38,Data!G:G)/$B38</f>
        <v>0.93333333333333335</v>
      </c>
      <c r="E38" s="27">
        <f>SUMIF(Data!$B:$B,'Course Information'!$A38,Data!H:H)/$B38</f>
        <v>0.88888888888888884</v>
      </c>
      <c r="F38" s="27">
        <f>SUMIF(Data!$B:$B,'Course Information'!$A38,Data!I:I)/$B38</f>
        <v>0.84444444444444444</v>
      </c>
      <c r="G38" s="27">
        <f>SUMIF(Data!$B:$B,'Course Information'!$A38,Data!J:J)/$B38</f>
        <v>0.71111111111111114</v>
      </c>
      <c r="H38" s="27">
        <f>SUMIF(Data!$B:$B,'Course Information'!$A38,Data!K:K)/$B38</f>
        <v>0.8666666666666667</v>
      </c>
      <c r="I38" s="27">
        <f>SUMIF(Data!$B:$B,'Course Information'!$A38,Data!L:L)/$B38</f>
        <v>0.28888888888888886</v>
      </c>
      <c r="J38" s="27">
        <f>SUMIF(Data!$B:$B,'Course Information'!$A38,Data!N:N)/$B38</f>
        <v>4.4444444444444446E-2</v>
      </c>
      <c r="K38" s="27">
        <f>SUMIF(Data!$B:$B,'Course Information'!$A38,Data!O:O)/$B38</f>
        <v>0</v>
      </c>
    </row>
    <row r="39" spans="1:11" thickTop="1" thickBot="1" x14ac:dyDescent="0.3">
      <c r="A39" s="26" t="s">
        <v>1859</v>
      </c>
      <c r="B39" s="28">
        <f>COUNTIF(Data!B:B,'Course Information'!A39)</f>
        <v>34</v>
      </c>
      <c r="C39" s="27">
        <f>SUMIF(Data!$B:$B,'Course Information'!$A39,Data!F:F)/$B39</f>
        <v>0.97058823529411764</v>
      </c>
      <c r="D39" s="27">
        <f>SUMIF(Data!$B:$B,'Course Information'!$A39,Data!G:G)/$B39</f>
        <v>0.94117647058823528</v>
      </c>
      <c r="E39" s="27">
        <f>SUMIF(Data!$B:$B,'Course Information'!$A39,Data!H:H)/$B39</f>
        <v>1</v>
      </c>
      <c r="F39" s="27">
        <f>SUMIF(Data!$B:$B,'Course Information'!$A39,Data!I:I)/$B39</f>
        <v>0.91176470588235292</v>
      </c>
      <c r="G39" s="27">
        <f>SUMIF(Data!$B:$B,'Course Information'!$A39,Data!J:J)/$B39</f>
        <v>0.91176470588235292</v>
      </c>
      <c r="H39" s="27">
        <f>SUMIF(Data!$B:$B,'Course Information'!$A39,Data!K:K)/$B39</f>
        <v>0.61764705882352944</v>
      </c>
      <c r="I39" s="27">
        <f>SUMIF(Data!$B:$B,'Course Information'!$A39,Data!L:L)/$B39</f>
        <v>0</v>
      </c>
      <c r="J39" s="27">
        <f>SUMIF(Data!$B:$B,'Course Information'!$A39,Data!N:N)/$B39</f>
        <v>5.8823529411764705E-2</v>
      </c>
      <c r="K39" s="27">
        <f>SUMIF(Data!$B:$B,'Course Information'!$A39,Data!O:O)/$B39</f>
        <v>0</v>
      </c>
    </row>
    <row r="40" spans="1:11" thickTop="1" thickBot="1" x14ac:dyDescent="0.3">
      <c r="A40" s="26" t="s">
        <v>1961</v>
      </c>
      <c r="B40" s="28">
        <f>COUNTIF(Data!B:B,'Course Information'!A40)</f>
        <v>46</v>
      </c>
      <c r="C40" s="27">
        <f>SUMIF(Data!$B:$B,'Course Information'!$A40,Data!F:F)/$B40</f>
        <v>1</v>
      </c>
      <c r="D40" s="27">
        <f>SUMIF(Data!$B:$B,'Course Information'!$A40,Data!G:G)/$B40</f>
        <v>1</v>
      </c>
      <c r="E40" s="27">
        <f>SUMIF(Data!$B:$B,'Course Information'!$A40,Data!H:H)/$B40</f>
        <v>0.84782608695652173</v>
      </c>
      <c r="F40" s="27">
        <f>SUMIF(Data!$B:$B,'Course Information'!$A40,Data!I:I)/$B40</f>
        <v>0.86956521739130432</v>
      </c>
      <c r="G40" s="27">
        <f>SUMIF(Data!$B:$B,'Course Information'!$A40,Data!J:J)/$B40</f>
        <v>1</v>
      </c>
      <c r="H40" s="27">
        <f>SUMIF(Data!$B:$B,'Course Information'!$A40,Data!K:K)/$B40</f>
        <v>0.82608695652173914</v>
      </c>
      <c r="I40" s="27">
        <f>SUMIF(Data!$B:$B,'Course Information'!$A40,Data!L:L)/$B40</f>
        <v>2.1739130434782608E-2</v>
      </c>
      <c r="J40" s="27">
        <f>SUMIF(Data!$B:$B,'Course Information'!$A40,Data!N:N)/$B40</f>
        <v>0</v>
      </c>
      <c r="K40" s="27">
        <f>SUMIF(Data!$B:$B,'Course Information'!$A40,Data!O:O)/$B40</f>
        <v>0</v>
      </c>
    </row>
    <row r="41" spans="1:11" thickTop="1" thickBot="1" x14ac:dyDescent="0.3">
      <c r="A41" s="26" t="s">
        <v>2098</v>
      </c>
      <c r="B41" s="28">
        <f>COUNTIF(Data!B:B,'Course Information'!A41)</f>
        <v>52</v>
      </c>
      <c r="C41" s="27">
        <f>SUMIF(Data!$B:$B,'Course Information'!$A41,Data!F:F)/$B41</f>
        <v>1</v>
      </c>
      <c r="D41" s="27">
        <f>SUMIF(Data!$B:$B,'Course Information'!$A41,Data!G:G)/$B41</f>
        <v>1</v>
      </c>
      <c r="E41" s="27">
        <f>SUMIF(Data!$B:$B,'Course Information'!$A41,Data!H:H)/$B41</f>
        <v>1</v>
      </c>
      <c r="F41" s="27">
        <f>SUMIF(Data!$B:$B,'Course Information'!$A41,Data!I:I)/$B41</f>
        <v>0.92307692307692313</v>
      </c>
      <c r="G41" s="27">
        <f>SUMIF(Data!$B:$B,'Course Information'!$A41,Data!J:J)/$B41</f>
        <v>1</v>
      </c>
      <c r="H41" s="27">
        <f>SUMIF(Data!$B:$B,'Course Information'!$A41,Data!K:K)/$B41</f>
        <v>0.96153846153846156</v>
      </c>
      <c r="I41" s="27">
        <f>SUMIF(Data!$B:$B,'Course Information'!$A41,Data!L:L)/$B41</f>
        <v>1</v>
      </c>
      <c r="J41" s="27">
        <f>SUMIF(Data!$B:$B,'Course Information'!$A41,Data!N:N)/$B41</f>
        <v>0.11538461538461539</v>
      </c>
      <c r="K41" s="27">
        <f>SUMIF(Data!$B:$B,'Course Information'!$A41,Data!O:O)/$B41</f>
        <v>1.9230769230769232E-2</v>
      </c>
    </row>
    <row r="42" spans="1:11" thickTop="1" thickBot="1" x14ac:dyDescent="0.3">
      <c r="A42" s="26" t="s">
        <v>2253</v>
      </c>
      <c r="B42" s="28">
        <f>COUNTIF(Data!B:B,'Course Information'!A42)</f>
        <v>27</v>
      </c>
      <c r="C42" s="27">
        <f>SUMIF(Data!$B:$B,'Course Information'!$A42,Data!F:F)/$B42</f>
        <v>1</v>
      </c>
      <c r="D42" s="27">
        <f>SUMIF(Data!$B:$B,'Course Information'!$A42,Data!G:G)/$B42</f>
        <v>0.92592592592592593</v>
      </c>
      <c r="E42" s="27">
        <f>SUMIF(Data!$B:$B,'Course Information'!$A42,Data!H:H)/$B42</f>
        <v>0.96296296296296291</v>
      </c>
      <c r="F42" s="27">
        <f>SUMIF(Data!$B:$B,'Course Information'!$A42,Data!I:I)/$B42</f>
        <v>0.92592592592592593</v>
      </c>
      <c r="G42" s="27">
        <f>SUMIF(Data!$B:$B,'Course Information'!$A42,Data!J:J)/$B42</f>
        <v>0.81481481481481477</v>
      </c>
      <c r="H42" s="27">
        <f>SUMIF(Data!$B:$B,'Course Information'!$A42,Data!K:K)/$B42</f>
        <v>0.55555555555555558</v>
      </c>
      <c r="I42" s="27">
        <f>SUMIF(Data!$B:$B,'Course Information'!$A42,Data!L:L)/$B42</f>
        <v>3.7037037037037035E-2</v>
      </c>
      <c r="J42" s="27">
        <f>SUMIF(Data!$B:$B,'Course Information'!$A42,Data!N:N)/$B42</f>
        <v>7.407407407407407E-2</v>
      </c>
      <c r="K42" s="27">
        <f>SUMIF(Data!$B:$B,'Course Information'!$A42,Data!O:O)/$B42</f>
        <v>0</v>
      </c>
    </row>
    <row r="43" spans="1:11" thickTop="1" thickBot="1" x14ac:dyDescent="0.3">
      <c r="A43" s="26" t="s">
        <v>2334</v>
      </c>
      <c r="B43" s="28">
        <f>COUNTIF(Data!B:B,'Course Information'!A43)</f>
        <v>21</v>
      </c>
      <c r="C43" s="27">
        <f>SUMIF(Data!$B:$B,'Course Information'!$A43,Data!F:F)/$B43</f>
        <v>1</v>
      </c>
      <c r="D43" s="27">
        <f>SUMIF(Data!$B:$B,'Course Information'!$A43,Data!G:G)/$B43</f>
        <v>0.90476190476190477</v>
      </c>
      <c r="E43" s="27">
        <f>SUMIF(Data!$B:$B,'Course Information'!$A43,Data!H:H)/$B43</f>
        <v>0.95238095238095233</v>
      </c>
      <c r="F43" s="27">
        <f>SUMIF(Data!$B:$B,'Course Information'!$A43,Data!I:I)/$B43</f>
        <v>0.90476190476190477</v>
      </c>
      <c r="G43" s="27">
        <f>SUMIF(Data!$B:$B,'Course Information'!$A43,Data!J:J)/$B43</f>
        <v>0.8571428571428571</v>
      </c>
      <c r="H43" s="27">
        <f>SUMIF(Data!$B:$B,'Course Information'!$A43,Data!K:K)/$B43</f>
        <v>0.52380952380952384</v>
      </c>
      <c r="I43" s="27">
        <f>SUMIF(Data!$B:$B,'Course Information'!$A43,Data!L:L)/$B43</f>
        <v>9.5238095238095233E-2</v>
      </c>
      <c r="J43" s="27">
        <f>SUMIF(Data!$B:$B,'Course Information'!$A43,Data!N:N)/$B43</f>
        <v>9.5238095238095233E-2</v>
      </c>
      <c r="K43" s="27">
        <f>SUMIF(Data!$B:$B,'Course Information'!$A43,Data!O:O)/$B43</f>
        <v>0</v>
      </c>
    </row>
    <row r="45" spans="1:11" s="36" customFormat="1" ht="20.25" thickTop="1" thickBot="1" x14ac:dyDescent="0.35"/>
    <row r="67" spans="1:3" s="36" customFormat="1" ht="20.25" thickTop="1" thickBot="1" x14ac:dyDescent="0.35">
      <c r="A67" s="35"/>
      <c r="B67" s="32"/>
      <c r="C67" s="32"/>
    </row>
    <row r="68" spans="1:3" thickTop="1" thickBot="1" x14ac:dyDescent="0.3">
      <c r="A68" s="30"/>
      <c r="B68" s="28"/>
      <c r="C68" s="29"/>
    </row>
    <row r="69" spans="1:3" thickTop="1" thickBot="1" x14ac:dyDescent="0.3">
      <c r="A69" s="30"/>
      <c r="B69" s="28"/>
      <c r="C69" s="29"/>
    </row>
    <row r="70" spans="1:3" thickTop="1" thickBot="1" x14ac:dyDescent="0.3">
      <c r="A70" s="30"/>
      <c r="B70" s="28"/>
      <c r="C70" s="29"/>
    </row>
    <row r="71" spans="1:3" thickTop="1" thickBot="1" x14ac:dyDescent="0.3">
      <c r="A71" s="30"/>
      <c r="B71" s="28"/>
      <c r="C71" s="29"/>
    </row>
    <row r="72" spans="1:3" thickTop="1" thickBot="1" x14ac:dyDescent="0.3">
      <c r="A72" s="30"/>
      <c r="B72" s="28"/>
      <c r="C72" s="29"/>
    </row>
    <row r="73" spans="1:3" thickTop="1" thickBot="1" x14ac:dyDescent="0.3">
      <c r="A73" s="30"/>
      <c r="B73" s="28"/>
      <c r="C73" s="29"/>
    </row>
    <row r="74" spans="1:3" thickTop="1" thickBot="1" x14ac:dyDescent="0.3">
      <c r="A74" s="30"/>
      <c r="B74" s="28"/>
      <c r="C74" s="29"/>
    </row>
    <row r="75" spans="1:3" thickTop="1" thickBot="1" x14ac:dyDescent="0.3">
      <c r="A75" s="30"/>
      <c r="B75" s="28"/>
      <c r="C75" s="29"/>
    </row>
    <row r="76" spans="1:3" thickTop="1" thickBot="1" x14ac:dyDescent="0.3">
      <c r="A76" s="30"/>
      <c r="B76" s="28"/>
      <c r="C76" s="29"/>
    </row>
    <row r="77" spans="1:3" thickTop="1" thickBot="1" x14ac:dyDescent="0.3">
      <c r="A77" s="30"/>
      <c r="B77" s="28"/>
      <c r="C77" s="29"/>
    </row>
    <row r="78" spans="1:3" thickTop="1" thickBot="1" x14ac:dyDescent="0.3">
      <c r="A78" s="30"/>
      <c r="B78" s="28"/>
      <c r="C78" s="29"/>
    </row>
    <row r="79" spans="1:3" thickTop="1" thickBot="1" x14ac:dyDescent="0.3">
      <c r="A79" s="30"/>
      <c r="B79" s="28"/>
      <c r="C79" s="29"/>
    </row>
    <row r="80" spans="1:3" thickTop="1" thickBot="1" x14ac:dyDescent="0.3">
      <c r="A80" s="30"/>
      <c r="B80" s="28"/>
      <c r="C80" s="29"/>
    </row>
    <row r="81" spans="1:3" thickTop="1" thickBot="1" x14ac:dyDescent="0.3">
      <c r="A81" s="30"/>
      <c r="B81" s="28"/>
      <c r="C81" s="29"/>
    </row>
    <row r="82" spans="1:3" thickTop="1" thickBot="1" x14ac:dyDescent="0.3">
      <c r="A82" s="30"/>
      <c r="B82" s="28"/>
      <c r="C82" s="29"/>
    </row>
    <row r="83" spans="1:3" thickTop="1" thickBot="1" x14ac:dyDescent="0.3">
      <c r="A83" s="30"/>
      <c r="B83" s="28"/>
      <c r="C83" s="29"/>
    </row>
    <row r="84" spans="1:3" thickTop="1" thickBot="1" x14ac:dyDescent="0.3">
      <c r="A84" s="30"/>
      <c r="B84" s="28"/>
      <c r="C84" s="29"/>
    </row>
    <row r="85" spans="1:3" thickTop="1" thickBot="1" x14ac:dyDescent="0.3">
      <c r="A85" s="30"/>
      <c r="B85" s="28"/>
      <c r="C85" s="29"/>
    </row>
    <row r="86" spans="1:3" thickTop="1" thickBot="1" x14ac:dyDescent="0.3">
      <c r="A86" s="30"/>
      <c r="B86" s="28"/>
      <c r="C86" s="29"/>
    </row>
    <row r="87" spans="1:3" thickTop="1" thickBot="1" x14ac:dyDescent="0.3">
      <c r="A87" s="30"/>
      <c r="B87" s="28"/>
      <c r="C87" s="29"/>
    </row>
  </sheetData>
  <conditionalFormatting sqref="C2:D21">
    <cfRule type="dataBar" priority="24">
      <dataBar>
        <cfvo type="min"/>
        <cfvo type="max"/>
        <color theme="5" tint="0.59999389629810485"/>
      </dataBar>
      <extLst>
        <ext xmlns:x14="http://schemas.microsoft.com/office/spreadsheetml/2009/9/main" uri="{B025F937-C7B1-47D3-B67F-A62EFF666E3E}">
          <x14:id>{3535FBF5-3E52-49C8-B38B-9039848C5048}</x14:id>
        </ext>
      </extLst>
    </cfRule>
    <cfRule type="dataBar" priority="28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{80FA4D57-1E7F-4BC5-8BDF-DB6AE5D0F6C3}</x14:id>
        </ext>
      </extLst>
    </cfRule>
  </conditionalFormatting>
  <conditionalFormatting sqref="E2:G21">
    <cfRule type="dataBar" priority="20">
      <dataBar>
        <cfvo type="min"/>
        <cfvo type="max"/>
        <color theme="3" tint="0.59999389629810485"/>
      </dataBar>
      <extLst>
        <ext xmlns:x14="http://schemas.microsoft.com/office/spreadsheetml/2009/9/main" uri="{B025F937-C7B1-47D3-B67F-A62EFF666E3E}">
          <x14:id>{E9F4DC95-7A59-4A8C-B284-FC1B68F520B1}</x14:id>
        </ext>
      </extLst>
    </cfRule>
    <cfRule type="dataBar" priority="21">
      <dataBar>
        <cfvo type="min"/>
        <cfvo type="max"/>
        <color theme="6" tint="0.39997558519241921"/>
      </dataBar>
      <extLst>
        <ext xmlns:x14="http://schemas.microsoft.com/office/spreadsheetml/2009/9/main" uri="{B025F937-C7B1-47D3-B67F-A62EFF666E3E}">
          <x14:id>{1261AF48-5D92-42DA-90E7-53286436B003}</x14:id>
        </ext>
      </extLst>
    </cfRule>
    <cfRule type="dataBar" priority="22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{393BD1CA-858F-4A78-A2BD-2A8CD8D44A26}</x14:id>
        </ext>
      </extLst>
    </cfRule>
    <cfRule type="dataBar" priority="23">
      <dataBar>
        <cfvo type="min"/>
        <cfvo type="max"/>
        <color theme="6" tint="0.59999389629810485"/>
      </dataBar>
      <extLst>
        <ext xmlns:x14="http://schemas.microsoft.com/office/spreadsheetml/2009/9/main" uri="{B025F937-C7B1-47D3-B67F-A62EFF666E3E}">
          <x14:id>{C0189D84-4A7D-4521-94CB-F34C2F16BE95}</x14:id>
        </ext>
      </extLst>
    </cfRule>
    <cfRule type="dataBar" priority="2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{58B35C5F-3B2C-4192-A963-1926EFB34BB6}</x14:id>
        </ext>
      </extLst>
    </cfRule>
  </conditionalFormatting>
  <conditionalFormatting sqref="H2:K21">
    <cfRule type="dataBar" priority="19">
      <dataBar>
        <cfvo type="min"/>
        <cfvo type="max"/>
        <color theme="6" tint="0.39997558519241921"/>
      </dataBar>
      <extLst>
        <ext xmlns:x14="http://schemas.microsoft.com/office/spreadsheetml/2009/9/main" uri="{B025F937-C7B1-47D3-B67F-A62EFF666E3E}">
          <x14:id>{60AC1EA1-4E1B-4C0B-910E-7DE4F3483D3D}</x14:id>
        </ext>
      </extLst>
    </cfRule>
    <cfRule type="dataBar" priority="2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{7462385B-9984-438D-A80C-F88A3D7DD562}</x14:id>
        </ext>
      </extLst>
    </cfRule>
  </conditionalFormatting>
  <conditionalFormatting sqref="C24:K43">
    <cfRule type="colorScale" priority="8">
      <colorScale>
        <cfvo type="percent" val="0"/>
        <cfvo type="percent" val="50"/>
        <cfvo type="percent" val="100"/>
        <color rgb="FFF8696B"/>
        <color rgb="FFFFEB84"/>
        <color rgb="FF63BE7B"/>
      </colorScale>
    </cfRule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8:C87">
    <cfRule type="colorScale" priority="3">
      <colorScale>
        <cfvo type="num" val="1"/>
        <cfvo type="percentile" val="50"/>
        <cfvo type="num" val="5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35FBF5-3E52-49C8-B38B-9039848C504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80FA4D57-1E7F-4BC5-8BDF-DB6AE5D0F6C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C2:D21</xm:sqref>
        </x14:conditionalFormatting>
        <x14:conditionalFormatting xmlns:xm="http://schemas.microsoft.com/office/excel/2006/main">
          <x14:cfRule type="dataBar" id="{E9F4DC95-7A59-4A8C-B284-FC1B68F520B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1261AF48-5D92-42DA-90E7-53286436B00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393BD1CA-858F-4A78-A2BD-2A8CD8D44A2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C0189D84-4A7D-4521-94CB-F34C2F16BE9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58B35C5F-3B2C-4192-A963-1926EFB34BB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E2:G21</xm:sqref>
        </x14:conditionalFormatting>
        <x14:conditionalFormatting xmlns:xm="http://schemas.microsoft.com/office/excel/2006/main">
          <x14:cfRule type="dataBar" id="{60AC1EA1-4E1B-4C0B-910E-7DE4F3483D3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7462385B-9984-438D-A80C-F88A3D7DD56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H2:K21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26"/>
  <sheetViews>
    <sheetView workbookViewId="0">
      <selection activeCell="F7" sqref="F7"/>
    </sheetView>
  </sheetViews>
  <sheetFormatPr defaultRowHeight="15" x14ac:dyDescent="0.25"/>
  <cols>
    <col min="1" max="1" width="16.85546875" bestFit="1" customWidth="1"/>
    <col min="2" max="2" width="15.42578125" bestFit="1" customWidth="1"/>
    <col min="3" max="3" width="14.28515625" bestFit="1" customWidth="1"/>
    <col min="4" max="4" width="11" bestFit="1" customWidth="1"/>
    <col min="5" max="7" width="9.140625" customWidth="1"/>
    <col min="9" max="12" width="9.140625" customWidth="1"/>
  </cols>
  <sheetData>
    <row r="1" spans="1:14" x14ac:dyDescent="0.25">
      <c r="A1" s="24" t="s">
        <v>2407</v>
      </c>
      <c r="B1" s="21" t="s">
        <v>2427</v>
      </c>
      <c r="C1" s="21" t="s">
        <v>2421</v>
      </c>
      <c r="D1" s="43" t="s">
        <v>2431</v>
      </c>
    </row>
    <row r="2" spans="1:14" x14ac:dyDescent="0.25">
      <c r="A2" s="22" t="s">
        <v>2417</v>
      </c>
      <c r="B2" s="25">
        <v>241</v>
      </c>
      <c r="C2" s="50">
        <v>11</v>
      </c>
      <c r="D2" s="53">
        <f>GETPIVOTDATA("Sum of Forums",$A$1,"Faculty","Arts")/GETPIVOTDATA("Count of Faculty",$A$1,"Faculty","Arts")</f>
        <v>4.5643153526970952E-2</v>
      </c>
    </row>
    <row r="3" spans="1:14" x14ac:dyDescent="0.25">
      <c r="A3" s="22" t="s">
        <v>2418</v>
      </c>
      <c r="B3" s="25">
        <v>333</v>
      </c>
      <c r="C3" s="50">
        <v>32</v>
      </c>
      <c r="D3" s="52">
        <f>GETPIVOTDATA("Sum of Forums",$A$1,"Faculty","Science")/GETPIVOTDATA("Count of Faculty",$A$1,"Faculty","Science")</f>
        <v>9.6096096096096095E-2</v>
      </c>
    </row>
    <row r="4" spans="1:14" x14ac:dyDescent="0.25">
      <c r="A4" s="22" t="s">
        <v>2419</v>
      </c>
      <c r="B4" s="25">
        <v>225</v>
      </c>
      <c r="C4" s="50">
        <v>69</v>
      </c>
      <c r="D4" s="51">
        <f>GETPIVOTDATA("Sum of Forums",$A$1,"Faculty","Social Science")/GETPIVOTDATA("Count of Faculty",$A$1,"Faculty","Social Science")</f>
        <v>0.30666666666666664</v>
      </c>
      <c r="N4" s="42"/>
    </row>
    <row r="5" spans="1:14" x14ac:dyDescent="0.25">
      <c r="A5" s="22" t="s">
        <v>2408</v>
      </c>
      <c r="B5" s="25">
        <v>799</v>
      </c>
      <c r="C5" s="25">
        <v>112</v>
      </c>
      <c r="D5" s="49">
        <f>GETPIVOTDATA("Sum of Forums",$A$1)/GETPIVOTDATA("Count of Faculty",$A$1)</f>
        <v>0.14017521902377972</v>
      </c>
    </row>
    <row r="6" spans="1:14" x14ac:dyDescent="0.25">
      <c r="A6" s="14"/>
      <c r="B6" s="25"/>
      <c r="C6" s="25"/>
      <c r="D6" s="25"/>
      <c r="E6" s="25"/>
      <c r="F6" s="25"/>
      <c r="G6" s="25"/>
    </row>
    <row r="7" spans="1:14" x14ac:dyDescent="0.25">
      <c r="A7" s="60" t="s">
        <v>2405</v>
      </c>
      <c r="B7" s="61" t="s">
        <v>2841</v>
      </c>
      <c r="C7" s="25"/>
      <c r="D7" s="25"/>
      <c r="E7" s="25"/>
      <c r="F7" s="25"/>
      <c r="G7" s="25"/>
    </row>
    <row r="8" spans="1:14" x14ac:dyDescent="0.25">
      <c r="A8" s="60" t="s">
        <v>2837</v>
      </c>
      <c r="B8" s="61">
        <f>COUNTIF(Data!M2:M800,1)</f>
        <v>23</v>
      </c>
      <c r="C8" s="25"/>
      <c r="D8" s="25"/>
      <c r="E8" s="25"/>
      <c r="F8" s="25"/>
      <c r="G8" s="25"/>
    </row>
    <row r="9" spans="1:14" x14ac:dyDescent="0.25">
      <c r="A9" s="62" t="s">
        <v>2838</v>
      </c>
      <c r="B9" s="61">
        <f>COUNTIF(Data!M3:M801,2)</f>
        <v>14</v>
      </c>
      <c r="C9" s="25"/>
      <c r="D9" s="25"/>
      <c r="E9" s="25"/>
      <c r="F9" s="25"/>
      <c r="G9" s="25"/>
    </row>
    <row r="10" spans="1:14" x14ac:dyDescent="0.25">
      <c r="A10" s="62" t="s">
        <v>2839</v>
      </c>
      <c r="B10" s="61">
        <f>COUNTIF(Data!M4:M802,3)</f>
        <v>20</v>
      </c>
    </row>
    <row r="11" spans="1:14" x14ac:dyDescent="0.25">
      <c r="A11" s="62" t="s">
        <v>2840</v>
      </c>
      <c r="B11" s="61">
        <f>COUNTIF(Data!M5:M803,4)</f>
        <v>55</v>
      </c>
    </row>
    <row r="13" spans="1:14" x14ac:dyDescent="0.25">
      <c r="A13" s="24" t="s">
        <v>2407</v>
      </c>
      <c r="B13" s="21" t="s">
        <v>2427</v>
      </c>
      <c r="C13" s="21" t="s">
        <v>2422</v>
      </c>
      <c r="D13" s="21" t="s">
        <v>2425</v>
      </c>
      <c r="E13" s="43" t="s">
        <v>2429</v>
      </c>
      <c r="F13" s="43" t="s">
        <v>2420</v>
      </c>
      <c r="G13" s="43" t="s">
        <v>2428</v>
      </c>
      <c r="H13" s="43" t="s">
        <v>2430</v>
      </c>
      <c r="I13" s="21"/>
    </row>
    <row r="14" spans="1:14" x14ac:dyDescent="0.25">
      <c r="A14" s="22" t="s">
        <v>2417</v>
      </c>
      <c r="B14" s="25">
        <v>241</v>
      </c>
      <c r="C14" s="25">
        <v>17</v>
      </c>
      <c r="D14" s="25">
        <v>14</v>
      </c>
      <c r="E14" s="47">
        <f>GETPIVOTDATA("Sum of Recordings",$A$13,"Faculty","Arts")+GETPIVOTDATA("Sum of Others",$A$13,"Faculty","Arts")</f>
        <v>31</v>
      </c>
      <c r="F14" s="46">
        <f>GETPIVOTDATA("Sum of Recordings",$A$13,"Faculty","Arts")/GETPIVOTDATA("Count of Faculty",$A$13,"Faculty","Arts")</f>
        <v>7.0539419087136929E-2</v>
      </c>
      <c r="G14" s="46">
        <f>GETPIVOTDATA("Sum of Others",$A$13,"Faculty","Arts")/GETPIVOTDATA("Count of Faculty",$A$13,"Faculty","Arts")</f>
        <v>5.8091286307053944E-2</v>
      </c>
      <c r="H14" s="46">
        <f>E14/GETPIVOTDATA("Count of Faculty",$A$13,"Faculty","Arts")</f>
        <v>0.12863070539419086</v>
      </c>
      <c r="I14" s="21"/>
      <c r="J14" s="21"/>
    </row>
    <row r="15" spans="1:14" x14ac:dyDescent="0.25">
      <c r="A15" s="22" t="s">
        <v>2418</v>
      </c>
      <c r="B15" s="25">
        <v>333</v>
      </c>
      <c r="C15" s="25">
        <v>4</v>
      </c>
      <c r="D15" s="25">
        <v>6</v>
      </c>
      <c r="E15" s="47">
        <f>GETPIVOTDATA("Sum of Recordings",$A$13,"Faculty","Science")+GETPIVOTDATA("Sum of Others",$A$13,"Faculty","Science")</f>
        <v>10</v>
      </c>
      <c r="F15" s="46">
        <f>GETPIVOTDATA("Sum of Recordings",$A$13,"Faculty","Science")/GETPIVOTDATA("Count of Faculty",$A$13,"Faculty","Science")</f>
        <v>1.2012012012012012E-2</v>
      </c>
      <c r="G15" s="46">
        <f>GETPIVOTDATA("Sum of Others",$A$13,"Faculty","Science")/GETPIVOTDATA("Count of Faculty",$A$13,"Faculty","Science")</f>
        <v>1.8018018018018018E-2</v>
      </c>
      <c r="H15" s="46">
        <f>E15/GETPIVOTDATA("Count of Faculty",$A$13,"Faculty","Science")</f>
        <v>3.003003003003003E-2</v>
      </c>
      <c r="I15" s="22"/>
      <c r="J15" s="48"/>
    </row>
    <row r="16" spans="1:14" x14ac:dyDescent="0.25">
      <c r="A16" s="22" t="s">
        <v>2419</v>
      </c>
      <c r="B16" s="25">
        <v>225</v>
      </c>
      <c r="C16" s="25">
        <v>14</v>
      </c>
      <c r="D16" s="25">
        <v>1</v>
      </c>
      <c r="E16" s="47">
        <f>GETPIVOTDATA("Sum of Recordings",$A$13,"Faculty","Social Science")+GETPIVOTDATA("Sum of Others",$A$13,"Faculty","Social Science")</f>
        <v>15</v>
      </c>
      <c r="F16" s="46">
        <f>GETPIVOTDATA("Sum of Recordings",$A$13,"Faculty","Social Science")/GETPIVOTDATA("Count of Faculty",$A$13,"Faculty","Social Science")</f>
        <v>6.222222222222222E-2</v>
      </c>
      <c r="G16" s="46">
        <f>GETPIVOTDATA("Sum of Others",$A$13,"Faculty","Social Science")/GETPIVOTDATA("Count of Faculty",$A$13,"Faculty","Social Science")</f>
        <v>4.4444444444444444E-3</v>
      </c>
      <c r="H16" s="46">
        <f>E16/GETPIVOTDATA("Count of Faculty",$A$13,"Faculty","Social Science")</f>
        <v>6.6666666666666666E-2</v>
      </c>
      <c r="I16" s="22"/>
      <c r="J16" s="48"/>
    </row>
    <row r="17" spans="1:11" x14ac:dyDescent="0.25">
      <c r="A17" s="22" t="s">
        <v>2408</v>
      </c>
      <c r="B17" s="25">
        <v>799</v>
      </c>
      <c r="C17" s="25">
        <v>35</v>
      </c>
      <c r="D17" s="25">
        <v>21</v>
      </c>
      <c r="E17" s="44">
        <f>GETPIVOTDATA("Sum of Recordings",$A$13)+GETPIVOTDATA("Sum of Others",$A$13)</f>
        <v>56</v>
      </c>
      <c r="F17" s="45">
        <f>GETPIVOTDATA("Sum of Recordings",$A$13)/GETPIVOTDATA("Count of Faculty",$A$13)</f>
        <v>4.3804755944931162E-2</v>
      </c>
      <c r="G17" s="45">
        <f>GETPIVOTDATA("Sum of Others",$A$13)/GETPIVOTDATA("Count of Faculty",$A$13)</f>
        <v>2.6282853566958697E-2</v>
      </c>
      <c r="H17" s="45">
        <f>E17/GETPIVOTDATA("Count of Faculty",$A$13)</f>
        <v>7.0087609511889859E-2</v>
      </c>
      <c r="I17" s="22"/>
      <c r="J17" s="48"/>
    </row>
    <row r="18" spans="1:11" x14ac:dyDescent="0.25">
      <c r="E18" s="25"/>
      <c r="F18" s="25"/>
      <c r="G18" s="25"/>
      <c r="I18" s="22"/>
      <c r="J18" s="42"/>
    </row>
    <row r="19" spans="1:11" x14ac:dyDescent="0.25">
      <c r="E19" s="25"/>
      <c r="F19" s="25"/>
      <c r="G19" s="25"/>
    </row>
    <row r="20" spans="1:11" x14ac:dyDescent="0.25">
      <c r="E20" s="25"/>
      <c r="F20" s="25"/>
      <c r="G20" s="25"/>
    </row>
    <row r="21" spans="1:11" x14ac:dyDescent="0.25">
      <c r="J21" s="21"/>
    </row>
    <row r="22" spans="1:11" x14ac:dyDescent="0.25">
      <c r="J22" s="22"/>
      <c r="K22" s="25"/>
    </row>
    <row r="23" spans="1:11" x14ac:dyDescent="0.25">
      <c r="J23" s="22"/>
      <c r="K23" s="25"/>
    </row>
    <row r="24" spans="1:11" x14ac:dyDescent="0.25">
      <c r="J24" s="22"/>
      <c r="K24" s="25"/>
    </row>
    <row r="25" spans="1:11" x14ac:dyDescent="0.25">
      <c r="J25" s="22"/>
      <c r="K25" s="25"/>
    </row>
    <row r="26" spans="1:11" x14ac:dyDescent="0.25">
      <c r="A26" s="22"/>
      <c r="B26" s="25"/>
      <c r="C26" s="25"/>
      <c r="D26" s="25"/>
      <c r="E26" s="25"/>
      <c r="F26" s="25"/>
      <c r="G26" s="25"/>
      <c r="J26" s="22"/>
      <c r="K26" s="25"/>
    </row>
  </sheetData>
  <pageMargins left="0.7" right="0.7" top="0.75" bottom="0.75" header="0.3" footer="0.3"/>
  <drawing r:id="rId3"/>
  <legacy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/>
  </sheetViews>
  <sheetFormatPr defaultRowHeight="15" x14ac:dyDescent="0.25"/>
  <cols>
    <col min="1" max="1" width="43.7109375" bestFit="1" customWidth="1"/>
    <col min="2" max="2" width="15.42578125" bestFit="1" customWidth="1"/>
    <col min="3" max="3" width="17.5703125" customWidth="1"/>
    <col min="4" max="4" width="13.7109375" customWidth="1"/>
    <col min="5" max="5" width="11.7109375" bestFit="1" customWidth="1"/>
    <col min="6" max="7" width="12.85546875" style="21" customWidth="1"/>
    <col min="8" max="8" width="12.85546875" customWidth="1"/>
    <col min="9" max="9" width="18.85546875" customWidth="1"/>
  </cols>
  <sheetData>
    <row r="1" spans="1:3" ht="39" thickTop="1" thickBot="1" x14ac:dyDescent="0.3">
      <c r="A1" s="35" t="s">
        <v>2399</v>
      </c>
      <c r="B1" s="32" t="s">
        <v>2406</v>
      </c>
      <c r="C1" s="32" t="s">
        <v>2426</v>
      </c>
    </row>
    <row r="2" spans="1:3" ht="16.5" thickTop="1" thickBot="1" x14ac:dyDescent="0.3">
      <c r="A2" s="30" t="s">
        <v>4</v>
      </c>
      <c r="B2" s="28">
        <f>COUNTIF(Data!B:B,'Navigation, layout'!A2)</f>
        <v>35</v>
      </c>
      <c r="C2" s="39">
        <f>SUMIF(Data!$B:$B,'Navigation, layout'!$A2,Data!P:P)/B2</f>
        <v>2.4857142857142858</v>
      </c>
    </row>
    <row r="3" spans="1:3" ht="16.5" thickTop="1" thickBot="1" x14ac:dyDescent="0.3">
      <c r="A3" s="30" t="s">
        <v>110</v>
      </c>
      <c r="B3" s="28">
        <f>COUNTIF(Data!B:B,'Navigation, layout'!A3)</f>
        <v>17</v>
      </c>
      <c r="C3" s="39">
        <f>SUMIF(Data!$B:$B,'Navigation, layout'!$A3,Data!P:P)/B3</f>
        <v>2.5294117647058822</v>
      </c>
    </row>
    <row r="4" spans="1:3" ht="16.5" thickTop="1" thickBot="1" x14ac:dyDescent="0.3">
      <c r="A4" s="30" t="s">
        <v>162</v>
      </c>
      <c r="B4" s="28">
        <f>COUNTIF(Data!B:B,'Navigation, layout'!A4)</f>
        <v>52</v>
      </c>
      <c r="C4" s="39">
        <f>SUMIF(Data!$B:$B,'Navigation, layout'!$A4,Data!P:P)/B4</f>
        <v>2.5384615384615383</v>
      </c>
    </row>
    <row r="5" spans="1:3" ht="16.5" thickTop="1" thickBot="1" x14ac:dyDescent="0.3">
      <c r="A5" s="30" t="s">
        <v>319</v>
      </c>
      <c r="B5" s="28">
        <f>COUNTIF(Data!B:B,'Navigation, layout'!A5)</f>
        <v>23</v>
      </c>
      <c r="C5" s="39">
        <f>SUMIF(Data!$B:$B,'Navigation, layout'!$A5,Data!P:P)/B5</f>
        <v>3.5217391304347827</v>
      </c>
    </row>
    <row r="6" spans="1:3" ht="16.5" thickTop="1" thickBot="1" x14ac:dyDescent="0.3">
      <c r="A6" s="30" t="s">
        <v>388</v>
      </c>
      <c r="B6" s="28">
        <f>COUNTIF(Data!B:B,'Navigation, layout'!A6)</f>
        <v>45</v>
      </c>
      <c r="C6" s="39">
        <f>SUMIF(Data!$B:$B,'Navigation, layout'!$A6,Data!P:P)/B6</f>
        <v>3.3333333333333335</v>
      </c>
    </row>
    <row r="7" spans="1:3" ht="16.5" thickTop="1" thickBot="1" x14ac:dyDescent="0.3">
      <c r="A7" s="30" t="s">
        <v>523</v>
      </c>
      <c r="B7" s="28">
        <f>COUNTIF(Data!B:B,'Navigation, layout'!A7)</f>
        <v>26</v>
      </c>
      <c r="C7" s="39">
        <f>SUMIF(Data!$B:$B,'Navigation, layout'!$A7,Data!P:P)/B7</f>
        <v>3</v>
      </c>
    </row>
    <row r="8" spans="1:3" ht="16.5" thickTop="1" thickBot="1" x14ac:dyDescent="0.3">
      <c r="A8" s="30" t="s">
        <v>602</v>
      </c>
      <c r="B8" s="28">
        <f>COUNTIF(Data!B:B,'Navigation, layout'!A8)</f>
        <v>9</v>
      </c>
      <c r="C8" s="39">
        <f>SUMIF(Data!$B:$B,'Navigation, layout'!$A8,Data!P:P)/B8</f>
        <v>3</v>
      </c>
    </row>
    <row r="9" spans="1:3" ht="16.5" thickTop="1" thickBot="1" x14ac:dyDescent="0.3">
      <c r="A9" s="30" t="s">
        <v>622</v>
      </c>
      <c r="B9" s="28">
        <f>COUNTIF(Data!B:B,'Navigation, layout'!A9)</f>
        <v>16</v>
      </c>
      <c r="C9" s="39">
        <f>SUMIF(Data!$B:$B,'Navigation, layout'!$A9,Data!P:P)/B9</f>
        <v>3</v>
      </c>
    </row>
    <row r="10" spans="1:3" ht="16.5" thickTop="1" thickBot="1" x14ac:dyDescent="0.3">
      <c r="A10" s="30" t="s">
        <v>670</v>
      </c>
      <c r="B10" s="28">
        <f>COUNTIF(Data!B:B,'Navigation, layout'!A10)</f>
        <v>18</v>
      </c>
      <c r="C10" s="39">
        <f>SUMIF(Data!$B:$B,'Navigation, layout'!$A10,Data!P:P)/B10</f>
        <v>2.0555555555555554</v>
      </c>
    </row>
    <row r="11" spans="1:3" ht="16.5" thickTop="1" thickBot="1" x14ac:dyDescent="0.3">
      <c r="A11" s="30" t="s">
        <v>725</v>
      </c>
      <c r="B11" s="28">
        <f>COUNTIF(Data!B:B,'Navigation, layout'!A11)</f>
        <v>40</v>
      </c>
      <c r="C11" s="39">
        <f>SUMIF(Data!$B:$B,'Navigation, layout'!$A11,Data!P:P)/B11</f>
        <v>3.9</v>
      </c>
    </row>
    <row r="12" spans="1:3" ht="16.5" thickTop="1" thickBot="1" x14ac:dyDescent="0.3">
      <c r="A12" s="30" t="s">
        <v>846</v>
      </c>
      <c r="B12" s="28">
        <f>COUNTIF(Data!B:B,'Navigation, layout'!A12)</f>
        <v>89</v>
      </c>
      <c r="C12" s="39">
        <f>SUMIF(Data!$B:$B,'Navigation, layout'!$A12,Data!P:P)/B12</f>
        <v>2.9213483146067416</v>
      </c>
    </row>
    <row r="13" spans="1:3" ht="16.5" thickTop="1" thickBot="1" x14ac:dyDescent="0.3">
      <c r="A13" s="30" t="s">
        <v>1114</v>
      </c>
      <c r="B13" s="28">
        <f>COUNTIF(Data!B:B,'Navigation, layout'!A13)</f>
        <v>47</v>
      </c>
      <c r="C13" s="39">
        <f>SUMIF(Data!$B:$B,'Navigation, layout'!$A13,Data!P:P)/B13</f>
        <v>3.3404255319148937</v>
      </c>
    </row>
    <row r="14" spans="1:3" ht="16.5" thickTop="1" thickBot="1" x14ac:dyDescent="0.3">
      <c r="A14" s="30" t="s">
        <v>1254</v>
      </c>
      <c r="B14" s="28">
        <f>COUNTIF(Data!B:B,'Navigation, layout'!A14)</f>
        <v>64</v>
      </c>
      <c r="C14" s="39">
        <f>SUMIF(Data!$B:$B,'Navigation, layout'!$A14,Data!P:P)/B14</f>
        <v>2.78125</v>
      </c>
    </row>
    <row r="15" spans="1:3" ht="16.5" thickTop="1" thickBot="1" x14ac:dyDescent="0.3">
      <c r="A15" s="30" t="s">
        <v>1445</v>
      </c>
      <c r="B15" s="28">
        <f>COUNTIF(Data!B:B,'Navigation, layout'!A15)</f>
        <v>93</v>
      </c>
      <c r="C15" s="39">
        <f>SUMIF(Data!$B:$B,'Navigation, layout'!$A15,Data!P:P)/B15</f>
        <v>3.4301075268817205</v>
      </c>
    </row>
    <row r="16" spans="1:3" ht="16.5" thickTop="1" thickBot="1" x14ac:dyDescent="0.3">
      <c r="A16" s="30" t="s">
        <v>1723</v>
      </c>
      <c r="B16" s="28">
        <f>COUNTIF(Data!B:B,'Navigation, layout'!A16)</f>
        <v>45</v>
      </c>
      <c r="C16" s="39">
        <f>SUMIF(Data!$B:$B,'Navigation, layout'!$A16,Data!P:P)/B16</f>
        <v>3.2222222222222223</v>
      </c>
    </row>
    <row r="17" spans="1:3" ht="16.5" thickTop="1" thickBot="1" x14ac:dyDescent="0.3">
      <c r="A17" s="30" t="s">
        <v>1859</v>
      </c>
      <c r="B17" s="28">
        <f>COUNTIF(Data!B:B,'Navigation, layout'!A17)</f>
        <v>34</v>
      </c>
      <c r="C17" s="39">
        <f>SUMIF(Data!$B:$B,'Navigation, layout'!$A17,Data!P:P)/B17</f>
        <v>3.5</v>
      </c>
    </row>
    <row r="18" spans="1:3" ht="16.5" thickTop="1" thickBot="1" x14ac:dyDescent="0.3">
      <c r="A18" s="30" t="s">
        <v>1961</v>
      </c>
      <c r="B18" s="28">
        <f>COUNTIF(Data!B:B,'Navigation, layout'!A18)</f>
        <v>46</v>
      </c>
      <c r="C18" s="39">
        <f>SUMIF(Data!$B:$B,'Navigation, layout'!$A18,Data!P:P)/B18</f>
        <v>3.2173913043478262</v>
      </c>
    </row>
    <row r="19" spans="1:3" ht="16.5" thickTop="1" thickBot="1" x14ac:dyDescent="0.3">
      <c r="A19" s="30" t="s">
        <v>2098</v>
      </c>
      <c r="B19" s="28">
        <f>COUNTIF(Data!B:B,'Navigation, layout'!A19)</f>
        <v>52</v>
      </c>
      <c r="C19" s="39">
        <f>SUMIF(Data!$B:$B,'Navigation, layout'!$A19,Data!P:P)/B19</f>
        <v>3.3461538461538463</v>
      </c>
    </row>
    <row r="20" spans="1:3" ht="16.5" thickTop="1" thickBot="1" x14ac:dyDescent="0.3">
      <c r="A20" s="30" t="s">
        <v>2253</v>
      </c>
      <c r="B20" s="28">
        <f>COUNTIF(Data!B:B,'Navigation, layout'!A20)</f>
        <v>27</v>
      </c>
      <c r="C20" s="39">
        <f>SUMIF(Data!$B:$B,'Navigation, layout'!$A20,Data!P:P)/B20</f>
        <v>2.8148148148148149</v>
      </c>
    </row>
    <row r="21" spans="1:3" ht="16.5" thickTop="1" thickBot="1" x14ac:dyDescent="0.3">
      <c r="A21" s="30" t="s">
        <v>2334</v>
      </c>
      <c r="B21" s="28">
        <f>COUNTIF(Data!B:B,'Navigation, layout'!A21)</f>
        <v>21</v>
      </c>
      <c r="C21" s="39">
        <f>SUMIF(Data!$B:$B,'Navigation, layout'!$A21,Data!P:P)/B21</f>
        <v>3.1428571428571428</v>
      </c>
    </row>
    <row r="22" spans="1:3" ht="15.75" thickTop="1" x14ac:dyDescent="0.25"/>
  </sheetData>
  <conditionalFormatting sqref="C2:C21">
    <cfRule type="dataBar" priority="1">
      <dataBar>
        <cfvo type="num" val="1"/>
        <cfvo type="num" val="5"/>
        <color rgb="FF638EC6"/>
      </dataBar>
      <extLst>
        <ext xmlns:x14="http://schemas.microsoft.com/office/spreadsheetml/2009/9/main" uri="{B025F937-C7B1-47D3-B67F-A62EFF666E3E}">
          <x14:id>{608220B2-C249-4CAB-A9A6-D4DCB39FD98A}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08220B2-C249-4CAB-A9A6-D4DCB39FD98A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C2:C21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Cover</vt:lpstr>
      <vt:lpstr>Data</vt:lpstr>
      <vt:lpstr>Not Audited</vt:lpstr>
      <vt:lpstr>Not on SITS</vt:lpstr>
      <vt:lpstr>Table</vt:lpstr>
      <vt:lpstr>Course Information</vt:lpstr>
      <vt:lpstr>Additional Materials</vt:lpstr>
      <vt:lpstr>Navigation, layout</vt:lpstr>
      <vt:lpstr>Cover!Print_Area</vt:lpstr>
    </vt:vector>
  </TitlesOfParts>
  <Company>University of Warwick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Yeoh, Kritz</dc:creator>
  <cp:lastModifiedBy>Yeoh, Kritz</cp:lastModifiedBy>
  <dcterms:created xsi:type="dcterms:W3CDTF">2014-08-28T09:35:17Z</dcterms:created>
  <dcterms:modified xsi:type="dcterms:W3CDTF">2014-09-24T13:31:18Z</dcterms:modified>
</cp:coreProperties>
</file>