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autoCompressPictures="0"/>
  <mc:AlternateContent xmlns:mc="http://schemas.openxmlformats.org/markup-compatibility/2006">
    <mc:Choice Requires="x15">
      <x15ac:absPath xmlns:x15ac="http://schemas.microsoft.com/office/spreadsheetml/2010/11/ac" url="C:\Non backedup files\1-Obsolete-for reference only\"/>
    </mc:Choice>
  </mc:AlternateContent>
  <bookViews>
    <workbookView xWindow="0" yWindow="0" windowWidth="20490" windowHeight="7755"/>
  </bookViews>
  <sheets>
    <sheet name="To be completed" sheetId="1" r:id="rId1"/>
  </sheets>
  <calcPr calcId="152511" concurrentCalc="0"/>
  <extLst>
    <ext xmlns:mx="http://schemas.microsoft.com/office/mac/excel/2008/main" uri="{7523E5D3-25F3-A5E0-1632-64F254C22452}">
      <mx:ArchID Flags="2"/>
    </ext>
  </extLst>
</workbook>
</file>

<file path=xl/calcChain.xml><?xml version="1.0" encoding="utf-8"?>
<calcChain xmlns="http://schemas.openxmlformats.org/spreadsheetml/2006/main">
  <c r="C25" i="1" l="1"/>
  <c r="C16" i="1"/>
  <c r="C28" i="1"/>
  <c r="C8" i="1"/>
  <c r="C9" i="1"/>
  <c r="C10" i="1"/>
  <c r="C11" i="1"/>
  <c r="C12" i="1"/>
  <c r="C13" i="1"/>
  <c r="C24" i="1"/>
  <c r="C26" i="1"/>
  <c r="C17" i="1"/>
  <c r="C18" i="1"/>
  <c r="C22" i="1"/>
  <c r="C21" i="1"/>
  <c r="C15" i="1"/>
  <c r="C19" i="1"/>
</calcChain>
</file>

<file path=xl/sharedStrings.xml><?xml version="1.0" encoding="utf-8"?>
<sst xmlns="http://schemas.openxmlformats.org/spreadsheetml/2006/main" count="57" uniqueCount="37">
  <si>
    <t>Water pollution &amp; contaminated land</t>
  </si>
  <si>
    <t xml:space="preserve">Is the work to be carried out near to or adjacent to rivers, lakes or streams? </t>
  </si>
  <si>
    <t>Will the work produce any discharge of water or silt into drains, watercourses, soakaways or sewers?</t>
  </si>
  <si>
    <t xml:space="preserve">Have drains, sewers and soakaways been identified </t>
  </si>
  <si>
    <t>Ecology</t>
  </si>
  <si>
    <t>Is there Japanese Knotweed on site?</t>
  </si>
  <si>
    <t>Public nuisance</t>
  </si>
  <si>
    <t>Will there be a noticeable increase in dust, smoke, odour or light to local residents?</t>
  </si>
  <si>
    <t>Material usage &amp; waste</t>
  </si>
  <si>
    <t>Yes</t>
  </si>
  <si>
    <t>No</t>
  </si>
  <si>
    <t>TBC</t>
  </si>
  <si>
    <t>None on site</t>
  </si>
  <si>
    <t>Will dewatering of excavations be required?</t>
  </si>
  <si>
    <t>Is fuel or oil stored on site?</t>
  </si>
  <si>
    <t>Will there be potentially polluting materials &amp; chemicals stored on site?</t>
  </si>
  <si>
    <t>Are birds nests or any visible ecological hazards present in the site? (state location)</t>
  </si>
  <si>
    <t>Carbon management</t>
  </si>
  <si>
    <t>Is carbon being measured on this project?</t>
  </si>
  <si>
    <t>Are there any known contaminants, including asbestos on site or in the ground?</t>
  </si>
  <si>
    <t>Unknown</t>
  </si>
  <si>
    <t>Name of Project</t>
  </si>
  <si>
    <t>Date</t>
  </si>
  <si>
    <t>Key to document prefixes: EE=Environmental Policy; EM=EMS Manual; ER=EMS Register; EP=EMS Procedure; EL=EMS Legal Register; EK=EMS KPI Objectives &amp; Programmes; EO=Environmental Report; EF=Environmental Form; EA=Environmental Audit; ET=Environmental Training; EC=Environmental Record; EV=EMS Management Review</t>
  </si>
  <si>
    <t>Are there any site specific environmental information from the University</t>
  </si>
  <si>
    <t>Completed by (name &amp; company)</t>
  </si>
  <si>
    <t>Is the contractor responsible for providing waste management (eg skips) on site?</t>
  </si>
  <si>
    <t>Signed on behalf of University Estates Office</t>
  </si>
  <si>
    <t>Signed on behalf of contractor</t>
  </si>
  <si>
    <t>Awareness to Estates Office Environment Commitment</t>
  </si>
  <si>
    <t>A copy of the University of Warwick Estates Office Policy has been emailed to the site manager t be retained and displayed on site</t>
  </si>
  <si>
    <t>The link to the Estates Office Environmental staff induction is sent to the site manager. It will be expected the site manager confirm to the Estates project manager that the induction has been completed. The contractor should extend the induction to its staff and subcontrcators unless evidence of sufficient training is witnessed by the roject manager.</t>
  </si>
  <si>
    <t>To be assessed</t>
  </si>
  <si>
    <t>Will there be a noticeable increase in noise and vibration to local neighbours</t>
  </si>
  <si>
    <t>Are works taking place near trees and in compliance to BS 5837 to provide sufficient tree protection areas?
(refer to Protection of Trees – Environmental Guidance Note)</t>
  </si>
  <si>
    <t>Are any grassed areas to be used for material storage?</t>
  </si>
  <si>
    <t>Will more hazardous waste be produced on the site?</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</si>
</sst>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0"/>
      <name val="Arial"/>
    </font>
    <font>
      <b/>
      <i/>
      <sz val="10"/>
      <name val="Arial"/>
      <family val="2"/>
    </font>
    <font>
      <sz val="10"/>
      <name val="Arial"/>
      <family val="2"/>
    </font>
    <font>
      <sz val="8"/>
      <name val="Arial"/>
    </font>
    <font>
      <b/>
      <sz val="10"/>
      <name val="Arial"/>
      <family val="2"/>
    </font>
    <font>
      <i/>
      <sz val="10"/>
      <name val="Arial"/>
      <family val="2"/>
    </font>
    <font>
      <i/>
      <sz val="8"/>
      <name val="Arial"/>
      <family val="2"/>
    </font>
    <font>
      <sz val="8"/>
      <name val="Arial"/>
      <family val="2"/>
    </font>
    <font>
      <u/>
      <sz val="10"/>
      <color theme="10"/>
      <name val="Arial"/>
    </font>
    <font>
      <u/>
      <sz val="10"/>
      <color theme="11"/>
      <name val="Arial"/>
    </font>
  </fonts>
  <fills count="4">
    <fill>
      <patternFill patternType="none"/>
    </fill>
    <fill>
      <patternFill patternType="gray125"/>
    </fill>
    <fill>
      <patternFill patternType="solid">
        <fgColor indexed="22"/>
        <bgColor indexed="64"/>
      </patternFill>
    </fill>
    <fill>
      <patternFill patternType="solid">
        <fgColor rgb="FFFFFF00"/>
        <bgColor indexed="64"/>
      </patternFill>
    </fill>
  </fills>
  <borders count="21">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bottom/>
      <diagonal/>
    </border>
    <border>
      <left style="medium">
        <color auto="1"/>
      </left>
      <right style="medium">
        <color auto="1"/>
      </right>
      <top style="medium">
        <color auto="1"/>
      </top>
      <bottom style="medium">
        <color auto="1"/>
      </bottom>
      <diagonal/>
    </border>
    <border>
      <left style="medium">
        <color auto="1"/>
      </left>
      <right style="thin">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s>
  <cellStyleXfs count="7">
    <xf numFmtId="0" fontId="0" fillId="0" borderId="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cellStyleXfs>
  <cellXfs count="35">
    <xf numFmtId="0" fontId="0" fillId="0" borderId="0" xfId="0"/>
    <xf numFmtId="0" fontId="0" fillId="0" borderId="0" xfId="0" applyAlignment="1">
      <alignment horizontal="left" vertical="top"/>
    </xf>
    <xf numFmtId="0" fontId="0" fillId="0" borderId="1" xfId="0" applyBorder="1" applyAlignment="1">
      <alignment horizontal="left" vertical="top"/>
    </xf>
    <xf numFmtId="0" fontId="1" fillId="0" borderId="2" xfId="0" applyFont="1" applyBorder="1" applyAlignment="1">
      <alignment horizontal="left" vertical="top" wrapText="1"/>
    </xf>
    <xf numFmtId="0" fontId="2" fillId="0" borderId="3" xfId="0" applyFont="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xf>
    <xf numFmtId="0" fontId="0" fillId="0" borderId="6" xfId="0" applyBorder="1" applyAlignment="1">
      <alignment horizontal="left" vertical="top"/>
    </xf>
    <xf numFmtId="0" fontId="0" fillId="0" borderId="7" xfId="0" applyBorder="1" applyAlignment="1">
      <alignment horizontal="left" vertical="top" wrapText="1"/>
    </xf>
    <xf numFmtId="0" fontId="2" fillId="0" borderId="5" xfId="0" applyFont="1" applyBorder="1" applyAlignment="1">
      <alignment horizontal="left" vertical="top" wrapText="1"/>
    </xf>
    <xf numFmtId="0" fontId="2" fillId="0" borderId="8" xfId="0" applyFont="1" applyBorder="1" applyAlignment="1">
      <alignment horizontal="left" vertical="top" wrapText="1"/>
    </xf>
    <xf numFmtId="0" fontId="0" fillId="0" borderId="9" xfId="0" applyBorder="1" applyAlignment="1">
      <alignment horizontal="left" vertical="top"/>
    </xf>
    <xf numFmtId="0" fontId="0" fillId="0" borderId="10" xfId="0" applyBorder="1" applyAlignment="1">
      <alignment horizontal="left" vertical="top" wrapText="1"/>
    </xf>
    <xf numFmtId="0" fontId="1" fillId="0" borderId="2" xfId="0" applyFont="1" applyBorder="1" applyAlignment="1">
      <alignment horizontal="left" vertical="top"/>
    </xf>
    <xf numFmtId="0" fontId="0" fillId="0" borderId="3" xfId="0" applyBorder="1" applyAlignment="1">
      <alignment horizontal="left" vertical="top"/>
    </xf>
    <xf numFmtId="0" fontId="0" fillId="0" borderId="5" xfId="0" applyBorder="1" applyAlignment="1">
      <alignment horizontal="left" vertical="top" wrapText="1"/>
    </xf>
    <xf numFmtId="0" fontId="0" fillId="0" borderId="11" xfId="0" applyBorder="1" applyAlignment="1">
      <alignment horizontal="left" vertical="top"/>
    </xf>
    <xf numFmtId="0" fontId="0" fillId="2" borderId="0" xfId="0" applyFill="1" applyAlignment="1">
      <alignment horizontal="left" vertical="top"/>
    </xf>
    <xf numFmtId="0" fontId="4" fillId="0" borderId="12" xfId="0" applyFont="1" applyBorder="1" applyAlignment="1">
      <alignment horizontal="left" vertical="top"/>
    </xf>
    <xf numFmtId="0" fontId="0" fillId="2" borderId="13" xfId="0" applyFill="1" applyBorder="1" applyAlignment="1">
      <alignment horizontal="left" vertical="top"/>
    </xf>
    <xf numFmtId="0" fontId="0" fillId="2" borderId="14" xfId="0" applyFill="1" applyBorder="1" applyAlignment="1">
      <alignment horizontal="left" vertical="top"/>
    </xf>
    <xf numFmtId="0" fontId="0" fillId="0" borderId="4" xfId="0" applyBorder="1" applyAlignment="1" applyProtection="1">
      <alignment horizontal="left" vertical="top" wrapText="1"/>
      <protection locked="0"/>
    </xf>
    <xf numFmtId="0" fontId="2" fillId="0" borderId="15" xfId="0" applyFont="1" applyBorder="1" applyAlignment="1">
      <alignment horizontal="left" vertical="top" wrapText="1"/>
    </xf>
    <xf numFmtId="15" fontId="0" fillId="0" borderId="11" xfId="0" applyNumberFormat="1" applyBorder="1" applyAlignment="1">
      <alignment horizontal="left" vertical="top"/>
    </xf>
    <xf numFmtId="0" fontId="1" fillId="0" borderId="16" xfId="0" applyFont="1" applyBorder="1" applyAlignment="1">
      <alignment horizontal="left" vertical="top"/>
    </xf>
    <xf numFmtId="0" fontId="5" fillId="0" borderId="0" xfId="0" applyFont="1" applyAlignment="1">
      <alignment horizontal="left" vertical="top"/>
    </xf>
    <xf numFmtId="0" fontId="2" fillId="0" borderId="4" xfId="0" applyFont="1" applyBorder="1" applyAlignment="1" applyProtection="1">
      <alignment horizontal="left" vertical="top" wrapText="1"/>
      <protection locked="0"/>
    </xf>
    <xf numFmtId="0" fontId="0" fillId="3" borderId="1" xfId="0" applyFill="1" applyBorder="1" applyAlignment="1">
      <alignment horizontal="left" vertical="top"/>
    </xf>
    <xf numFmtId="0" fontId="0" fillId="0" borderId="3" xfId="0" applyFont="1" applyBorder="1" applyAlignment="1">
      <alignment horizontal="left" vertical="top" wrapText="1"/>
    </xf>
    <xf numFmtId="0" fontId="0" fillId="0" borderId="17" xfId="0" applyFont="1" applyBorder="1" applyAlignment="1">
      <alignment horizontal="left" vertical="top" wrapText="1"/>
    </xf>
    <xf numFmtId="0" fontId="1" fillId="0" borderId="18" xfId="0" applyFont="1" applyBorder="1" applyAlignment="1">
      <alignment horizontal="left" vertical="top"/>
    </xf>
    <xf numFmtId="0" fontId="1" fillId="0" borderId="19" xfId="0" applyFont="1" applyBorder="1" applyAlignment="1">
      <alignment horizontal="left" vertical="top"/>
    </xf>
    <xf numFmtId="0" fontId="6" fillId="0" borderId="18" xfId="0" applyNumberFormat="1" applyFont="1" applyBorder="1" applyAlignment="1">
      <alignment horizontal="left" vertical="top" wrapText="1"/>
    </xf>
    <xf numFmtId="0" fontId="7" fillId="0" borderId="20" xfId="0" applyFont="1" applyBorder="1" applyAlignment="1">
      <alignment horizontal="left" vertical="top" wrapText="1"/>
    </xf>
    <xf numFmtId="0" fontId="7" fillId="0" borderId="19" xfId="0" applyFont="1" applyBorder="1" applyAlignment="1">
      <alignment horizontal="left" vertical="top" wrapText="1"/>
    </xf>
  </cellXfs>
  <cellStyles count="7">
    <cellStyle name="Followed Hyperlink" xfId="2" builtinId="9" hidden="1"/>
    <cellStyle name="Followed Hyperlink" xfId="4" builtinId="9" hidden="1"/>
    <cellStyle name="Followed Hyperlink" xfId="6" builtinId="9" hidden="1"/>
    <cellStyle name="Hyperlink" xfId="1" builtinId="8" hidden="1"/>
    <cellStyle name="Hyperlink" xfId="3" builtinId="8" hidden="1"/>
    <cellStyle name="Hyperlink" xfId="5" builtinId="8" hidden="1"/>
    <cellStyle name="Normal" xfId="0" builtinId="0"/>
  </cellStyles>
  <dxfs count="11">
    <dxf>
      <font>
        <b/>
        <i val="0"/>
        <condense val="0"/>
        <extend val="0"/>
        <color indexed="8"/>
      </font>
      <fill>
        <patternFill>
          <bgColor indexed="42"/>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8"/>
      </font>
      <fill>
        <patternFill>
          <bgColor rgb="FFFF0000"/>
        </patternFill>
      </fill>
    </dxf>
    <dxf>
      <font>
        <b/>
        <i val="0"/>
        <condense val="0"/>
        <extend val="0"/>
        <color indexed="9"/>
      </font>
      <fill>
        <patternFill>
          <bgColor rgb="FF92D050"/>
        </patternFill>
      </fill>
    </dxf>
    <dxf>
      <font>
        <b/>
        <i val="0"/>
        <condense val="0"/>
        <extend val="0"/>
      </font>
      <fill>
        <patternFill>
          <bgColor indexed="42"/>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8"/>
      </font>
      <fill>
        <patternFill>
          <bgColor indexed="42"/>
        </patternFill>
      </fill>
    </dxf>
    <dxf>
      <font>
        <b/>
        <i val="0"/>
        <condense val="0"/>
        <extend val="0"/>
        <color indexed="9"/>
      </font>
      <fill>
        <patternFill>
          <bgColor indexed="10"/>
        </patternFill>
      </fill>
    </dxf>
    <dxf>
      <font>
        <b/>
        <i val="0"/>
        <condense val="0"/>
        <extend val="0"/>
        <color indexed="8"/>
      </font>
      <fill>
        <patternFill>
          <bgColor indexed="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30"/>
  <sheetViews>
    <sheetView tabSelected="1" topLeftCell="A16" workbookViewId="0">
      <selection activeCell="C25" sqref="C25"/>
    </sheetView>
  </sheetViews>
  <sheetFormatPr defaultColWidth="9.140625" defaultRowHeight="12.75" x14ac:dyDescent="0.2"/>
  <cols>
    <col min="1" max="1" width="82.140625" style="1" customWidth="1"/>
    <col min="2" max="2" width="11.7109375" style="1" customWidth="1"/>
    <col min="3" max="3" width="56" style="1" customWidth="1"/>
    <col min="4" max="5" width="9.140625" style="1"/>
    <col min="6" max="6" width="11.42578125" style="1" hidden="1" customWidth="1"/>
    <col min="7" max="16384" width="9.140625" style="1"/>
  </cols>
  <sheetData>
    <row r="1" spans="1:6" x14ac:dyDescent="0.2">
      <c r="A1" s="18" t="s">
        <v>21</v>
      </c>
      <c r="B1" s="18" t="s">
        <v>22</v>
      </c>
      <c r="C1" s="18" t="s">
        <v>25</v>
      </c>
    </row>
    <row r="2" spans="1:6" ht="13.5" thickBot="1" x14ac:dyDescent="0.25">
      <c r="A2" s="16"/>
      <c r="B2" s="23"/>
      <c r="C2" s="16"/>
    </row>
    <row r="3" spans="1:6" ht="9" customHeight="1" thickBot="1" x14ac:dyDescent="0.25">
      <c r="A3" s="17"/>
      <c r="B3" s="17"/>
      <c r="C3" s="17"/>
    </row>
    <row r="4" spans="1:6" x14ac:dyDescent="0.2">
      <c r="A4" s="3" t="s">
        <v>29</v>
      </c>
      <c r="B4" s="19"/>
      <c r="C4" s="20"/>
    </row>
    <row r="5" spans="1:6" ht="24.75" customHeight="1" x14ac:dyDescent="0.2">
      <c r="A5" s="4" t="s">
        <v>30</v>
      </c>
      <c r="B5" s="2" t="s">
        <v>10</v>
      </c>
      <c r="C5" s="26" t="s">
        <v>32</v>
      </c>
    </row>
    <row r="6" spans="1:6" ht="56.25" customHeight="1" thickBot="1" x14ac:dyDescent="0.25">
      <c r="A6" s="4" t="s">
        <v>31</v>
      </c>
      <c r="B6" s="2" t="s">
        <v>10</v>
      </c>
      <c r="C6" s="26" t="s">
        <v>32</v>
      </c>
    </row>
    <row r="7" spans="1:6" x14ac:dyDescent="0.2">
      <c r="A7" s="3" t="s">
        <v>0</v>
      </c>
      <c r="B7" s="19"/>
      <c r="C7" s="20"/>
      <c r="F7" s="1" t="s">
        <v>9</v>
      </c>
    </row>
    <row r="8" spans="1:6" ht="38.25" x14ac:dyDescent="0.2">
      <c r="A8" s="4" t="s">
        <v>1</v>
      </c>
      <c r="B8" s="2" t="s">
        <v>9</v>
      </c>
      <c r="C8" s="21" t="str">
        <f>IF(B8="Yes","Obtain written consent from Estate Office of authority to work in this area and obtain a copy of EA Works and maintenance in or near water PPG5 from The Estates Office",IF(B8="No","No action required", IF(B8="TBC", "To be assessed")))</f>
        <v>Obtain written consent from Estate Office of authority to work in this area and obtain a copy of EA Works and maintenance in or near water PPG5 from The Estates Office</v>
      </c>
      <c r="F8" s="1" t="s">
        <v>10</v>
      </c>
    </row>
    <row r="9" spans="1:6" ht="38.25" x14ac:dyDescent="0.2">
      <c r="A9" s="4" t="s">
        <v>2</v>
      </c>
      <c r="B9" s="2" t="s">
        <v>9</v>
      </c>
      <c r="C9" s="5" t="str">
        <f>IF(B9="Yes","Obtain EA and Estates Office written consent for discharge of water to land or watercourse. Obtain Estates Office written consent for discharge of water to foul sewer",IF(B9="No","No action required", IF(B9="TBC", "To be assessed")))</f>
        <v>Obtain EA and Estates Office written consent for discharge of water to land or watercourse. Obtain Estates Office written consent for discharge of water to foul sewer</v>
      </c>
      <c r="F9" s="1" t="s">
        <v>11</v>
      </c>
    </row>
    <row r="10" spans="1:6" ht="38.25" x14ac:dyDescent="0.2">
      <c r="A10" s="4" t="s">
        <v>3</v>
      </c>
      <c r="B10" s="2" t="s">
        <v>9</v>
      </c>
      <c r="C10" s="5" t="str">
        <f>IF(B10="Yes","Ask Estates Office for drawing showing these. Also, refer to Estates Office Env Procedures: 3 - Site Oil &amp; Fuel Controls;  4 - Env Spill Controls",IF(B10="No","No action required", IF(B10="TBC", "To be assessed", IF(B10="None on site", "None located on site"))))</f>
        <v>Ask Estates Office for drawing showing these. Also, refer to Estates Office Env Procedures: 3 - Site Oil &amp; Fuel Controls;  4 - Env Spill Controls</v>
      </c>
      <c r="F10" s="1" t="s">
        <v>12</v>
      </c>
    </row>
    <row r="11" spans="1:6" ht="38.25" x14ac:dyDescent="0.2">
      <c r="A11" s="4" t="s">
        <v>13</v>
      </c>
      <c r="B11" s="2" t="s">
        <v>9</v>
      </c>
      <c r="C11" s="5" t="str">
        <f>IF(B11="Yes","Obtain EA and Estates Office written consent for discharge of water to land or watercourse. Obtain Estates Office written consent for discharge of water to foul sewer",IF(B11="No","No action required", IF(B11="TBC", "To be assessed")))</f>
        <v>Obtain EA and Estates Office written consent for discharge of water to land or watercourse. Obtain Estates Office written consent for discharge of water to foul sewer</v>
      </c>
      <c r="F11" s="1" t="s">
        <v>20</v>
      </c>
    </row>
    <row r="12" spans="1:6" ht="38.25" x14ac:dyDescent="0.2">
      <c r="A12" s="14" t="s">
        <v>14</v>
      </c>
      <c r="B12" s="2" t="s">
        <v>9</v>
      </c>
      <c r="C12" s="5" t="str">
        <f>IF(B12="Yes","Obtain COSHH assessments. Refer to Estates Office Env Procedures: 3 - Site Oil &amp; Fuel Controls; 4 - Env Spill Controls. Produce documented emergency spill response plan for site.",IF(B12="No","No action required", IF(B12="TBC", "To be assessed", IF(B12="None on site", "None located on site"))))</f>
        <v>Obtain COSHH assessments. Refer to Estates Office Env Procedures: 3 - Site Oil &amp; Fuel Controls; 4 - Env Spill Controls. Produce documented emergency spill response plan for site.</v>
      </c>
    </row>
    <row r="13" spans="1:6" ht="39" thickBot="1" x14ac:dyDescent="0.25">
      <c r="A13" s="15" t="s">
        <v>19</v>
      </c>
      <c r="B13" s="7" t="s">
        <v>9</v>
      </c>
      <c r="C13" s="8" t="str">
        <f>IF(B13="Yes","Stop work an contact Estates Office project manager. If asbestos is suspected, stop work and contact Estates Office Asbestos Manager",IF(B13="No","No action required", IF(B13="TBC", "To be assessed", IF(B13="None on site", "None located on site"))))</f>
        <v>Stop work an contact Estates Office project manager. If asbestos is suspected, stop work and contact Estates Office Asbestos Manager</v>
      </c>
    </row>
    <row r="14" spans="1:6" x14ac:dyDescent="0.2">
      <c r="A14" s="3" t="s">
        <v>4</v>
      </c>
      <c r="B14" s="19"/>
      <c r="C14" s="20"/>
    </row>
    <row r="15" spans="1:6" ht="24.75" customHeight="1" x14ac:dyDescent="0.2">
      <c r="A15" s="4" t="s">
        <v>24</v>
      </c>
      <c r="B15" s="2" t="s">
        <v>9</v>
      </c>
      <c r="C15" s="5" t="str">
        <f>IF(B15="Yes","Raise query with Estates Office prior to starting work and reflect any applicable instructions in methodology",IF(B15="No","No action required", IF(B15="TBC", "To be assessed")))</f>
        <v>Raise query with Estates Office prior to starting work and reflect any applicable instructions in methodology</v>
      </c>
    </row>
    <row r="16" spans="1:6" ht="45" customHeight="1" x14ac:dyDescent="0.2">
      <c r="A16" s="4" t="s">
        <v>16</v>
      </c>
      <c r="B16" s="2" t="s">
        <v>9</v>
      </c>
      <c r="C16" s="5" t="str">
        <f>IF(B16="Yes","Raise query with Estates Office prior to starting work and reflect any applicable instructions in methodology. Do not start work if there are suspected nesting birds and protected species",IF(B16="No","No action required", IF(B16="TBC", "To be assessed")))</f>
        <v>Raise query with Estates Office prior to starting work and reflect any applicable instructions in methodology. Do not start work if there are suspected nesting birds and protected species</v>
      </c>
    </row>
    <row r="17" spans="1:3" ht="38.25" x14ac:dyDescent="0.2">
      <c r="A17" s="28" t="s">
        <v>35</v>
      </c>
      <c r="B17" s="2" t="s">
        <v>9</v>
      </c>
      <c r="C17" s="5" t="str">
        <f>IF(B17="Yes","Find alternative hardstanding storage areas. If not possible, gain authorisation to work from Grounds and Gardens Manager prior to occupation",IF(B17="No","No action required", IF(B17="TBC", "To be assessed")))</f>
        <v>Find alternative hardstanding storage areas. If not possible, gain authorisation to work from Grounds and Gardens Manager prior to occupation</v>
      </c>
    </row>
    <row r="18" spans="1:3" ht="57" customHeight="1" x14ac:dyDescent="0.2">
      <c r="A18" s="4" t="s">
        <v>34</v>
      </c>
      <c r="B18" s="27" t="s">
        <v>9</v>
      </c>
      <c r="C18" s="5" t="str">
        <f>IF(B18="Yes","Check Contractor complies with any TPO &amp; BS 5837:2012. Root protection areas (RPA) are calculated by qualified Arboriculturist. Implement Tree Protection Plan. Arboriculturist inspect site for possible root damage",IF(B18="No","Contractor not to work/store equipments near tress", IF(B18="TBC", "To be assessed", IF(B18="None on site", "None on site"))))</f>
        <v>Check Contractor complies with any TPO &amp; BS 5837:2012. Root protection areas (RPA) are calculated by qualified Arboriculturist. Implement Tree Protection Plan. Arboriculturist inspect site for possible root damage</v>
      </c>
    </row>
    <row r="19" spans="1:3" ht="24.75" customHeight="1" thickBot="1" x14ac:dyDescent="0.25">
      <c r="A19" s="9" t="s">
        <v>5</v>
      </c>
      <c r="B19" s="7" t="s">
        <v>9</v>
      </c>
      <c r="C19" s="8" t="str">
        <f>IF(B19="Yes","Raise query with Estates Office prior to starting work and reflect any applicable instructions in methodology",IF(B19="No","No action required", IF(B19="TBC", "To be assessed")))</f>
        <v>Raise query with Estates Office prior to starting work and reflect any applicable instructions in methodology</v>
      </c>
    </row>
    <row r="20" spans="1:3" x14ac:dyDescent="0.2">
      <c r="A20" s="3" t="s">
        <v>6</v>
      </c>
      <c r="B20" s="19"/>
      <c r="C20" s="20"/>
    </row>
    <row r="21" spans="1:3" ht="25.5" x14ac:dyDescent="0.2">
      <c r="A21" s="4" t="s">
        <v>7</v>
      </c>
      <c r="B21" s="2" t="s">
        <v>9</v>
      </c>
      <c r="C21" s="5" t="str">
        <f>IF(B21="Yes","Consider alternative working working methods which minimuse these. Seek advice from Estates Office",IF(B21="No","No action required", IF(B21="TBC", "To be assessed")))</f>
        <v>Consider alternative working working methods which minimuse these. Seek advice from Estates Office</v>
      </c>
    </row>
    <row r="22" spans="1:3" ht="26.25" customHeight="1" thickBot="1" x14ac:dyDescent="0.25">
      <c r="A22" s="4" t="s">
        <v>33</v>
      </c>
      <c r="B22" s="7" t="s">
        <v>9</v>
      </c>
      <c r="C22" s="8" t="str">
        <f>IF(B22="Yes","Consider alternative working working methods which minimuse these. Seek advice from Estates Office",IF(B22="No","No action required", IF(B22="TBC", "To be assessed")))</f>
        <v>Consider alternative working working methods which minimuse these. Seek advice from Estates Office</v>
      </c>
    </row>
    <row r="23" spans="1:3" x14ac:dyDescent="0.2">
      <c r="A23" s="3" t="s">
        <v>8</v>
      </c>
      <c r="B23" s="19"/>
      <c r="C23" s="20"/>
    </row>
    <row r="24" spans="1:3" ht="38.25" x14ac:dyDescent="0.2">
      <c r="A24" s="22" t="s">
        <v>26</v>
      </c>
      <c r="B24" s="11" t="s">
        <v>9</v>
      </c>
      <c r="C24" s="12" t="str">
        <f>IF(B24="Yes","Refer to Estates Office Env Procedure: 3 - Site Oil &amp; Fuel Controls; 4 - Environmental Spill Controls. Provide copies of all waste transfer notes",IF(B24="No","No action required", IF(B24="TBC", "To be assessed", IF(B24="None on site", "None located on site"))))</f>
        <v>Refer to Estates Office Env Procedure: 3 - Site Oil &amp; Fuel Controls; 4 - Environmental Spill Controls. Provide copies of all waste transfer notes</v>
      </c>
    </row>
    <row r="25" spans="1:3" ht="27.75" customHeight="1" thickBot="1" x14ac:dyDescent="0.25">
      <c r="A25" s="10" t="s">
        <v>15</v>
      </c>
      <c r="B25" s="11" t="s">
        <v>9</v>
      </c>
      <c r="C25" s="8" t="str">
        <f>IF(B25="Yes","Refer to Estates Office Env Procedure 2 - Waste Management. Obtain and retain on site copies of all COSHH assessments",IF(B25="No","No action required", IF(B25="TBC", "To be assessed", IF(B25="None on site", "None located on site"))))</f>
        <v>Refer to Estates Office Env Procedure 2 - Waste Management. Obtain and retain on site copies of all COSHH assessments</v>
      </c>
    </row>
    <row r="26" spans="1:3" ht="39" thickBot="1" x14ac:dyDescent="0.25">
      <c r="A26" s="29" t="s">
        <v>36</v>
      </c>
      <c r="B26" s="7" t="s">
        <v>9</v>
      </c>
      <c r="C26" s="8" t="str">
        <f>IF(B26="Yes","Refer to Estates Office Env Procedure 2 - Waste Management. Provide proof of waste analysis to WM3 standard and copies of consignment notes (inc part E)",IF(B26="No","No action required", IF(B26="TBC", "To be assessed", IF(B26="None on site", "None located on site"))))</f>
        <v>Refer to Estates Office Env Procedure 2 - Waste Management. Provide proof of waste analysis to WM3 standard and copies of consignment notes (inc part E)</v>
      </c>
    </row>
    <row r="27" spans="1:3" x14ac:dyDescent="0.2">
      <c r="A27" s="13" t="s">
        <v>17</v>
      </c>
      <c r="B27" s="19"/>
      <c r="C27" s="20"/>
    </row>
    <row r="28" spans="1:3" ht="26.25" customHeight="1" thickBot="1" x14ac:dyDescent="0.25">
      <c r="A28" s="6" t="s">
        <v>18</v>
      </c>
      <c r="B28" s="11" t="s">
        <v>9</v>
      </c>
      <c r="C28" s="8" t="str">
        <f>IF(B28="Yes","Ensure all material, transport, energy and carbon data is calculated and retained",IF(B28="No","No action required", IF(B28="TBC", "To be assessed")))</f>
        <v>Ensure all material, transport, energy and carbon data is calculated and retained</v>
      </c>
    </row>
    <row r="29" spans="1:3" s="25" customFormat="1" ht="27.75" customHeight="1" thickBot="1" x14ac:dyDescent="0.25">
      <c r="A29" s="24" t="s">
        <v>28</v>
      </c>
      <c r="B29" s="30" t="s">
        <v>27</v>
      </c>
      <c r="C29" s="31"/>
    </row>
    <row r="30" spans="1:3" ht="22.5" customHeight="1" thickBot="1" x14ac:dyDescent="0.25">
      <c r="A30" s="32" t="s">
        <v>23</v>
      </c>
      <c r="B30" s="33"/>
      <c r="C30" s="34"/>
    </row>
  </sheetData>
  <sheetProtection selectLockedCells="1"/>
  <mergeCells count="2">
    <mergeCell ref="B29:C29"/>
    <mergeCell ref="A30:C30"/>
  </mergeCells>
  <phoneticPr fontId="3" type="noConversion"/>
  <conditionalFormatting sqref="B29">
    <cfRule type="cellIs" dxfId="10" priority="8" stopIfTrue="1" operator="equal">
      <formula>"Yes"</formula>
    </cfRule>
  </conditionalFormatting>
  <conditionalFormatting sqref="B21:B22 B12:B13 B8 B24:B26">
    <cfRule type="cellIs" dxfId="9" priority="9" stopIfTrue="1" operator="equal">
      <formula>"Yes"</formula>
    </cfRule>
    <cfRule type="cellIs" dxfId="8" priority="10" stopIfTrue="1" operator="equal">
      <formula>"No"</formula>
    </cfRule>
  </conditionalFormatting>
  <conditionalFormatting sqref="B11 B9 B16:B19">
    <cfRule type="cellIs" dxfId="7" priority="11" stopIfTrue="1" operator="equal">
      <formula>"Yes"</formula>
    </cfRule>
  </conditionalFormatting>
  <conditionalFormatting sqref="B15">
    <cfRule type="cellIs" dxfId="6" priority="15" stopIfTrue="1" operator="equal">
      <formula>"Yes"</formula>
    </cfRule>
    <cfRule type="cellIs" dxfId="5" priority="16" stopIfTrue="1" operator="equal">
      <formula>"No"</formula>
    </cfRule>
  </conditionalFormatting>
  <conditionalFormatting sqref="B5:B6">
    <cfRule type="cellIs" dxfId="4" priority="4" stopIfTrue="1" operator="equal">
      <formula>"Yes"</formula>
    </cfRule>
    <cfRule type="cellIs" dxfId="3" priority="5" stopIfTrue="1" operator="equal">
      <formula>"No"</formula>
    </cfRule>
  </conditionalFormatting>
  <conditionalFormatting sqref="B10">
    <cfRule type="cellIs" dxfId="2" priority="3" stopIfTrue="1" operator="equal">
      <formula>"Yes"</formula>
    </cfRule>
  </conditionalFormatting>
  <conditionalFormatting sqref="B28">
    <cfRule type="cellIs" dxfId="1" priority="1" stopIfTrue="1" operator="equal">
      <formula>"Yes"</formula>
    </cfRule>
    <cfRule type="cellIs" dxfId="0" priority="2" stopIfTrue="1" operator="equal">
      <formula>"No"</formula>
    </cfRule>
  </conditionalFormatting>
  <dataValidations disablePrompts="1" count="1">
    <dataValidation type="list" allowBlank="1" showInputMessage="1" showErrorMessage="1" sqref="B21:B22 B15:B19 B8:B13 B5:B6 B24:B26 B28">
      <formula1>$F$7:$F$9</formula1>
    </dataValidation>
  </dataValidations>
  <pageMargins left="0.74803149606299213" right="0.74803149606299213" top="0.35433070866141736" bottom="0.6692913385826772" header="0.15748031496062992" footer="0.11811023622047245"/>
  <pageSetup paperSize="9" scale="85" orientation="landscape" horizontalDpi="4294967293" verticalDpi="4294967293"/>
  <headerFooter>
    <oddHeader>&amp;L&amp;"Arial,Bold"&amp;12The University of Warwick, Estates Office. Pre-start environmental work planning checksheet</oddHeader>
    <oddFooter>&amp;LEF-02-V02_x000D_Issue date:_x000D_30 January 2013&amp;CEnvironmental Pre-Commencement Checksheet_x000D__x000D_The University of Warwick, Estates Office - Uncontrolled when printed&amp;RPage &amp;P of &amp;N</oddFooter>
  </headerFooter>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To be completed</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Dave</dc:creator>
  <cp:lastModifiedBy>Cardinal, Joel</cp:lastModifiedBy>
  <cp:lastPrinted>2014-01-30T20:38:13Z</cp:lastPrinted>
  <dcterms:created xsi:type="dcterms:W3CDTF">2012-02-07T18:04:15Z</dcterms:created>
  <dcterms:modified xsi:type="dcterms:W3CDTF">2016-12-19T16:13:38Z</dcterms:modified>
</cp:coreProperties>
</file>